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echnoStoreSC\Desktop\LISTADO\"/>
    </mc:Choice>
  </mc:AlternateContent>
  <xr:revisionPtr revIDLastSave="0" documentId="8_{1E351B13-031C-4234-A77F-D5DEE1A36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" sheetId="1" r:id="rId1"/>
  </sheets>
  <definedNames>
    <definedName name="_xlnm.Print_Area" localSheetId="0">LISTADO!$A$1:$R$1131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61" i="1" l="1"/>
  <c r="M1361" i="1" s="1"/>
  <c r="N1361" i="1" s="1"/>
  <c r="R1361" i="1" s="1"/>
  <c r="K1362" i="1"/>
  <c r="M1362" i="1" s="1"/>
  <c r="N1362" i="1" s="1"/>
  <c r="R1362" i="1" s="1"/>
  <c r="K1363" i="1"/>
  <c r="M1363" i="1" s="1"/>
  <c r="N1363" i="1" s="1"/>
  <c r="R1363" i="1" s="1"/>
  <c r="K1364" i="1"/>
  <c r="Q1364" i="1" s="1"/>
  <c r="K1365" i="1"/>
  <c r="Q1365" i="1" s="1"/>
  <c r="K1366" i="1"/>
  <c r="Q1366" i="1" s="1"/>
  <c r="K1338" i="1"/>
  <c r="Q1338" i="1" s="1"/>
  <c r="K1339" i="1"/>
  <c r="M1339" i="1" s="1"/>
  <c r="N1339" i="1" s="1"/>
  <c r="R1339" i="1" s="1"/>
  <c r="K1340" i="1"/>
  <c r="M1340" i="1" s="1"/>
  <c r="N1340" i="1" s="1"/>
  <c r="R1340" i="1" s="1"/>
  <c r="K1341" i="1"/>
  <c r="M1341" i="1" s="1"/>
  <c r="N1341" i="1" s="1"/>
  <c r="R1341" i="1" s="1"/>
  <c r="K1342" i="1"/>
  <c r="Q1342" i="1" s="1"/>
  <c r="K1343" i="1"/>
  <c r="Q1343" i="1" s="1"/>
  <c r="K1344" i="1"/>
  <c r="M1344" i="1" s="1"/>
  <c r="N1344" i="1" s="1"/>
  <c r="R1344" i="1" s="1"/>
  <c r="K1345" i="1"/>
  <c r="M1345" i="1" s="1"/>
  <c r="N1345" i="1" s="1"/>
  <c r="R1345" i="1" s="1"/>
  <c r="K1346" i="1"/>
  <c r="Q1346" i="1" s="1"/>
  <c r="K1347" i="1"/>
  <c r="M1347" i="1" s="1"/>
  <c r="N1347" i="1" s="1"/>
  <c r="R1347" i="1" s="1"/>
  <c r="K1348" i="1"/>
  <c r="M1348" i="1" s="1"/>
  <c r="N1348" i="1" s="1"/>
  <c r="R1348" i="1" s="1"/>
  <c r="K1349" i="1"/>
  <c r="M1349" i="1" s="1"/>
  <c r="N1349" i="1" s="1"/>
  <c r="R1349" i="1" s="1"/>
  <c r="K1350" i="1"/>
  <c r="Q1350" i="1" s="1"/>
  <c r="K1351" i="1"/>
  <c r="M1351" i="1" s="1"/>
  <c r="N1351" i="1" s="1"/>
  <c r="R1351" i="1" s="1"/>
  <c r="K1352" i="1"/>
  <c r="M1352" i="1" s="1"/>
  <c r="N1352" i="1" s="1"/>
  <c r="R1352" i="1" s="1"/>
  <c r="K1353" i="1"/>
  <c r="M1353" i="1" s="1"/>
  <c r="N1353" i="1" s="1"/>
  <c r="R1353" i="1" s="1"/>
  <c r="K1354" i="1"/>
  <c r="Q1354" i="1" s="1"/>
  <c r="K1355" i="1"/>
  <c r="M1355" i="1" s="1"/>
  <c r="N1355" i="1" s="1"/>
  <c r="R1355" i="1" s="1"/>
  <c r="K1356" i="1"/>
  <c r="M1356" i="1" s="1"/>
  <c r="N1356" i="1" s="1"/>
  <c r="R1356" i="1" s="1"/>
  <c r="K1357" i="1"/>
  <c r="M1357" i="1" s="1"/>
  <c r="N1357" i="1" s="1"/>
  <c r="R1357" i="1" s="1"/>
  <c r="K1358" i="1"/>
  <c r="Q1358" i="1" s="1"/>
  <c r="K1359" i="1"/>
  <c r="M1359" i="1" s="1"/>
  <c r="N1359" i="1" s="1"/>
  <c r="R1359" i="1" s="1"/>
  <c r="K1360" i="1"/>
  <c r="M1360" i="1" s="1"/>
  <c r="N1360" i="1" s="1"/>
  <c r="R1360" i="1" s="1"/>
  <c r="M1366" i="1" l="1"/>
  <c r="N1366" i="1" s="1"/>
  <c r="R1366" i="1" s="1"/>
  <c r="M1338" i="1"/>
  <c r="N1338" i="1" s="1"/>
  <c r="R1338" i="1" s="1"/>
  <c r="Q1363" i="1"/>
  <c r="Q1362" i="1"/>
  <c r="Q1361" i="1"/>
  <c r="M1364" i="1"/>
  <c r="N1364" i="1" s="1"/>
  <c r="R1364" i="1" s="1"/>
  <c r="M1365" i="1"/>
  <c r="N1365" i="1" s="1"/>
  <c r="R1365" i="1" s="1"/>
  <c r="Q1339" i="1"/>
  <c r="Q1351" i="1"/>
  <c r="Q1359" i="1"/>
  <c r="M1354" i="1"/>
  <c r="N1354" i="1" s="1"/>
  <c r="R1354" i="1" s="1"/>
  <c r="Q1347" i="1"/>
  <c r="Q1355" i="1"/>
  <c r="M1346" i="1"/>
  <c r="N1346" i="1" s="1"/>
  <c r="R1346" i="1" s="1"/>
  <c r="M1343" i="1"/>
  <c r="N1343" i="1" s="1"/>
  <c r="R1343" i="1" s="1"/>
  <c r="Q1357" i="1"/>
  <c r="Q1356" i="1"/>
  <c r="Q1344" i="1"/>
  <c r="Q1352" i="1"/>
  <c r="Q1360" i="1"/>
  <c r="Q1348" i="1"/>
  <c r="Q1341" i="1"/>
  <c r="Q1353" i="1"/>
  <c r="Q1340" i="1"/>
  <c r="Q1345" i="1"/>
  <c r="Q1349" i="1"/>
  <c r="M1358" i="1"/>
  <c r="N1358" i="1" s="1"/>
  <c r="R1358" i="1" s="1"/>
  <c r="M1350" i="1"/>
  <c r="N1350" i="1" s="1"/>
  <c r="R1350" i="1" s="1"/>
  <c r="M1342" i="1"/>
  <c r="N1342" i="1" s="1"/>
  <c r="R1342" i="1" s="1"/>
  <c r="K1171" i="1"/>
  <c r="K129" i="1" l="1"/>
  <c r="M129" i="1" s="1"/>
  <c r="N129" i="1" s="1"/>
  <c r="R129" i="1" s="1"/>
  <c r="Q129" i="1" l="1"/>
  <c r="K1026" i="1" l="1"/>
  <c r="K8" i="1" l="1"/>
  <c r="K1332" i="1" l="1"/>
  <c r="Q1332" i="1" s="1"/>
  <c r="K1333" i="1"/>
  <c r="Q1333" i="1" s="1"/>
  <c r="K1334" i="1"/>
  <c r="M1334" i="1" s="1"/>
  <c r="N1334" i="1" s="1"/>
  <c r="R1334" i="1" s="1"/>
  <c r="K1335" i="1"/>
  <c r="Q1335" i="1" s="1"/>
  <c r="K1336" i="1"/>
  <c r="M1336" i="1" s="1"/>
  <c r="N1336" i="1" s="1"/>
  <c r="R1336" i="1" s="1"/>
  <c r="K1337" i="1"/>
  <c r="M1337" i="1" s="1"/>
  <c r="N1337" i="1" s="1"/>
  <c r="R1337" i="1" s="1"/>
  <c r="M1333" i="1" l="1"/>
  <c r="N1333" i="1" s="1"/>
  <c r="R1333" i="1" s="1"/>
  <c r="M1332" i="1"/>
  <c r="N1332" i="1" s="1"/>
  <c r="R1332" i="1" s="1"/>
  <c r="Q1337" i="1"/>
  <c r="Q1336" i="1"/>
  <c r="M1335" i="1"/>
  <c r="N1335" i="1" s="1"/>
  <c r="R1335" i="1" s="1"/>
  <c r="Q1334" i="1"/>
  <c r="K5" i="1"/>
  <c r="M5" i="1" s="1"/>
  <c r="N5" i="1" s="1"/>
  <c r="K6" i="1"/>
  <c r="M6" i="1" s="1"/>
  <c r="N6" i="1" s="1"/>
  <c r="K7" i="1"/>
  <c r="M7" i="1" s="1"/>
  <c r="N7" i="1" s="1"/>
  <c r="M8" i="1"/>
  <c r="N8" i="1" s="1"/>
  <c r="K9" i="1"/>
  <c r="M9" i="1" s="1"/>
  <c r="N9" i="1" s="1"/>
  <c r="K10" i="1"/>
  <c r="M10" i="1" s="1"/>
  <c r="N10" i="1" s="1"/>
  <c r="K11" i="1"/>
  <c r="M11" i="1" s="1"/>
  <c r="N11" i="1" s="1"/>
  <c r="K12" i="1"/>
  <c r="M12" i="1" s="1"/>
  <c r="N12" i="1" s="1"/>
  <c r="K13" i="1"/>
  <c r="M13" i="1" s="1"/>
  <c r="N13" i="1" s="1"/>
  <c r="K14" i="1"/>
  <c r="M14" i="1" s="1"/>
  <c r="N14" i="1" s="1"/>
  <c r="K15" i="1"/>
  <c r="M15" i="1" s="1"/>
  <c r="N15" i="1" s="1"/>
  <c r="K16" i="1"/>
  <c r="M16" i="1" s="1"/>
  <c r="N16" i="1" s="1"/>
  <c r="K17" i="1"/>
  <c r="M17" i="1" s="1"/>
  <c r="N17" i="1" s="1"/>
  <c r="K18" i="1"/>
  <c r="M18" i="1" s="1"/>
  <c r="N18" i="1" s="1"/>
  <c r="K19" i="1"/>
  <c r="M19" i="1" s="1"/>
  <c r="N19" i="1" s="1"/>
  <c r="K20" i="1"/>
  <c r="M20" i="1" s="1"/>
  <c r="N20" i="1" s="1"/>
  <c r="K21" i="1"/>
  <c r="M21" i="1" s="1"/>
  <c r="N21" i="1" s="1"/>
  <c r="K22" i="1"/>
  <c r="M22" i="1" s="1"/>
  <c r="N22" i="1" s="1"/>
  <c r="K23" i="1"/>
  <c r="M23" i="1" s="1"/>
  <c r="N23" i="1" s="1"/>
  <c r="K24" i="1"/>
  <c r="M24" i="1" s="1"/>
  <c r="N24" i="1" s="1"/>
  <c r="K25" i="1"/>
  <c r="M25" i="1" s="1"/>
  <c r="N25" i="1" s="1"/>
  <c r="K26" i="1"/>
  <c r="M26" i="1" s="1"/>
  <c r="N26" i="1" s="1"/>
  <c r="K27" i="1"/>
  <c r="M27" i="1" s="1"/>
  <c r="N27" i="1" s="1"/>
  <c r="K28" i="1"/>
  <c r="M28" i="1" s="1"/>
  <c r="N2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38" i="1"/>
  <c r="M38" i="1" s="1"/>
  <c r="N38" i="1" s="1"/>
  <c r="K39" i="1"/>
  <c r="M39" i="1" s="1"/>
  <c r="N39" i="1" s="1"/>
  <c r="K40" i="1"/>
  <c r="M40" i="1" s="1"/>
  <c r="N40" i="1" s="1"/>
  <c r="K41" i="1"/>
  <c r="M41" i="1" s="1"/>
  <c r="N41" i="1" s="1"/>
  <c r="K42" i="1"/>
  <c r="M42" i="1" s="1"/>
  <c r="N42" i="1" s="1"/>
  <c r="K43" i="1"/>
  <c r="M43" i="1" s="1"/>
  <c r="N43" i="1" s="1"/>
  <c r="K44" i="1"/>
  <c r="M44" i="1" s="1"/>
  <c r="N44" i="1" s="1"/>
  <c r="K45" i="1"/>
  <c r="M45" i="1" s="1"/>
  <c r="N45" i="1" s="1"/>
  <c r="K46" i="1"/>
  <c r="M46" i="1" s="1"/>
  <c r="N46" i="1" s="1"/>
  <c r="K47" i="1"/>
  <c r="M47" i="1" s="1"/>
  <c r="N47" i="1" s="1"/>
  <c r="K48" i="1"/>
  <c r="M48" i="1" s="1"/>
  <c r="N48" i="1" s="1"/>
  <c r="K49" i="1"/>
  <c r="M49" i="1" s="1"/>
  <c r="N49" i="1" s="1"/>
  <c r="K50" i="1"/>
  <c r="M50" i="1" s="1"/>
  <c r="N50" i="1" s="1"/>
  <c r="K51" i="1"/>
  <c r="M51" i="1" s="1"/>
  <c r="N51" i="1" s="1"/>
  <c r="K52" i="1"/>
  <c r="M52" i="1" s="1"/>
  <c r="N52" i="1" s="1"/>
  <c r="K53" i="1"/>
  <c r="M53" i="1" s="1"/>
  <c r="N53" i="1" s="1"/>
  <c r="K54" i="1"/>
  <c r="M54" i="1" s="1"/>
  <c r="N54" i="1" s="1"/>
  <c r="K55" i="1"/>
  <c r="M55" i="1" s="1"/>
  <c r="N55" i="1" s="1"/>
  <c r="K56" i="1"/>
  <c r="M56" i="1" s="1"/>
  <c r="N56" i="1" s="1"/>
  <c r="K57" i="1"/>
  <c r="M57" i="1" s="1"/>
  <c r="N57" i="1" s="1"/>
  <c r="K58" i="1"/>
  <c r="M58" i="1" s="1"/>
  <c r="N58" i="1" s="1"/>
  <c r="K59" i="1"/>
  <c r="M59" i="1" s="1"/>
  <c r="N59" i="1" s="1"/>
  <c r="K60" i="1"/>
  <c r="M60" i="1" s="1"/>
  <c r="N60" i="1" s="1"/>
  <c r="K61" i="1"/>
  <c r="M61" i="1" s="1"/>
  <c r="N61" i="1" s="1"/>
  <c r="K62" i="1"/>
  <c r="M62" i="1" s="1"/>
  <c r="N62" i="1" s="1"/>
  <c r="K63" i="1"/>
  <c r="M63" i="1" s="1"/>
  <c r="N63" i="1" s="1"/>
  <c r="K64" i="1"/>
  <c r="M64" i="1" s="1"/>
  <c r="N64" i="1" s="1"/>
  <c r="K65" i="1"/>
  <c r="M65" i="1" s="1"/>
  <c r="N65" i="1" s="1"/>
  <c r="K66" i="1"/>
  <c r="M66" i="1" s="1"/>
  <c r="N66" i="1" s="1"/>
  <c r="K67" i="1"/>
  <c r="M67" i="1" s="1"/>
  <c r="N67" i="1" s="1"/>
  <c r="K68" i="1"/>
  <c r="M68" i="1" s="1"/>
  <c r="N68" i="1" s="1"/>
  <c r="K69" i="1"/>
  <c r="M69" i="1" s="1"/>
  <c r="N69" i="1" s="1"/>
  <c r="K70" i="1"/>
  <c r="M70" i="1" s="1"/>
  <c r="N70" i="1" s="1"/>
  <c r="K71" i="1"/>
  <c r="M71" i="1" s="1"/>
  <c r="N71" i="1" s="1"/>
  <c r="K72" i="1"/>
  <c r="M72" i="1" s="1"/>
  <c r="N72" i="1" s="1"/>
  <c r="K73" i="1"/>
  <c r="M73" i="1" s="1"/>
  <c r="N73" i="1" s="1"/>
  <c r="K74" i="1"/>
  <c r="M74" i="1" s="1"/>
  <c r="N74" i="1" s="1"/>
  <c r="K75" i="1"/>
  <c r="M75" i="1" s="1"/>
  <c r="N75" i="1" s="1"/>
  <c r="K76" i="1"/>
  <c r="M76" i="1" s="1"/>
  <c r="N76" i="1" s="1"/>
  <c r="K77" i="1"/>
  <c r="M77" i="1" s="1"/>
  <c r="N77" i="1" s="1"/>
  <c r="K78" i="1"/>
  <c r="M78" i="1" s="1"/>
  <c r="N78" i="1" s="1"/>
  <c r="K79" i="1"/>
  <c r="M79" i="1" s="1"/>
  <c r="N79" i="1" s="1"/>
  <c r="K80" i="1"/>
  <c r="M80" i="1" s="1"/>
  <c r="N80" i="1" s="1"/>
  <c r="K81" i="1"/>
  <c r="M81" i="1" s="1"/>
  <c r="N81" i="1" s="1"/>
  <c r="K82" i="1"/>
  <c r="M82" i="1" s="1"/>
  <c r="N82" i="1" s="1"/>
  <c r="K83" i="1"/>
  <c r="M83" i="1" s="1"/>
  <c r="N83" i="1" s="1"/>
  <c r="K84" i="1"/>
  <c r="M84" i="1" s="1"/>
  <c r="N84" i="1" s="1"/>
  <c r="K85" i="1"/>
  <c r="M85" i="1" s="1"/>
  <c r="N85" i="1" s="1"/>
  <c r="K86" i="1"/>
  <c r="M86" i="1" s="1"/>
  <c r="N86" i="1" s="1"/>
  <c r="K87" i="1"/>
  <c r="M87" i="1" s="1"/>
  <c r="N87" i="1" s="1"/>
  <c r="K88" i="1"/>
  <c r="M88" i="1" s="1"/>
  <c r="N88" i="1" s="1"/>
  <c r="K89" i="1"/>
  <c r="M89" i="1" s="1"/>
  <c r="N89" i="1" s="1"/>
  <c r="K90" i="1"/>
  <c r="M90" i="1" s="1"/>
  <c r="N90" i="1" s="1"/>
  <c r="K91" i="1"/>
  <c r="M91" i="1" s="1"/>
  <c r="N91" i="1" s="1"/>
  <c r="K92" i="1"/>
  <c r="M92" i="1" s="1"/>
  <c r="N92" i="1" s="1"/>
  <c r="K93" i="1"/>
  <c r="M93" i="1" s="1"/>
  <c r="N93" i="1" s="1"/>
  <c r="K94" i="1"/>
  <c r="M94" i="1" s="1"/>
  <c r="N94" i="1" s="1"/>
  <c r="K95" i="1"/>
  <c r="M95" i="1" s="1"/>
  <c r="N95" i="1" s="1"/>
  <c r="K96" i="1"/>
  <c r="M96" i="1" s="1"/>
  <c r="N96" i="1" s="1"/>
  <c r="K97" i="1"/>
  <c r="M97" i="1" s="1"/>
  <c r="N97" i="1" s="1"/>
  <c r="K98" i="1"/>
  <c r="M98" i="1" s="1"/>
  <c r="N98" i="1" s="1"/>
  <c r="K99" i="1"/>
  <c r="M99" i="1" s="1"/>
  <c r="N99" i="1" s="1"/>
  <c r="K100" i="1"/>
  <c r="M100" i="1" s="1"/>
  <c r="N100" i="1" s="1"/>
  <c r="K101" i="1"/>
  <c r="M101" i="1" s="1"/>
  <c r="N101" i="1" s="1"/>
  <c r="K102" i="1"/>
  <c r="M102" i="1" s="1"/>
  <c r="N102" i="1" s="1"/>
  <c r="K103" i="1"/>
  <c r="M103" i="1" s="1"/>
  <c r="N103" i="1" s="1"/>
  <c r="K104" i="1"/>
  <c r="M104" i="1" s="1"/>
  <c r="N104" i="1" s="1"/>
  <c r="K105" i="1"/>
  <c r="M105" i="1" s="1"/>
  <c r="N105" i="1" s="1"/>
  <c r="K106" i="1"/>
  <c r="M106" i="1" s="1"/>
  <c r="N106" i="1" s="1"/>
  <c r="K107" i="1"/>
  <c r="M107" i="1" s="1"/>
  <c r="N107" i="1" s="1"/>
  <c r="K108" i="1"/>
  <c r="M108" i="1" s="1"/>
  <c r="N108" i="1" s="1"/>
  <c r="K109" i="1"/>
  <c r="M109" i="1" s="1"/>
  <c r="N109" i="1" s="1"/>
  <c r="K110" i="1"/>
  <c r="M110" i="1" s="1"/>
  <c r="N110" i="1" s="1"/>
  <c r="K111" i="1"/>
  <c r="M111" i="1" s="1"/>
  <c r="N111" i="1" s="1"/>
  <c r="K112" i="1"/>
  <c r="M112" i="1" s="1"/>
  <c r="N112" i="1" s="1"/>
  <c r="K113" i="1"/>
  <c r="M113" i="1" s="1"/>
  <c r="N113" i="1" s="1"/>
  <c r="K114" i="1"/>
  <c r="M114" i="1" s="1"/>
  <c r="N114" i="1" s="1"/>
  <c r="K115" i="1"/>
  <c r="M115" i="1" s="1"/>
  <c r="N115" i="1" s="1"/>
  <c r="K116" i="1"/>
  <c r="M116" i="1" s="1"/>
  <c r="N116" i="1" s="1"/>
  <c r="K117" i="1"/>
  <c r="M117" i="1" s="1"/>
  <c r="N117" i="1" s="1"/>
  <c r="K118" i="1"/>
  <c r="M118" i="1" s="1"/>
  <c r="N118" i="1" s="1"/>
  <c r="K119" i="1"/>
  <c r="M119" i="1" s="1"/>
  <c r="N119" i="1" s="1"/>
  <c r="K120" i="1"/>
  <c r="M120" i="1" s="1"/>
  <c r="N120" i="1" s="1"/>
  <c r="K121" i="1"/>
  <c r="M121" i="1" s="1"/>
  <c r="N121" i="1" s="1"/>
  <c r="K122" i="1"/>
  <c r="M122" i="1" s="1"/>
  <c r="N122" i="1" s="1"/>
  <c r="K123" i="1"/>
  <c r="M123" i="1" s="1"/>
  <c r="N123" i="1" s="1"/>
  <c r="K124" i="1"/>
  <c r="M124" i="1" s="1"/>
  <c r="N124" i="1" s="1"/>
  <c r="K125" i="1"/>
  <c r="M125" i="1" s="1"/>
  <c r="N125" i="1" s="1"/>
  <c r="K126" i="1"/>
  <c r="M126" i="1" s="1"/>
  <c r="N126" i="1" s="1"/>
  <c r="K127" i="1"/>
  <c r="M127" i="1" s="1"/>
  <c r="N127" i="1" s="1"/>
  <c r="K128" i="1"/>
  <c r="M128" i="1" s="1"/>
  <c r="N128" i="1" s="1"/>
  <c r="K130" i="1"/>
  <c r="M130" i="1" s="1"/>
  <c r="N130" i="1" s="1"/>
  <c r="K131" i="1"/>
  <c r="M131" i="1" s="1"/>
  <c r="N131" i="1" s="1"/>
  <c r="K132" i="1"/>
  <c r="M132" i="1" s="1"/>
  <c r="N132" i="1" s="1"/>
  <c r="K133" i="1"/>
  <c r="M133" i="1" s="1"/>
  <c r="N133" i="1" s="1"/>
  <c r="K134" i="1"/>
  <c r="M134" i="1" s="1"/>
  <c r="N134" i="1" s="1"/>
  <c r="K135" i="1"/>
  <c r="M135" i="1" s="1"/>
  <c r="N135" i="1" s="1"/>
  <c r="K136" i="1"/>
  <c r="M136" i="1" s="1"/>
  <c r="N136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55" i="1"/>
  <c r="M155" i="1" s="1"/>
  <c r="N155" i="1" s="1"/>
  <c r="K156" i="1"/>
  <c r="M156" i="1" s="1"/>
  <c r="N156" i="1" s="1"/>
  <c r="K157" i="1"/>
  <c r="M157" i="1" s="1"/>
  <c r="N157" i="1" s="1"/>
  <c r="K158" i="1"/>
  <c r="M158" i="1" s="1"/>
  <c r="N158" i="1" s="1"/>
  <c r="K159" i="1"/>
  <c r="M159" i="1" s="1"/>
  <c r="N159" i="1" s="1"/>
  <c r="K160" i="1"/>
  <c r="M160" i="1" s="1"/>
  <c r="N160" i="1" s="1"/>
  <c r="K161" i="1"/>
  <c r="M161" i="1" s="1"/>
  <c r="N161" i="1" s="1"/>
  <c r="K162" i="1"/>
  <c r="M162" i="1" s="1"/>
  <c r="N162" i="1" s="1"/>
  <c r="K163" i="1"/>
  <c r="M163" i="1" s="1"/>
  <c r="N163" i="1" s="1"/>
  <c r="K164" i="1"/>
  <c r="M164" i="1" s="1"/>
  <c r="N164" i="1" s="1"/>
  <c r="K165" i="1"/>
  <c r="M165" i="1" s="1"/>
  <c r="N165" i="1" s="1"/>
  <c r="K166" i="1"/>
  <c r="M166" i="1" s="1"/>
  <c r="N166" i="1" s="1"/>
  <c r="K167" i="1"/>
  <c r="M167" i="1" s="1"/>
  <c r="N167" i="1" s="1"/>
  <c r="K168" i="1"/>
  <c r="M168" i="1" s="1"/>
  <c r="N168" i="1" s="1"/>
  <c r="K169" i="1"/>
  <c r="M169" i="1" s="1"/>
  <c r="N169" i="1" s="1"/>
  <c r="K170" i="1"/>
  <c r="M170" i="1" s="1"/>
  <c r="N170" i="1" s="1"/>
  <c r="K171" i="1"/>
  <c r="M171" i="1" s="1"/>
  <c r="N171" i="1" s="1"/>
  <c r="K172" i="1"/>
  <c r="M172" i="1" s="1"/>
  <c r="N172" i="1" s="1"/>
  <c r="K173" i="1"/>
  <c r="M173" i="1" s="1"/>
  <c r="N173" i="1" s="1"/>
  <c r="K174" i="1"/>
  <c r="M174" i="1" s="1"/>
  <c r="N174" i="1" s="1"/>
  <c r="K175" i="1"/>
  <c r="M175" i="1" s="1"/>
  <c r="N175" i="1" s="1"/>
  <c r="K176" i="1"/>
  <c r="M176" i="1" s="1"/>
  <c r="N176" i="1" s="1"/>
  <c r="K177" i="1"/>
  <c r="M177" i="1" s="1"/>
  <c r="N177" i="1" s="1"/>
  <c r="K178" i="1"/>
  <c r="M178" i="1" s="1"/>
  <c r="N178" i="1" s="1"/>
  <c r="K179" i="1"/>
  <c r="M179" i="1" s="1"/>
  <c r="N179" i="1" s="1"/>
  <c r="K180" i="1"/>
  <c r="M180" i="1" s="1"/>
  <c r="N180" i="1" s="1"/>
  <c r="K181" i="1"/>
  <c r="M181" i="1" s="1"/>
  <c r="N181" i="1" s="1"/>
  <c r="K182" i="1"/>
  <c r="M182" i="1" s="1"/>
  <c r="N182" i="1" s="1"/>
  <c r="K183" i="1"/>
  <c r="M183" i="1" s="1"/>
  <c r="N183" i="1" s="1"/>
  <c r="K184" i="1"/>
  <c r="M184" i="1" s="1"/>
  <c r="N184" i="1" s="1"/>
  <c r="K185" i="1"/>
  <c r="M185" i="1" s="1"/>
  <c r="N185" i="1" s="1"/>
  <c r="K186" i="1"/>
  <c r="M186" i="1" s="1"/>
  <c r="N186" i="1" s="1"/>
  <c r="K187" i="1"/>
  <c r="M187" i="1" s="1"/>
  <c r="N187" i="1" s="1"/>
  <c r="K188" i="1"/>
  <c r="M188" i="1" s="1"/>
  <c r="N188" i="1" s="1"/>
  <c r="K189" i="1"/>
  <c r="M189" i="1" s="1"/>
  <c r="N189" i="1" s="1"/>
  <c r="K190" i="1"/>
  <c r="M190" i="1" s="1"/>
  <c r="N190" i="1" s="1"/>
  <c r="K191" i="1"/>
  <c r="M191" i="1" s="1"/>
  <c r="N191" i="1" s="1"/>
  <c r="K192" i="1"/>
  <c r="M192" i="1" s="1"/>
  <c r="N192" i="1" s="1"/>
  <c r="K193" i="1"/>
  <c r="M193" i="1" s="1"/>
  <c r="N193" i="1" s="1"/>
  <c r="K194" i="1"/>
  <c r="M194" i="1" s="1"/>
  <c r="N194" i="1" s="1"/>
  <c r="K195" i="1"/>
  <c r="M195" i="1" s="1"/>
  <c r="N195" i="1" s="1"/>
  <c r="K196" i="1"/>
  <c r="M196" i="1" s="1"/>
  <c r="N196" i="1" s="1"/>
  <c r="K197" i="1"/>
  <c r="M197" i="1" s="1"/>
  <c r="N197" i="1" s="1"/>
  <c r="K198" i="1"/>
  <c r="M198" i="1" s="1"/>
  <c r="N198" i="1" s="1"/>
  <c r="K199" i="1"/>
  <c r="M199" i="1" s="1"/>
  <c r="N199" i="1" s="1"/>
  <c r="K200" i="1"/>
  <c r="M200" i="1" s="1"/>
  <c r="N200" i="1" s="1"/>
  <c r="K201" i="1"/>
  <c r="M201" i="1" s="1"/>
  <c r="N201" i="1" s="1"/>
  <c r="K202" i="1"/>
  <c r="M202" i="1" s="1"/>
  <c r="N202" i="1" s="1"/>
  <c r="K203" i="1"/>
  <c r="M203" i="1" s="1"/>
  <c r="N203" i="1" s="1"/>
  <c r="K204" i="1"/>
  <c r="M204" i="1" s="1"/>
  <c r="N204" i="1" s="1"/>
  <c r="K205" i="1"/>
  <c r="M205" i="1" s="1"/>
  <c r="N205" i="1" s="1"/>
  <c r="K206" i="1"/>
  <c r="M206" i="1" s="1"/>
  <c r="N206" i="1" s="1"/>
  <c r="K207" i="1"/>
  <c r="M207" i="1" s="1"/>
  <c r="N207" i="1" s="1"/>
  <c r="K208" i="1"/>
  <c r="M208" i="1" s="1"/>
  <c r="N208" i="1" s="1"/>
  <c r="K209" i="1"/>
  <c r="M209" i="1" s="1"/>
  <c r="N209" i="1" s="1"/>
  <c r="K210" i="1"/>
  <c r="M210" i="1" s="1"/>
  <c r="N210" i="1" s="1"/>
  <c r="K211" i="1"/>
  <c r="M211" i="1" s="1"/>
  <c r="N211" i="1" s="1"/>
  <c r="K212" i="1"/>
  <c r="M212" i="1" s="1"/>
  <c r="N212" i="1" s="1"/>
  <c r="K213" i="1"/>
  <c r="M213" i="1" s="1"/>
  <c r="N213" i="1" s="1"/>
  <c r="K214" i="1"/>
  <c r="M214" i="1" s="1"/>
  <c r="N214" i="1" s="1"/>
  <c r="K215" i="1"/>
  <c r="M215" i="1" s="1"/>
  <c r="N215" i="1" s="1"/>
  <c r="K216" i="1"/>
  <c r="M216" i="1" s="1"/>
  <c r="N216" i="1" s="1"/>
  <c r="K217" i="1"/>
  <c r="M217" i="1" s="1"/>
  <c r="N217" i="1" s="1"/>
  <c r="K218" i="1"/>
  <c r="M218" i="1" s="1"/>
  <c r="N218" i="1" s="1"/>
  <c r="K219" i="1"/>
  <c r="M219" i="1" s="1"/>
  <c r="N219" i="1" s="1"/>
  <c r="K220" i="1"/>
  <c r="M220" i="1" s="1"/>
  <c r="N220" i="1" s="1"/>
  <c r="K221" i="1"/>
  <c r="M221" i="1" s="1"/>
  <c r="N221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7" i="1"/>
  <c r="M227" i="1" s="1"/>
  <c r="N227" i="1" s="1"/>
  <c r="K228" i="1"/>
  <c r="M228" i="1" s="1"/>
  <c r="N228" i="1" s="1"/>
  <c r="K229" i="1"/>
  <c r="M229" i="1" s="1"/>
  <c r="N229" i="1" s="1"/>
  <c r="K230" i="1"/>
  <c r="M230" i="1" s="1"/>
  <c r="N230" i="1" s="1"/>
  <c r="K231" i="1"/>
  <c r="M231" i="1" s="1"/>
  <c r="N231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40" i="1"/>
  <c r="M240" i="1" s="1"/>
  <c r="N240" i="1" s="1"/>
  <c r="K241" i="1"/>
  <c r="M241" i="1" s="1"/>
  <c r="N241" i="1" s="1"/>
  <c r="K242" i="1"/>
  <c r="M242" i="1" s="1"/>
  <c r="N242" i="1" s="1"/>
  <c r="K243" i="1"/>
  <c r="M243" i="1" s="1"/>
  <c r="N243" i="1" s="1"/>
  <c r="K244" i="1"/>
  <c r="M244" i="1" s="1"/>
  <c r="N244" i="1" s="1"/>
  <c r="K245" i="1"/>
  <c r="M245" i="1" s="1"/>
  <c r="N245" i="1" s="1"/>
  <c r="K246" i="1"/>
  <c r="M246" i="1" s="1"/>
  <c r="N246" i="1" s="1"/>
  <c r="K247" i="1"/>
  <c r="M247" i="1" s="1"/>
  <c r="N247" i="1" s="1"/>
  <c r="K248" i="1"/>
  <c r="M248" i="1" s="1"/>
  <c r="N248" i="1" s="1"/>
  <c r="K249" i="1"/>
  <c r="M249" i="1" s="1"/>
  <c r="N249" i="1" s="1"/>
  <c r="K250" i="1"/>
  <c r="M250" i="1" s="1"/>
  <c r="N250" i="1" s="1"/>
  <c r="K251" i="1"/>
  <c r="M251" i="1" s="1"/>
  <c r="N251" i="1" s="1"/>
  <c r="K252" i="1"/>
  <c r="M252" i="1" s="1"/>
  <c r="N252" i="1" s="1"/>
  <c r="K253" i="1"/>
  <c r="M253" i="1" s="1"/>
  <c r="N253" i="1" s="1"/>
  <c r="K254" i="1"/>
  <c r="M254" i="1" s="1"/>
  <c r="N254" i="1" s="1"/>
  <c r="K255" i="1"/>
  <c r="M255" i="1" s="1"/>
  <c r="N255" i="1" s="1"/>
  <c r="K256" i="1"/>
  <c r="M256" i="1" s="1"/>
  <c r="N256" i="1" s="1"/>
  <c r="K257" i="1"/>
  <c r="M257" i="1" s="1"/>
  <c r="N257" i="1" s="1"/>
  <c r="K258" i="1"/>
  <c r="M258" i="1" s="1"/>
  <c r="N258" i="1" s="1"/>
  <c r="K259" i="1"/>
  <c r="M259" i="1" s="1"/>
  <c r="N259" i="1" s="1"/>
  <c r="K260" i="1"/>
  <c r="M260" i="1" s="1"/>
  <c r="N260" i="1" s="1"/>
  <c r="K261" i="1"/>
  <c r="M261" i="1" s="1"/>
  <c r="N261" i="1" s="1"/>
  <c r="K262" i="1"/>
  <c r="M262" i="1" s="1"/>
  <c r="N262" i="1" s="1"/>
  <c r="K263" i="1"/>
  <c r="M263" i="1" s="1"/>
  <c r="N263" i="1" s="1"/>
  <c r="K264" i="1"/>
  <c r="M264" i="1" s="1"/>
  <c r="N264" i="1" s="1"/>
  <c r="K265" i="1"/>
  <c r="M265" i="1" s="1"/>
  <c r="N265" i="1" s="1"/>
  <c r="K266" i="1"/>
  <c r="M266" i="1" s="1"/>
  <c r="N266" i="1" s="1"/>
  <c r="K267" i="1"/>
  <c r="M267" i="1" s="1"/>
  <c r="N267" i="1" s="1"/>
  <c r="K268" i="1"/>
  <c r="M268" i="1" s="1"/>
  <c r="N268" i="1" s="1"/>
  <c r="K269" i="1"/>
  <c r="M269" i="1" s="1"/>
  <c r="N269" i="1" s="1"/>
  <c r="K270" i="1"/>
  <c r="M270" i="1" s="1"/>
  <c r="N270" i="1" s="1"/>
  <c r="K271" i="1"/>
  <c r="M271" i="1" s="1"/>
  <c r="N271" i="1" s="1"/>
  <c r="K272" i="1"/>
  <c r="M272" i="1" s="1"/>
  <c r="N272" i="1" s="1"/>
  <c r="K273" i="1"/>
  <c r="M273" i="1" s="1"/>
  <c r="N273" i="1" s="1"/>
  <c r="K274" i="1"/>
  <c r="M274" i="1" s="1"/>
  <c r="N274" i="1" s="1"/>
  <c r="K275" i="1"/>
  <c r="M275" i="1" s="1"/>
  <c r="N275" i="1" s="1"/>
  <c r="K276" i="1"/>
  <c r="M276" i="1" s="1"/>
  <c r="N276" i="1" s="1"/>
  <c r="K277" i="1"/>
  <c r="M277" i="1" s="1"/>
  <c r="N277" i="1" s="1"/>
  <c r="K278" i="1"/>
  <c r="M278" i="1" s="1"/>
  <c r="N278" i="1" s="1"/>
  <c r="K279" i="1"/>
  <c r="M279" i="1" s="1"/>
  <c r="N279" i="1" s="1"/>
  <c r="K280" i="1"/>
  <c r="M280" i="1" s="1"/>
  <c r="N280" i="1" s="1"/>
  <c r="K281" i="1"/>
  <c r="M281" i="1" s="1"/>
  <c r="N281" i="1" s="1"/>
  <c r="K282" i="1"/>
  <c r="M282" i="1" s="1"/>
  <c r="N282" i="1" s="1"/>
  <c r="K283" i="1"/>
  <c r="M283" i="1" s="1"/>
  <c r="N283" i="1" s="1"/>
  <c r="K284" i="1"/>
  <c r="M284" i="1" s="1"/>
  <c r="N284" i="1" s="1"/>
  <c r="K285" i="1"/>
  <c r="M285" i="1" s="1"/>
  <c r="N285" i="1" s="1"/>
  <c r="K286" i="1"/>
  <c r="M286" i="1" s="1"/>
  <c r="N286" i="1" s="1"/>
  <c r="K287" i="1"/>
  <c r="M287" i="1" s="1"/>
  <c r="N287" i="1" s="1"/>
  <c r="K288" i="1"/>
  <c r="M288" i="1" s="1"/>
  <c r="N288" i="1" s="1"/>
  <c r="K289" i="1"/>
  <c r="M289" i="1" s="1"/>
  <c r="N289" i="1" s="1"/>
  <c r="K290" i="1"/>
  <c r="M290" i="1" s="1"/>
  <c r="N290" i="1" s="1"/>
  <c r="K291" i="1"/>
  <c r="M291" i="1" s="1"/>
  <c r="N291" i="1" s="1"/>
  <c r="K292" i="1"/>
  <c r="M292" i="1" s="1"/>
  <c r="N292" i="1" s="1"/>
  <c r="K293" i="1"/>
  <c r="M293" i="1" s="1"/>
  <c r="N293" i="1" s="1"/>
  <c r="K294" i="1"/>
  <c r="M294" i="1" s="1"/>
  <c r="N294" i="1" s="1"/>
  <c r="K295" i="1"/>
  <c r="M295" i="1" s="1"/>
  <c r="N295" i="1" s="1"/>
  <c r="K296" i="1"/>
  <c r="M296" i="1" s="1"/>
  <c r="N296" i="1" s="1"/>
  <c r="K297" i="1"/>
  <c r="M297" i="1" s="1"/>
  <c r="N297" i="1" s="1"/>
  <c r="K298" i="1"/>
  <c r="M298" i="1" s="1"/>
  <c r="N298" i="1" s="1"/>
  <c r="K299" i="1"/>
  <c r="M299" i="1" s="1"/>
  <c r="N299" i="1" s="1"/>
  <c r="K300" i="1"/>
  <c r="M300" i="1" s="1"/>
  <c r="N300" i="1" s="1"/>
  <c r="K301" i="1"/>
  <c r="M301" i="1" s="1"/>
  <c r="N301" i="1" s="1"/>
  <c r="K302" i="1"/>
  <c r="M302" i="1" s="1"/>
  <c r="N302" i="1" s="1"/>
  <c r="K303" i="1"/>
  <c r="M303" i="1" s="1"/>
  <c r="N303" i="1" s="1"/>
  <c r="K304" i="1"/>
  <c r="M304" i="1" s="1"/>
  <c r="N304" i="1" s="1"/>
  <c r="K305" i="1"/>
  <c r="M305" i="1" s="1"/>
  <c r="N305" i="1" s="1"/>
  <c r="K306" i="1"/>
  <c r="M306" i="1" s="1"/>
  <c r="N306" i="1" s="1"/>
  <c r="K307" i="1"/>
  <c r="M307" i="1" s="1"/>
  <c r="N307" i="1" s="1"/>
  <c r="K308" i="1"/>
  <c r="M308" i="1" s="1"/>
  <c r="N308" i="1" s="1"/>
  <c r="K309" i="1"/>
  <c r="M309" i="1" s="1"/>
  <c r="N309" i="1" s="1"/>
  <c r="K310" i="1"/>
  <c r="M310" i="1" s="1"/>
  <c r="N310" i="1" s="1"/>
  <c r="K311" i="1"/>
  <c r="M311" i="1" s="1"/>
  <c r="N311" i="1" s="1"/>
  <c r="K312" i="1"/>
  <c r="M312" i="1" s="1"/>
  <c r="N312" i="1" s="1"/>
  <c r="K313" i="1"/>
  <c r="M313" i="1" s="1"/>
  <c r="N313" i="1" s="1"/>
  <c r="K314" i="1"/>
  <c r="M314" i="1" s="1"/>
  <c r="N314" i="1" s="1"/>
  <c r="K315" i="1"/>
  <c r="M315" i="1" s="1"/>
  <c r="N315" i="1" s="1"/>
  <c r="K316" i="1"/>
  <c r="M316" i="1" s="1"/>
  <c r="N316" i="1" s="1"/>
  <c r="K317" i="1"/>
  <c r="M317" i="1" s="1"/>
  <c r="N317" i="1" s="1"/>
  <c r="K318" i="1"/>
  <c r="M318" i="1" s="1"/>
  <c r="N318" i="1" s="1"/>
  <c r="K319" i="1"/>
  <c r="M319" i="1" s="1"/>
  <c r="N319" i="1" s="1"/>
  <c r="K320" i="1"/>
  <c r="M320" i="1" s="1"/>
  <c r="N320" i="1" s="1"/>
  <c r="K321" i="1"/>
  <c r="M321" i="1" s="1"/>
  <c r="N321" i="1" s="1"/>
  <c r="K322" i="1"/>
  <c r="M322" i="1" s="1"/>
  <c r="N322" i="1" s="1"/>
  <c r="K323" i="1"/>
  <c r="M323" i="1" s="1"/>
  <c r="N323" i="1" s="1"/>
  <c r="K324" i="1"/>
  <c r="M324" i="1" s="1"/>
  <c r="N324" i="1" s="1"/>
  <c r="K325" i="1"/>
  <c r="M325" i="1" s="1"/>
  <c r="N325" i="1" s="1"/>
  <c r="K326" i="1"/>
  <c r="M326" i="1" s="1"/>
  <c r="N326" i="1" s="1"/>
  <c r="K327" i="1"/>
  <c r="M327" i="1" s="1"/>
  <c r="N327" i="1" s="1"/>
  <c r="K328" i="1"/>
  <c r="M328" i="1" s="1"/>
  <c r="N328" i="1" s="1"/>
  <c r="K329" i="1"/>
  <c r="M329" i="1" s="1"/>
  <c r="N329" i="1" s="1"/>
  <c r="K330" i="1"/>
  <c r="M330" i="1" s="1"/>
  <c r="N330" i="1" s="1"/>
  <c r="K331" i="1"/>
  <c r="M331" i="1" s="1"/>
  <c r="N331" i="1" s="1"/>
  <c r="K332" i="1"/>
  <c r="M332" i="1" s="1"/>
  <c r="N332" i="1" s="1"/>
  <c r="K333" i="1"/>
  <c r="M333" i="1" s="1"/>
  <c r="N333" i="1" s="1"/>
  <c r="K334" i="1"/>
  <c r="M334" i="1" s="1"/>
  <c r="N334" i="1" s="1"/>
  <c r="K335" i="1"/>
  <c r="M335" i="1" s="1"/>
  <c r="N335" i="1" s="1"/>
  <c r="K336" i="1"/>
  <c r="M336" i="1" s="1"/>
  <c r="N336" i="1" s="1"/>
  <c r="K337" i="1"/>
  <c r="M337" i="1" s="1"/>
  <c r="N337" i="1" s="1"/>
  <c r="K338" i="1"/>
  <c r="M338" i="1" s="1"/>
  <c r="N338" i="1" s="1"/>
  <c r="K339" i="1"/>
  <c r="M339" i="1" s="1"/>
  <c r="N339" i="1" s="1"/>
  <c r="K340" i="1"/>
  <c r="M340" i="1" s="1"/>
  <c r="N340" i="1" s="1"/>
  <c r="K341" i="1"/>
  <c r="M341" i="1" s="1"/>
  <c r="N341" i="1" s="1"/>
  <c r="K342" i="1"/>
  <c r="M342" i="1" s="1"/>
  <c r="N342" i="1" s="1"/>
  <c r="K343" i="1"/>
  <c r="M343" i="1" s="1"/>
  <c r="N343" i="1" s="1"/>
  <c r="K344" i="1"/>
  <c r="M344" i="1" s="1"/>
  <c r="N344" i="1" s="1"/>
  <c r="K345" i="1"/>
  <c r="M345" i="1" s="1"/>
  <c r="N345" i="1" s="1"/>
  <c r="K346" i="1"/>
  <c r="M346" i="1" s="1"/>
  <c r="N346" i="1" s="1"/>
  <c r="K347" i="1"/>
  <c r="M347" i="1" s="1"/>
  <c r="N347" i="1" s="1"/>
  <c r="K348" i="1"/>
  <c r="M348" i="1" s="1"/>
  <c r="N348" i="1" s="1"/>
  <c r="K349" i="1"/>
  <c r="M349" i="1" s="1"/>
  <c r="N349" i="1" s="1"/>
  <c r="K350" i="1"/>
  <c r="M350" i="1" s="1"/>
  <c r="N350" i="1" s="1"/>
  <c r="K351" i="1"/>
  <c r="M351" i="1" s="1"/>
  <c r="N351" i="1" s="1"/>
  <c r="K352" i="1"/>
  <c r="M352" i="1" s="1"/>
  <c r="N352" i="1" s="1"/>
  <c r="K353" i="1"/>
  <c r="M353" i="1" s="1"/>
  <c r="N353" i="1" s="1"/>
  <c r="K354" i="1"/>
  <c r="M354" i="1" s="1"/>
  <c r="N354" i="1" s="1"/>
  <c r="K355" i="1"/>
  <c r="M355" i="1" s="1"/>
  <c r="N355" i="1" s="1"/>
  <c r="K356" i="1"/>
  <c r="M356" i="1" s="1"/>
  <c r="N356" i="1" s="1"/>
  <c r="K357" i="1"/>
  <c r="M357" i="1" s="1"/>
  <c r="N357" i="1" s="1"/>
  <c r="K358" i="1"/>
  <c r="M358" i="1" s="1"/>
  <c r="N358" i="1" s="1"/>
  <c r="K359" i="1"/>
  <c r="M359" i="1" s="1"/>
  <c r="N359" i="1" s="1"/>
  <c r="K360" i="1"/>
  <c r="M360" i="1" s="1"/>
  <c r="N360" i="1" s="1"/>
  <c r="K361" i="1"/>
  <c r="M361" i="1" s="1"/>
  <c r="N361" i="1" s="1"/>
  <c r="K362" i="1"/>
  <c r="M362" i="1" s="1"/>
  <c r="N362" i="1" s="1"/>
  <c r="K363" i="1"/>
  <c r="M363" i="1" s="1"/>
  <c r="N363" i="1" s="1"/>
  <c r="K364" i="1"/>
  <c r="M364" i="1" s="1"/>
  <c r="N364" i="1" s="1"/>
  <c r="K365" i="1"/>
  <c r="M365" i="1" s="1"/>
  <c r="N365" i="1" s="1"/>
  <c r="K366" i="1"/>
  <c r="M366" i="1" s="1"/>
  <c r="N366" i="1" s="1"/>
  <c r="K367" i="1"/>
  <c r="M367" i="1" s="1"/>
  <c r="N367" i="1" s="1"/>
  <c r="K368" i="1"/>
  <c r="M368" i="1" s="1"/>
  <c r="N368" i="1" s="1"/>
  <c r="K369" i="1"/>
  <c r="M369" i="1" s="1"/>
  <c r="N369" i="1" s="1"/>
  <c r="K370" i="1"/>
  <c r="M370" i="1" s="1"/>
  <c r="N370" i="1" s="1"/>
  <c r="K371" i="1"/>
  <c r="M371" i="1" s="1"/>
  <c r="N371" i="1" s="1"/>
  <c r="K372" i="1"/>
  <c r="M372" i="1" s="1"/>
  <c r="N372" i="1" s="1"/>
  <c r="K373" i="1"/>
  <c r="M373" i="1" s="1"/>
  <c r="N373" i="1" s="1"/>
  <c r="K374" i="1"/>
  <c r="M374" i="1" s="1"/>
  <c r="N374" i="1" s="1"/>
  <c r="K375" i="1"/>
  <c r="M375" i="1" s="1"/>
  <c r="N375" i="1" s="1"/>
  <c r="K376" i="1"/>
  <c r="M376" i="1" s="1"/>
  <c r="N376" i="1" s="1"/>
  <c r="K377" i="1"/>
  <c r="M377" i="1" s="1"/>
  <c r="N377" i="1" s="1"/>
  <c r="K378" i="1"/>
  <c r="M378" i="1" s="1"/>
  <c r="N378" i="1" s="1"/>
  <c r="K379" i="1"/>
  <c r="M379" i="1" s="1"/>
  <c r="N379" i="1" s="1"/>
  <c r="K380" i="1"/>
  <c r="M380" i="1" s="1"/>
  <c r="N380" i="1" s="1"/>
  <c r="K381" i="1"/>
  <c r="M381" i="1" s="1"/>
  <c r="N381" i="1" s="1"/>
  <c r="K382" i="1"/>
  <c r="M382" i="1" s="1"/>
  <c r="N382" i="1" s="1"/>
  <c r="K383" i="1"/>
  <c r="M383" i="1" s="1"/>
  <c r="N383" i="1" s="1"/>
  <c r="K384" i="1"/>
  <c r="M384" i="1" s="1"/>
  <c r="N384" i="1" s="1"/>
  <c r="K385" i="1"/>
  <c r="M385" i="1" s="1"/>
  <c r="N385" i="1" s="1"/>
  <c r="K386" i="1"/>
  <c r="M386" i="1" s="1"/>
  <c r="N386" i="1" s="1"/>
  <c r="K387" i="1"/>
  <c r="M387" i="1" s="1"/>
  <c r="N387" i="1" s="1"/>
  <c r="K388" i="1"/>
  <c r="M388" i="1" s="1"/>
  <c r="N388" i="1" s="1"/>
  <c r="K389" i="1"/>
  <c r="M389" i="1" s="1"/>
  <c r="N389" i="1" s="1"/>
  <c r="K390" i="1"/>
  <c r="M390" i="1" s="1"/>
  <c r="N390" i="1" s="1"/>
  <c r="K391" i="1"/>
  <c r="M391" i="1" s="1"/>
  <c r="N391" i="1" s="1"/>
  <c r="K392" i="1"/>
  <c r="M392" i="1" s="1"/>
  <c r="N392" i="1" s="1"/>
  <c r="K393" i="1"/>
  <c r="M393" i="1" s="1"/>
  <c r="N393" i="1" s="1"/>
  <c r="K394" i="1"/>
  <c r="M394" i="1" s="1"/>
  <c r="N394" i="1" s="1"/>
  <c r="K395" i="1"/>
  <c r="M395" i="1" s="1"/>
  <c r="N395" i="1" s="1"/>
  <c r="K396" i="1"/>
  <c r="M396" i="1" s="1"/>
  <c r="N396" i="1" s="1"/>
  <c r="K397" i="1"/>
  <c r="M397" i="1" s="1"/>
  <c r="N397" i="1" s="1"/>
  <c r="K398" i="1"/>
  <c r="M398" i="1" s="1"/>
  <c r="N398" i="1" s="1"/>
  <c r="K399" i="1"/>
  <c r="M399" i="1" s="1"/>
  <c r="N399" i="1" s="1"/>
  <c r="K400" i="1"/>
  <c r="M400" i="1" s="1"/>
  <c r="N400" i="1" s="1"/>
  <c r="K401" i="1"/>
  <c r="M401" i="1" s="1"/>
  <c r="N401" i="1" s="1"/>
  <c r="K402" i="1"/>
  <c r="M402" i="1" s="1"/>
  <c r="N402" i="1" s="1"/>
  <c r="K403" i="1"/>
  <c r="M403" i="1" s="1"/>
  <c r="N403" i="1" s="1"/>
  <c r="K404" i="1"/>
  <c r="M404" i="1" s="1"/>
  <c r="N404" i="1" s="1"/>
  <c r="K405" i="1"/>
  <c r="M405" i="1" s="1"/>
  <c r="N405" i="1" s="1"/>
  <c r="K406" i="1"/>
  <c r="M406" i="1" s="1"/>
  <c r="N406" i="1" s="1"/>
  <c r="K407" i="1"/>
  <c r="M407" i="1" s="1"/>
  <c r="N407" i="1" s="1"/>
  <c r="K408" i="1"/>
  <c r="M408" i="1" s="1"/>
  <c r="N408" i="1" s="1"/>
  <c r="K409" i="1"/>
  <c r="M409" i="1" s="1"/>
  <c r="N409" i="1" s="1"/>
  <c r="K410" i="1"/>
  <c r="M410" i="1" s="1"/>
  <c r="N410" i="1" s="1"/>
  <c r="K411" i="1"/>
  <c r="M411" i="1" s="1"/>
  <c r="N411" i="1" s="1"/>
  <c r="K412" i="1"/>
  <c r="M412" i="1" s="1"/>
  <c r="N412" i="1" s="1"/>
  <c r="K413" i="1"/>
  <c r="M413" i="1" s="1"/>
  <c r="N413" i="1" s="1"/>
  <c r="K414" i="1"/>
  <c r="M414" i="1" s="1"/>
  <c r="N414" i="1" s="1"/>
  <c r="K415" i="1"/>
  <c r="M415" i="1" s="1"/>
  <c r="N415" i="1" s="1"/>
  <c r="K416" i="1"/>
  <c r="M416" i="1" s="1"/>
  <c r="N416" i="1" s="1"/>
  <c r="K417" i="1"/>
  <c r="M417" i="1" s="1"/>
  <c r="N417" i="1" s="1"/>
  <c r="K418" i="1"/>
  <c r="M418" i="1" s="1"/>
  <c r="N418" i="1" s="1"/>
  <c r="K419" i="1"/>
  <c r="M419" i="1" s="1"/>
  <c r="N419" i="1" s="1"/>
  <c r="K420" i="1"/>
  <c r="M420" i="1" s="1"/>
  <c r="N420" i="1" s="1"/>
  <c r="K421" i="1"/>
  <c r="M421" i="1" s="1"/>
  <c r="N421" i="1" s="1"/>
  <c r="K422" i="1"/>
  <c r="M422" i="1" s="1"/>
  <c r="N422" i="1" s="1"/>
  <c r="K423" i="1"/>
  <c r="M423" i="1" s="1"/>
  <c r="N423" i="1" s="1"/>
  <c r="K424" i="1"/>
  <c r="M424" i="1" s="1"/>
  <c r="N424" i="1" s="1"/>
  <c r="K425" i="1"/>
  <c r="M425" i="1" s="1"/>
  <c r="N425" i="1" s="1"/>
  <c r="K426" i="1"/>
  <c r="M426" i="1" s="1"/>
  <c r="N426" i="1" s="1"/>
  <c r="K427" i="1"/>
  <c r="M427" i="1" s="1"/>
  <c r="N427" i="1" s="1"/>
  <c r="K428" i="1"/>
  <c r="M428" i="1" s="1"/>
  <c r="N428" i="1" s="1"/>
  <c r="K429" i="1"/>
  <c r="M429" i="1" s="1"/>
  <c r="N429" i="1" s="1"/>
  <c r="K430" i="1"/>
  <c r="M430" i="1" s="1"/>
  <c r="N430" i="1" s="1"/>
  <c r="K431" i="1"/>
  <c r="M431" i="1" s="1"/>
  <c r="N431" i="1" s="1"/>
  <c r="K432" i="1"/>
  <c r="M432" i="1" s="1"/>
  <c r="N432" i="1" s="1"/>
  <c r="K433" i="1"/>
  <c r="M433" i="1" s="1"/>
  <c r="N433" i="1" s="1"/>
  <c r="K434" i="1"/>
  <c r="M434" i="1" s="1"/>
  <c r="N434" i="1" s="1"/>
  <c r="K435" i="1"/>
  <c r="M435" i="1" s="1"/>
  <c r="N435" i="1" s="1"/>
  <c r="K436" i="1"/>
  <c r="M436" i="1" s="1"/>
  <c r="N436" i="1" s="1"/>
  <c r="K437" i="1"/>
  <c r="M437" i="1" s="1"/>
  <c r="N437" i="1" s="1"/>
  <c r="K438" i="1"/>
  <c r="M438" i="1" s="1"/>
  <c r="N438" i="1" s="1"/>
  <c r="K439" i="1"/>
  <c r="M439" i="1" s="1"/>
  <c r="N439" i="1" s="1"/>
  <c r="K440" i="1"/>
  <c r="M440" i="1" s="1"/>
  <c r="N440" i="1" s="1"/>
  <c r="K441" i="1"/>
  <c r="M441" i="1" s="1"/>
  <c r="N441" i="1" s="1"/>
  <c r="K442" i="1"/>
  <c r="M442" i="1" s="1"/>
  <c r="N442" i="1" s="1"/>
  <c r="K443" i="1"/>
  <c r="M443" i="1" s="1"/>
  <c r="N443" i="1" s="1"/>
  <c r="K444" i="1"/>
  <c r="M444" i="1" s="1"/>
  <c r="N444" i="1" s="1"/>
  <c r="K445" i="1"/>
  <c r="M445" i="1" s="1"/>
  <c r="N445" i="1" s="1"/>
  <c r="K446" i="1"/>
  <c r="M446" i="1" s="1"/>
  <c r="N446" i="1" s="1"/>
  <c r="K447" i="1"/>
  <c r="M447" i="1" s="1"/>
  <c r="N447" i="1" s="1"/>
  <c r="K448" i="1"/>
  <c r="M448" i="1" s="1"/>
  <c r="N448" i="1" s="1"/>
  <c r="K449" i="1"/>
  <c r="M449" i="1" s="1"/>
  <c r="N449" i="1" s="1"/>
  <c r="K450" i="1"/>
  <c r="M450" i="1" s="1"/>
  <c r="N450" i="1" s="1"/>
  <c r="K451" i="1"/>
  <c r="M451" i="1" s="1"/>
  <c r="N451" i="1" s="1"/>
  <c r="K452" i="1"/>
  <c r="M452" i="1" s="1"/>
  <c r="N452" i="1" s="1"/>
  <c r="K453" i="1"/>
  <c r="M453" i="1" s="1"/>
  <c r="N453" i="1" s="1"/>
  <c r="K454" i="1"/>
  <c r="M454" i="1" s="1"/>
  <c r="N454" i="1" s="1"/>
  <c r="K455" i="1"/>
  <c r="M455" i="1" s="1"/>
  <c r="N455" i="1" s="1"/>
  <c r="K456" i="1"/>
  <c r="M456" i="1" s="1"/>
  <c r="N456" i="1" s="1"/>
  <c r="K457" i="1"/>
  <c r="M457" i="1" s="1"/>
  <c r="N457" i="1" s="1"/>
  <c r="K458" i="1"/>
  <c r="M458" i="1" s="1"/>
  <c r="N458" i="1" s="1"/>
  <c r="K459" i="1"/>
  <c r="M459" i="1" s="1"/>
  <c r="N459" i="1" s="1"/>
  <c r="K460" i="1"/>
  <c r="M460" i="1" s="1"/>
  <c r="N460" i="1" s="1"/>
  <c r="K461" i="1"/>
  <c r="M461" i="1" s="1"/>
  <c r="N461" i="1" s="1"/>
  <c r="K462" i="1"/>
  <c r="M462" i="1" s="1"/>
  <c r="N462" i="1" s="1"/>
  <c r="K463" i="1"/>
  <c r="M463" i="1" s="1"/>
  <c r="N463" i="1" s="1"/>
  <c r="K464" i="1"/>
  <c r="M464" i="1" s="1"/>
  <c r="N464" i="1" s="1"/>
  <c r="K465" i="1"/>
  <c r="M465" i="1" s="1"/>
  <c r="N465" i="1" s="1"/>
  <c r="K466" i="1"/>
  <c r="M466" i="1" s="1"/>
  <c r="N466" i="1" s="1"/>
  <c r="K467" i="1"/>
  <c r="M467" i="1" s="1"/>
  <c r="N467" i="1" s="1"/>
  <c r="K468" i="1"/>
  <c r="M468" i="1" s="1"/>
  <c r="N468" i="1" s="1"/>
  <c r="K469" i="1"/>
  <c r="M469" i="1" s="1"/>
  <c r="N469" i="1" s="1"/>
  <c r="K470" i="1"/>
  <c r="M470" i="1" s="1"/>
  <c r="N470" i="1" s="1"/>
  <c r="K471" i="1"/>
  <c r="M471" i="1" s="1"/>
  <c r="N471" i="1" s="1"/>
  <c r="K472" i="1"/>
  <c r="M472" i="1" s="1"/>
  <c r="N472" i="1" s="1"/>
  <c r="K473" i="1"/>
  <c r="M473" i="1" s="1"/>
  <c r="N473" i="1" s="1"/>
  <c r="K474" i="1"/>
  <c r="M474" i="1" s="1"/>
  <c r="N474" i="1" s="1"/>
  <c r="K475" i="1"/>
  <c r="M475" i="1" s="1"/>
  <c r="N475" i="1" s="1"/>
  <c r="K476" i="1"/>
  <c r="M476" i="1" s="1"/>
  <c r="N476" i="1" s="1"/>
  <c r="K477" i="1"/>
  <c r="M477" i="1" s="1"/>
  <c r="N477" i="1" s="1"/>
  <c r="K478" i="1"/>
  <c r="M478" i="1" s="1"/>
  <c r="N478" i="1" s="1"/>
  <c r="K479" i="1"/>
  <c r="M479" i="1" s="1"/>
  <c r="N479" i="1" s="1"/>
  <c r="K480" i="1"/>
  <c r="M480" i="1" s="1"/>
  <c r="N480" i="1" s="1"/>
  <c r="K481" i="1"/>
  <c r="M481" i="1" s="1"/>
  <c r="N481" i="1" s="1"/>
  <c r="K482" i="1"/>
  <c r="M482" i="1" s="1"/>
  <c r="N482" i="1" s="1"/>
  <c r="K483" i="1"/>
  <c r="M483" i="1" s="1"/>
  <c r="N483" i="1" s="1"/>
  <c r="K484" i="1"/>
  <c r="M484" i="1" s="1"/>
  <c r="N484" i="1" s="1"/>
  <c r="K485" i="1"/>
  <c r="M485" i="1" s="1"/>
  <c r="N485" i="1" s="1"/>
  <c r="K486" i="1"/>
  <c r="M486" i="1" s="1"/>
  <c r="N486" i="1" s="1"/>
  <c r="K487" i="1"/>
  <c r="M487" i="1" s="1"/>
  <c r="N487" i="1" s="1"/>
  <c r="K488" i="1"/>
  <c r="M488" i="1" s="1"/>
  <c r="N488" i="1" s="1"/>
  <c r="K489" i="1"/>
  <c r="M489" i="1" s="1"/>
  <c r="N489" i="1" s="1"/>
  <c r="K490" i="1"/>
  <c r="M490" i="1" s="1"/>
  <c r="N490" i="1" s="1"/>
  <c r="K491" i="1"/>
  <c r="M491" i="1" s="1"/>
  <c r="N491" i="1" s="1"/>
  <c r="K492" i="1"/>
  <c r="M492" i="1" s="1"/>
  <c r="N492" i="1" s="1"/>
  <c r="K493" i="1"/>
  <c r="M493" i="1" s="1"/>
  <c r="N493" i="1" s="1"/>
  <c r="K494" i="1"/>
  <c r="M494" i="1" s="1"/>
  <c r="N494" i="1" s="1"/>
  <c r="K495" i="1"/>
  <c r="M495" i="1" s="1"/>
  <c r="N495" i="1" s="1"/>
  <c r="K496" i="1"/>
  <c r="M496" i="1" s="1"/>
  <c r="N496" i="1" s="1"/>
  <c r="K497" i="1"/>
  <c r="M497" i="1" s="1"/>
  <c r="N497" i="1" s="1"/>
  <c r="K498" i="1"/>
  <c r="M498" i="1" s="1"/>
  <c r="N498" i="1" s="1"/>
  <c r="K499" i="1"/>
  <c r="M499" i="1" s="1"/>
  <c r="N499" i="1" s="1"/>
  <c r="K500" i="1"/>
  <c r="M500" i="1" s="1"/>
  <c r="N500" i="1" s="1"/>
  <c r="K501" i="1"/>
  <c r="M501" i="1" s="1"/>
  <c r="N501" i="1" s="1"/>
  <c r="K502" i="1"/>
  <c r="M502" i="1" s="1"/>
  <c r="N502" i="1" s="1"/>
  <c r="K503" i="1"/>
  <c r="M503" i="1" s="1"/>
  <c r="N503" i="1" s="1"/>
  <c r="K504" i="1"/>
  <c r="M504" i="1" s="1"/>
  <c r="N504" i="1" s="1"/>
  <c r="K505" i="1"/>
  <c r="M505" i="1" s="1"/>
  <c r="N505" i="1" s="1"/>
  <c r="K506" i="1"/>
  <c r="M506" i="1" s="1"/>
  <c r="N506" i="1" s="1"/>
  <c r="K507" i="1"/>
  <c r="M507" i="1" s="1"/>
  <c r="N507" i="1" s="1"/>
  <c r="K508" i="1"/>
  <c r="M508" i="1" s="1"/>
  <c r="N508" i="1" s="1"/>
  <c r="K509" i="1"/>
  <c r="M509" i="1" s="1"/>
  <c r="N509" i="1" s="1"/>
  <c r="K510" i="1"/>
  <c r="M510" i="1" s="1"/>
  <c r="N510" i="1" s="1"/>
  <c r="K511" i="1"/>
  <c r="M511" i="1" s="1"/>
  <c r="N511" i="1" s="1"/>
  <c r="K512" i="1"/>
  <c r="M512" i="1" s="1"/>
  <c r="N512" i="1" s="1"/>
  <c r="K513" i="1"/>
  <c r="M513" i="1" s="1"/>
  <c r="N513" i="1" s="1"/>
  <c r="K514" i="1"/>
  <c r="M514" i="1" s="1"/>
  <c r="N514" i="1" s="1"/>
  <c r="K515" i="1"/>
  <c r="M515" i="1" s="1"/>
  <c r="N515" i="1" s="1"/>
  <c r="K516" i="1"/>
  <c r="M516" i="1" s="1"/>
  <c r="N516" i="1" s="1"/>
  <c r="K517" i="1"/>
  <c r="M517" i="1" s="1"/>
  <c r="N517" i="1" s="1"/>
  <c r="K518" i="1"/>
  <c r="M518" i="1" s="1"/>
  <c r="N518" i="1" s="1"/>
  <c r="K519" i="1"/>
  <c r="M519" i="1" s="1"/>
  <c r="N519" i="1" s="1"/>
  <c r="K520" i="1"/>
  <c r="M520" i="1" s="1"/>
  <c r="N520" i="1" s="1"/>
  <c r="K521" i="1"/>
  <c r="M521" i="1" s="1"/>
  <c r="N521" i="1" s="1"/>
  <c r="K527" i="1"/>
  <c r="M527" i="1" s="1"/>
  <c r="N527" i="1" s="1"/>
  <c r="K528" i="1"/>
  <c r="M528" i="1" s="1"/>
  <c r="N528" i="1" s="1"/>
  <c r="K529" i="1"/>
  <c r="M529" i="1" s="1"/>
  <c r="N529" i="1" s="1"/>
  <c r="K530" i="1"/>
  <c r="M530" i="1" s="1"/>
  <c r="N530" i="1" s="1"/>
  <c r="K531" i="1"/>
  <c r="M531" i="1" s="1"/>
  <c r="N531" i="1" s="1"/>
  <c r="K532" i="1"/>
  <c r="M532" i="1" s="1"/>
  <c r="N532" i="1" s="1"/>
  <c r="K533" i="1"/>
  <c r="M533" i="1" s="1"/>
  <c r="N533" i="1" s="1"/>
  <c r="K534" i="1"/>
  <c r="M534" i="1" s="1"/>
  <c r="N534" i="1" s="1"/>
  <c r="K535" i="1"/>
  <c r="M535" i="1" s="1"/>
  <c r="N535" i="1" s="1"/>
  <c r="K536" i="1"/>
  <c r="M536" i="1" s="1"/>
  <c r="N536" i="1" s="1"/>
  <c r="K537" i="1"/>
  <c r="M537" i="1" s="1"/>
  <c r="N537" i="1" s="1"/>
  <c r="K538" i="1"/>
  <c r="M538" i="1" s="1"/>
  <c r="N538" i="1" s="1"/>
  <c r="K539" i="1"/>
  <c r="M539" i="1" s="1"/>
  <c r="N539" i="1" s="1"/>
  <c r="K540" i="1"/>
  <c r="M540" i="1" s="1"/>
  <c r="N540" i="1" s="1"/>
  <c r="K550" i="1"/>
  <c r="M550" i="1" s="1"/>
  <c r="N550" i="1" s="1"/>
  <c r="K552" i="1"/>
  <c r="M552" i="1" s="1"/>
  <c r="N552" i="1" s="1"/>
  <c r="K553" i="1"/>
  <c r="M553" i="1" s="1"/>
  <c r="N553" i="1" s="1"/>
  <c r="K554" i="1"/>
  <c r="M554" i="1" s="1"/>
  <c r="N554" i="1" s="1"/>
  <c r="K555" i="1"/>
  <c r="M555" i="1" s="1"/>
  <c r="N555" i="1" s="1"/>
  <c r="K561" i="1"/>
  <c r="M561" i="1" s="1"/>
  <c r="N561" i="1" s="1"/>
  <c r="K566" i="1"/>
  <c r="M566" i="1" s="1"/>
  <c r="N566" i="1" s="1"/>
  <c r="K567" i="1"/>
  <c r="M567" i="1" s="1"/>
  <c r="N567" i="1" s="1"/>
  <c r="K568" i="1"/>
  <c r="M568" i="1" s="1"/>
  <c r="N568" i="1" s="1"/>
  <c r="K569" i="1"/>
  <c r="M569" i="1" s="1"/>
  <c r="N569" i="1" s="1"/>
  <c r="K570" i="1"/>
  <c r="M570" i="1" s="1"/>
  <c r="N570" i="1" s="1"/>
  <c r="K571" i="1"/>
  <c r="M571" i="1" s="1"/>
  <c r="N571" i="1" s="1"/>
  <c r="K572" i="1"/>
  <c r="M572" i="1" s="1"/>
  <c r="N572" i="1" s="1"/>
  <c r="K573" i="1"/>
  <c r="M573" i="1" s="1"/>
  <c r="N573" i="1" s="1"/>
  <c r="K574" i="1"/>
  <c r="M574" i="1" s="1"/>
  <c r="N574" i="1" s="1"/>
  <c r="K575" i="1"/>
  <c r="M575" i="1" s="1"/>
  <c r="N575" i="1" s="1"/>
  <c r="K576" i="1"/>
  <c r="M576" i="1" s="1"/>
  <c r="N576" i="1" s="1"/>
  <c r="K577" i="1"/>
  <c r="M577" i="1" s="1"/>
  <c r="N577" i="1" s="1"/>
  <c r="K578" i="1"/>
  <c r="M578" i="1" s="1"/>
  <c r="N578" i="1" s="1"/>
  <c r="K579" i="1"/>
  <c r="M579" i="1" s="1"/>
  <c r="N579" i="1" s="1"/>
  <c r="K580" i="1"/>
  <c r="M580" i="1" s="1"/>
  <c r="N580" i="1" s="1"/>
  <c r="K581" i="1"/>
  <c r="M581" i="1" s="1"/>
  <c r="N581" i="1" s="1"/>
  <c r="K582" i="1"/>
  <c r="M582" i="1" s="1"/>
  <c r="N582" i="1" s="1"/>
  <c r="K583" i="1"/>
  <c r="M583" i="1" s="1"/>
  <c r="N583" i="1" s="1"/>
  <c r="K584" i="1"/>
  <c r="M584" i="1" s="1"/>
  <c r="N584" i="1" s="1"/>
  <c r="K585" i="1"/>
  <c r="M585" i="1" s="1"/>
  <c r="N585" i="1" s="1"/>
  <c r="K586" i="1"/>
  <c r="M586" i="1" s="1"/>
  <c r="N586" i="1" s="1"/>
  <c r="K587" i="1"/>
  <c r="M587" i="1" s="1"/>
  <c r="N587" i="1" s="1"/>
  <c r="K588" i="1"/>
  <c r="M588" i="1" s="1"/>
  <c r="N588" i="1" s="1"/>
  <c r="K589" i="1"/>
  <c r="M589" i="1" s="1"/>
  <c r="N589" i="1" s="1"/>
  <c r="K590" i="1"/>
  <c r="M590" i="1" s="1"/>
  <c r="N590" i="1" s="1"/>
  <c r="K591" i="1"/>
  <c r="M591" i="1" s="1"/>
  <c r="N591" i="1" s="1"/>
  <c r="K592" i="1"/>
  <c r="M592" i="1" s="1"/>
  <c r="N592" i="1" s="1"/>
  <c r="K593" i="1"/>
  <c r="M593" i="1" s="1"/>
  <c r="N593" i="1" s="1"/>
  <c r="K594" i="1"/>
  <c r="M594" i="1" s="1"/>
  <c r="N594" i="1" s="1"/>
  <c r="K595" i="1"/>
  <c r="M595" i="1" s="1"/>
  <c r="N595" i="1" s="1"/>
  <c r="K596" i="1"/>
  <c r="M596" i="1" s="1"/>
  <c r="N596" i="1" s="1"/>
  <c r="K597" i="1"/>
  <c r="M597" i="1" s="1"/>
  <c r="N597" i="1" s="1"/>
  <c r="K598" i="1"/>
  <c r="M598" i="1" s="1"/>
  <c r="N598" i="1" s="1"/>
  <c r="K599" i="1"/>
  <c r="M599" i="1" s="1"/>
  <c r="N599" i="1" s="1"/>
  <c r="K600" i="1"/>
  <c r="M600" i="1" s="1"/>
  <c r="N600" i="1" s="1"/>
  <c r="K601" i="1"/>
  <c r="M601" i="1" s="1"/>
  <c r="N601" i="1" s="1"/>
  <c r="K602" i="1"/>
  <c r="M602" i="1" s="1"/>
  <c r="N602" i="1" s="1"/>
  <c r="K603" i="1"/>
  <c r="M603" i="1" s="1"/>
  <c r="N603" i="1" s="1"/>
  <c r="K604" i="1"/>
  <c r="M604" i="1" s="1"/>
  <c r="N604" i="1" s="1"/>
  <c r="K605" i="1"/>
  <c r="M605" i="1" s="1"/>
  <c r="N605" i="1" s="1"/>
  <c r="K606" i="1"/>
  <c r="M606" i="1" s="1"/>
  <c r="N606" i="1" s="1"/>
  <c r="K607" i="1"/>
  <c r="M607" i="1" s="1"/>
  <c r="N607" i="1" s="1"/>
  <c r="K608" i="1"/>
  <c r="M608" i="1" s="1"/>
  <c r="N608" i="1" s="1"/>
  <c r="K609" i="1"/>
  <c r="M609" i="1" s="1"/>
  <c r="N609" i="1" s="1"/>
  <c r="K610" i="1"/>
  <c r="M610" i="1" s="1"/>
  <c r="N610" i="1" s="1"/>
  <c r="K611" i="1"/>
  <c r="M611" i="1" s="1"/>
  <c r="N611" i="1" s="1"/>
  <c r="K612" i="1"/>
  <c r="M612" i="1" s="1"/>
  <c r="N612" i="1" s="1"/>
  <c r="K613" i="1"/>
  <c r="M613" i="1" s="1"/>
  <c r="N613" i="1" s="1"/>
  <c r="K614" i="1"/>
  <c r="M614" i="1" s="1"/>
  <c r="N614" i="1" s="1"/>
  <c r="K615" i="1"/>
  <c r="M615" i="1" s="1"/>
  <c r="N615" i="1" s="1"/>
  <c r="K616" i="1"/>
  <c r="M616" i="1" s="1"/>
  <c r="N616" i="1" s="1"/>
  <c r="K617" i="1"/>
  <c r="M617" i="1" s="1"/>
  <c r="N617" i="1" s="1"/>
  <c r="K618" i="1"/>
  <c r="M618" i="1" s="1"/>
  <c r="N618" i="1" s="1"/>
  <c r="K619" i="1"/>
  <c r="M619" i="1" s="1"/>
  <c r="N619" i="1" s="1"/>
  <c r="K620" i="1"/>
  <c r="M620" i="1" s="1"/>
  <c r="N620" i="1" s="1"/>
  <c r="K621" i="1"/>
  <c r="M621" i="1" s="1"/>
  <c r="N621" i="1" s="1"/>
  <c r="K622" i="1"/>
  <c r="M622" i="1" s="1"/>
  <c r="N622" i="1" s="1"/>
  <c r="K623" i="1"/>
  <c r="M623" i="1" s="1"/>
  <c r="N623" i="1" s="1"/>
  <c r="K624" i="1"/>
  <c r="M624" i="1" s="1"/>
  <c r="N624" i="1" s="1"/>
  <c r="K625" i="1"/>
  <c r="M625" i="1" s="1"/>
  <c r="N625" i="1" s="1"/>
  <c r="K626" i="1"/>
  <c r="M626" i="1" s="1"/>
  <c r="N626" i="1" s="1"/>
  <c r="K627" i="1"/>
  <c r="M627" i="1" s="1"/>
  <c r="N627" i="1" s="1"/>
  <c r="K628" i="1"/>
  <c r="M628" i="1" s="1"/>
  <c r="N628" i="1" s="1"/>
  <c r="K629" i="1"/>
  <c r="M629" i="1" s="1"/>
  <c r="N629" i="1" s="1"/>
  <c r="K630" i="1"/>
  <c r="M630" i="1" s="1"/>
  <c r="N630" i="1" s="1"/>
  <c r="K631" i="1"/>
  <c r="M631" i="1" s="1"/>
  <c r="N631" i="1" s="1"/>
  <c r="K632" i="1"/>
  <c r="M632" i="1" s="1"/>
  <c r="N632" i="1" s="1"/>
  <c r="K633" i="1"/>
  <c r="M633" i="1" s="1"/>
  <c r="N633" i="1" s="1"/>
  <c r="K634" i="1"/>
  <c r="M634" i="1" s="1"/>
  <c r="N634" i="1" s="1"/>
  <c r="K635" i="1"/>
  <c r="M635" i="1" s="1"/>
  <c r="N635" i="1" s="1"/>
  <c r="K636" i="1"/>
  <c r="M636" i="1" s="1"/>
  <c r="N636" i="1" s="1"/>
  <c r="K637" i="1"/>
  <c r="M637" i="1" s="1"/>
  <c r="N637" i="1" s="1"/>
  <c r="K638" i="1"/>
  <c r="M638" i="1" s="1"/>
  <c r="N638" i="1" s="1"/>
  <c r="K639" i="1"/>
  <c r="M639" i="1" s="1"/>
  <c r="N639" i="1" s="1"/>
  <c r="K640" i="1"/>
  <c r="M640" i="1" s="1"/>
  <c r="N640" i="1" s="1"/>
  <c r="K641" i="1"/>
  <c r="M641" i="1" s="1"/>
  <c r="N641" i="1" s="1"/>
  <c r="K642" i="1"/>
  <c r="M642" i="1" s="1"/>
  <c r="N642" i="1" s="1"/>
  <c r="K643" i="1"/>
  <c r="M643" i="1" s="1"/>
  <c r="N643" i="1" s="1"/>
  <c r="K644" i="1"/>
  <c r="M644" i="1" s="1"/>
  <c r="N644" i="1" s="1"/>
  <c r="K645" i="1"/>
  <c r="M645" i="1" s="1"/>
  <c r="N645" i="1" s="1"/>
  <c r="K646" i="1"/>
  <c r="M646" i="1" s="1"/>
  <c r="N646" i="1" s="1"/>
  <c r="K647" i="1"/>
  <c r="M647" i="1" s="1"/>
  <c r="N647" i="1" s="1"/>
  <c r="K648" i="1"/>
  <c r="M648" i="1" s="1"/>
  <c r="N648" i="1" s="1"/>
  <c r="K649" i="1"/>
  <c r="M649" i="1" s="1"/>
  <c r="N649" i="1" s="1"/>
  <c r="K650" i="1"/>
  <c r="M650" i="1" s="1"/>
  <c r="N650" i="1" s="1"/>
  <c r="K651" i="1"/>
  <c r="M651" i="1" s="1"/>
  <c r="N651" i="1" s="1"/>
  <c r="K652" i="1"/>
  <c r="M652" i="1" s="1"/>
  <c r="N652" i="1" s="1"/>
  <c r="K653" i="1"/>
  <c r="M653" i="1" s="1"/>
  <c r="N653" i="1" s="1"/>
  <c r="K654" i="1"/>
  <c r="M654" i="1" s="1"/>
  <c r="N654" i="1" s="1"/>
  <c r="K655" i="1"/>
  <c r="M655" i="1" s="1"/>
  <c r="N655" i="1" s="1"/>
  <c r="K656" i="1"/>
  <c r="M656" i="1" s="1"/>
  <c r="N656" i="1" s="1"/>
  <c r="K657" i="1"/>
  <c r="M657" i="1" s="1"/>
  <c r="N657" i="1" s="1"/>
  <c r="K658" i="1"/>
  <c r="M658" i="1" s="1"/>
  <c r="N658" i="1" s="1"/>
  <c r="K659" i="1"/>
  <c r="M659" i="1" s="1"/>
  <c r="N659" i="1" s="1"/>
  <c r="K660" i="1"/>
  <c r="M660" i="1" s="1"/>
  <c r="N660" i="1" s="1"/>
  <c r="K661" i="1"/>
  <c r="M661" i="1" s="1"/>
  <c r="N661" i="1" s="1"/>
  <c r="K662" i="1"/>
  <c r="M662" i="1" s="1"/>
  <c r="N662" i="1" s="1"/>
  <c r="K663" i="1"/>
  <c r="M663" i="1" s="1"/>
  <c r="N663" i="1" s="1"/>
  <c r="K664" i="1"/>
  <c r="M664" i="1" s="1"/>
  <c r="N664" i="1" s="1"/>
  <c r="K665" i="1"/>
  <c r="M665" i="1" s="1"/>
  <c r="N665" i="1" s="1"/>
  <c r="K666" i="1"/>
  <c r="M666" i="1" s="1"/>
  <c r="N666" i="1" s="1"/>
  <c r="K667" i="1"/>
  <c r="M667" i="1" s="1"/>
  <c r="N667" i="1" s="1"/>
  <c r="K668" i="1"/>
  <c r="M668" i="1" s="1"/>
  <c r="N668" i="1" s="1"/>
  <c r="K669" i="1"/>
  <c r="M669" i="1" s="1"/>
  <c r="N669" i="1" s="1"/>
  <c r="K670" i="1"/>
  <c r="M670" i="1" s="1"/>
  <c r="N670" i="1" s="1"/>
  <c r="K671" i="1"/>
  <c r="M671" i="1" s="1"/>
  <c r="N671" i="1" s="1"/>
  <c r="K672" i="1"/>
  <c r="M672" i="1" s="1"/>
  <c r="N672" i="1" s="1"/>
  <c r="K673" i="1"/>
  <c r="M673" i="1" s="1"/>
  <c r="N673" i="1" s="1"/>
  <c r="K674" i="1"/>
  <c r="M674" i="1" s="1"/>
  <c r="N674" i="1" s="1"/>
  <c r="K675" i="1"/>
  <c r="M675" i="1" s="1"/>
  <c r="N675" i="1" s="1"/>
  <c r="K676" i="1"/>
  <c r="M676" i="1" s="1"/>
  <c r="N676" i="1" s="1"/>
  <c r="K677" i="1"/>
  <c r="M677" i="1" s="1"/>
  <c r="N677" i="1" s="1"/>
  <c r="K678" i="1"/>
  <c r="M678" i="1" s="1"/>
  <c r="N678" i="1" s="1"/>
  <c r="K679" i="1"/>
  <c r="M679" i="1" s="1"/>
  <c r="N679" i="1" s="1"/>
  <c r="K680" i="1"/>
  <c r="M680" i="1" s="1"/>
  <c r="N680" i="1" s="1"/>
  <c r="K681" i="1"/>
  <c r="M681" i="1" s="1"/>
  <c r="N681" i="1" s="1"/>
  <c r="K682" i="1"/>
  <c r="M682" i="1" s="1"/>
  <c r="N682" i="1" s="1"/>
  <c r="K683" i="1"/>
  <c r="M683" i="1" s="1"/>
  <c r="N683" i="1" s="1"/>
  <c r="K684" i="1"/>
  <c r="M684" i="1" s="1"/>
  <c r="N684" i="1" s="1"/>
  <c r="K685" i="1"/>
  <c r="M685" i="1" s="1"/>
  <c r="N685" i="1" s="1"/>
  <c r="K686" i="1"/>
  <c r="M686" i="1" s="1"/>
  <c r="N686" i="1" s="1"/>
  <c r="K687" i="1"/>
  <c r="M687" i="1" s="1"/>
  <c r="N687" i="1" s="1"/>
  <c r="K688" i="1"/>
  <c r="M688" i="1" s="1"/>
  <c r="N688" i="1" s="1"/>
  <c r="K689" i="1"/>
  <c r="M689" i="1" s="1"/>
  <c r="N689" i="1" s="1"/>
  <c r="K690" i="1"/>
  <c r="M690" i="1" s="1"/>
  <c r="N690" i="1" s="1"/>
  <c r="K691" i="1"/>
  <c r="M691" i="1" s="1"/>
  <c r="N691" i="1" s="1"/>
  <c r="K692" i="1"/>
  <c r="M692" i="1" s="1"/>
  <c r="N692" i="1" s="1"/>
  <c r="K693" i="1"/>
  <c r="M693" i="1" s="1"/>
  <c r="N693" i="1" s="1"/>
  <c r="K694" i="1"/>
  <c r="M694" i="1" s="1"/>
  <c r="N694" i="1" s="1"/>
  <c r="K695" i="1"/>
  <c r="M695" i="1" s="1"/>
  <c r="N695" i="1" s="1"/>
  <c r="K696" i="1"/>
  <c r="M696" i="1" s="1"/>
  <c r="N696" i="1" s="1"/>
  <c r="K697" i="1"/>
  <c r="M697" i="1" s="1"/>
  <c r="N697" i="1" s="1"/>
  <c r="K698" i="1"/>
  <c r="M698" i="1" s="1"/>
  <c r="N698" i="1" s="1"/>
  <c r="K699" i="1"/>
  <c r="M699" i="1" s="1"/>
  <c r="N699" i="1" s="1"/>
  <c r="K700" i="1"/>
  <c r="M700" i="1" s="1"/>
  <c r="N700" i="1" s="1"/>
  <c r="K701" i="1"/>
  <c r="M701" i="1" s="1"/>
  <c r="N701" i="1" s="1"/>
  <c r="K702" i="1"/>
  <c r="M702" i="1" s="1"/>
  <c r="N702" i="1" s="1"/>
  <c r="K703" i="1"/>
  <c r="M703" i="1" s="1"/>
  <c r="N703" i="1" s="1"/>
  <c r="K704" i="1"/>
  <c r="M704" i="1" s="1"/>
  <c r="N704" i="1" s="1"/>
  <c r="K705" i="1"/>
  <c r="M705" i="1" s="1"/>
  <c r="N705" i="1" s="1"/>
  <c r="K706" i="1"/>
  <c r="M706" i="1" s="1"/>
  <c r="N706" i="1" s="1"/>
  <c r="K707" i="1"/>
  <c r="M707" i="1" s="1"/>
  <c r="N707" i="1" s="1"/>
  <c r="K708" i="1"/>
  <c r="M708" i="1" s="1"/>
  <c r="N708" i="1" s="1"/>
  <c r="K709" i="1"/>
  <c r="M709" i="1" s="1"/>
  <c r="N709" i="1" s="1"/>
  <c r="K710" i="1"/>
  <c r="M710" i="1" s="1"/>
  <c r="N710" i="1" s="1"/>
  <c r="K711" i="1"/>
  <c r="M711" i="1" s="1"/>
  <c r="N711" i="1" s="1"/>
  <c r="K712" i="1"/>
  <c r="M712" i="1" s="1"/>
  <c r="N712" i="1" s="1"/>
  <c r="K713" i="1"/>
  <c r="M713" i="1" s="1"/>
  <c r="N713" i="1" s="1"/>
  <c r="K714" i="1"/>
  <c r="M714" i="1" s="1"/>
  <c r="N714" i="1" s="1"/>
  <c r="K715" i="1"/>
  <c r="M715" i="1" s="1"/>
  <c r="N715" i="1" s="1"/>
  <c r="K716" i="1"/>
  <c r="M716" i="1" s="1"/>
  <c r="N716" i="1" s="1"/>
  <c r="K717" i="1"/>
  <c r="M717" i="1" s="1"/>
  <c r="N717" i="1" s="1"/>
  <c r="K718" i="1"/>
  <c r="M718" i="1" s="1"/>
  <c r="N718" i="1" s="1"/>
  <c r="K719" i="1"/>
  <c r="M719" i="1" s="1"/>
  <c r="N719" i="1" s="1"/>
  <c r="K720" i="1"/>
  <c r="M720" i="1" s="1"/>
  <c r="N720" i="1" s="1"/>
  <c r="K721" i="1"/>
  <c r="M721" i="1" s="1"/>
  <c r="N721" i="1" s="1"/>
  <c r="K722" i="1"/>
  <c r="M722" i="1" s="1"/>
  <c r="N722" i="1" s="1"/>
  <c r="K723" i="1"/>
  <c r="M723" i="1" s="1"/>
  <c r="N723" i="1" s="1"/>
  <c r="K724" i="1"/>
  <c r="M724" i="1" s="1"/>
  <c r="N724" i="1" s="1"/>
  <c r="K725" i="1"/>
  <c r="M725" i="1" s="1"/>
  <c r="N725" i="1" s="1"/>
  <c r="K726" i="1"/>
  <c r="M726" i="1" s="1"/>
  <c r="N726" i="1" s="1"/>
  <c r="K727" i="1"/>
  <c r="M727" i="1" s="1"/>
  <c r="N727" i="1" s="1"/>
  <c r="K728" i="1"/>
  <c r="M728" i="1" s="1"/>
  <c r="N728" i="1" s="1"/>
  <c r="K729" i="1"/>
  <c r="M729" i="1" s="1"/>
  <c r="N729" i="1" s="1"/>
  <c r="K730" i="1"/>
  <c r="M730" i="1" s="1"/>
  <c r="N730" i="1" s="1"/>
  <c r="K731" i="1"/>
  <c r="M731" i="1" s="1"/>
  <c r="N731" i="1" s="1"/>
  <c r="K732" i="1"/>
  <c r="M732" i="1" s="1"/>
  <c r="N732" i="1" s="1"/>
  <c r="K733" i="1"/>
  <c r="M733" i="1" s="1"/>
  <c r="N733" i="1" s="1"/>
  <c r="K734" i="1"/>
  <c r="M734" i="1" s="1"/>
  <c r="N734" i="1" s="1"/>
  <c r="K735" i="1"/>
  <c r="M735" i="1" s="1"/>
  <c r="N735" i="1" s="1"/>
  <c r="K736" i="1"/>
  <c r="M736" i="1" s="1"/>
  <c r="N736" i="1" s="1"/>
  <c r="K737" i="1"/>
  <c r="M737" i="1" s="1"/>
  <c r="N737" i="1" s="1"/>
  <c r="K738" i="1"/>
  <c r="M738" i="1" s="1"/>
  <c r="N738" i="1" s="1"/>
  <c r="K739" i="1"/>
  <c r="M739" i="1" s="1"/>
  <c r="N739" i="1" s="1"/>
  <c r="K740" i="1"/>
  <c r="M740" i="1" s="1"/>
  <c r="N740" i="1" s="1"/>
  <c r="K741" i="1"/>
  <c r="M741" i="1" s="1"/>
  <c r="N741" i="1" s="1"/>
  <c r="K742" i="1"/>
  <c r="M742" i="1" s="1"/>
  <c r="N742" i="1" s="1"/>
  <c r="K743" i="1"/>
  <c r="M743" i="1" s="1"/>
  <c r="N743" i="1" s="1"/>
  <c r="K744" i="1"/>
  <c r="M744" i="1" s="1"/>
  <c r="N744" i="1" s="1"/>
  <c r="K745" i="1"/>
  <c r="M745" i="1" s="1"/>
  <c r="N745" i="1" s="1"/>
  <c r="K746" i="1"/>
  <c r="M746" i="1" s="1"/>
  <c r="N746" i="1" s="1"/>
  <c r="K747" i="1"/>
  <c r="M747" i="1" s="1"/>
  <c r="N747" i="1" s="1"/>
  <c r="K748" i="1"/>
  <c r="M748" i="1" s="1"/>
  <c r="N748" i="1" s="1"/>
  <c r="K749" i="1"/>
  <c r="M749" i="1" s="1"/>
  <c r="N749" i="1" s="1"/>
  <c r="K750" i="1"/>
  <c r="M750" i="1" s="1"/>
  <c r="N750" i="1" s="1"/>
  <c r="K751" i="1"/>
  <c r="M751" i="1" s="1"/>
  <c r="N751" i="1" s="1"/>
  <c r="K752" i="1"/>
  <c r="M752" i="1" s="1"/>
  <c r="N752" i="1" s="1"/>
  <c r="K753" i="1"/>
  <c r="M753" i="1" s="1"/>
  <c r="N753" i="1" s="1"/>
  <c r="K754" i="1"/>
  <c r="M754" i="1" s="1"/>
  <c r="N754" i="1" s="1"/>
  <c r="K755" i="1"/>
  <c r="M755" i="1" s="1"/>
  <c r="N755" i="1" s="1"/>
  <c r="K756" i="1"/>
  <c r="M756" i="1" s="1"/>
  <c r="N756" i="1" s="1"/>
  <c r="K757" i="1"/>
  <c r="M757" i="1" s="1"/>
  <c r="N757" i="1" s="1"/>
  <c r="K758" i="1"/>
  <c r="M758" i="1" s="1"/>
  <c r="N758" i="1" s="1"/>
  <c r="K759" i="1"/>
  <c r="M759" i="1" s="1"/>
  <c r="N759" i="1" s="1"/>
  <c r="K760" i="1"/>
  <c r="M760" i="1" s="1"/>
  <c r="N760" i="1" s="1"/>
  <c r="K761" i="1"/>
  <c r="M761" i="1" s="1"/>
  <c r="N761" i="1" s="1"/>
  <c r="K762" i="1"/>
  <c r="M762" i="1" s="1"/>
  <c r="N762" i="1" s="1"/>
  <c r="K763" i="1"/>
  <c r="M763" i="1" s="1"/>
  <c r="N763" i="1" s="1"/>
  <c r="K764" i="1"/>
  <c r="M764" i="1" s="1"/>
  <c r="N764" i="1" s="1"/>
  <c r="K765" i="1"/>
  <c r="M765" i="1" s="1"/>
  <c r="N765" i="1" s="1"/>
  <c r="K766" i="1"/>
  <c r="M766" i="1" s="1"/>
  <c r="N766" i="1" s="1"/>
  <c r="K767" i="1"/>
  <c r="M767" i="1" s="1"/>
  <c r="N767" i="1" s="1"/>
  <c r="K768" i="1"/>
  <c r="M768" i="1" s="1"/>
  <c r="N768" i="1" s="1"/>
  <c r="K769" i="1"/>
  <c r="M769" i="1" s="1"/>
  <c r="N769" i="1" s="1"/>
  <c r="K770" i="1"/>
  <c r="M770" i="1" s="1"/>
  <c r="N770" i="1" s="1"/>
  <c r="K771" i="1"/>
  <c r="M771" i="1" s="1"/>
  <c r="N771" i="1" s="1"/>
  <c r="K772" i="1"/>
  <c r="M772" i="1" s="1"/>
  <c r="N772" i="1" s="1"/>
  <c r="K773" i="1"/>
  <c r="M773" i="1" s="1"/>
  <c r="N773" i="1" s="1"/>
  <c r="K774" i="1"/>
  <c r="M774" i="1" s="1"/>
  <c r="N774" i="1" s="1"/>
  <c r="K775" i="1"/>
  <c r="M775" i="1" s="1"/>
  <c r="N775" i="1" s="1"/>
  <c r="K776" i="1"/>
  <c r="M776" i="1" s="1"/>
  <c r="N776" i="1" s="1"/>
  <c r="K777" i="1"/>
  <c r="M777" i="1" s="1"/>
  <c r="N777" i="1" s="1"/>
  <c r="K778" i="1"/>
  <c r="M778" i="1" s="1"/>
  <c r="N778" i="1" s="1"/>
  <c r="K779" i="1"/>
  <c r="M779" i="1" s="1"/>
  <c r="N779" i="1" s="1"/>
  <c r="K780" i="1"/>
  <c r="M780" i="1" s="1"/>
  <c r="N780" i="1" s="1"/>
  <c r="K781" i="1"/>
  <c r="M781" i="1" s="1"/>
  <c r="N781" i="1" s="1"/>
  <c r="K782" i="1"/>
  <c r="M782" i="1" s="1"/>
  <c r="N782" i="1" s="1"/>
  <c r="K783" i="1"/>
  <c r="M783" i="1" s="1"/>
  <c r="N783" i="1" s="1"/>
  <c r="K784" i="1"/>
  <c r="M784" i="1" s="1"/>
  <c r="N784" i="1" s="1"/>
  <c r="K785" i="1"/>
  <c r="M785" i="1" s="1"/>
  <c r="N785" i="1" s="1"/>
  <c r="K786" i="1"/>
  <c r="M786" i="1" s="1"/>
  <c r="N786" i="1" s="1"/>
  <c r="K787" i="1"/>
  <c r="M787" i="1" s="1"/>
  <c r="N787" i="1" s="1"/>
  <c r="K788" i="1"/>
  <c r="M788" i="1" s="1"/>
  <c r="N788" i="1" s="1"/>
  <c r="K789" i="1"/>
  <c r="M789" i="1" s="1"/>
  <c r="N789" i="1" s="1"/>
  <c r="K790" i="1"/>
  <c r="M790" i="1" s="1"/>
  <c r="N790" i="1" s="1"/>
  <c r="K791" i="1"/>
  <c r="M791" i="1" s="1"/>
  <c r="N791" i="1" s="1"/>
  <c r="K792" i="1"/>
  <c r="M792" i="1" s="1"/>
  <c r="N792" i="1" s="1"/>
  <c r="K793" i="1"/>
  <c r="M793" i="1" s="1"/>
  <c r="N793" i="1" s="1"/>
  <c r="K794" i="1"/>
  <c r="M794" i="1" s="1"/>
  <c r="N794" i="1" s="1"/>
  <c r="K795" i="1"/>
  <c r="M795" i="1" s="1"/>
  <c r="N795" i="1" s="1"/>
  <c r="K796" i="1"/>
  <c r="M796" i="1" s="1"/>
  <c r="N796" i="1" s="1"/>
  <c r="K797" i="1"/>
  <c r="M797" i="1" s="1"/>
  <c r="N797" i="1" s="1"/>
  <c r="K798" i="1"/>
  <c r="M798" i="1" s="1"/>
  <c r="N798" i="1" s="1"/>
  <c r="K799" i="1"/>
  <c r="M799" i="1" s="1"/>
  <c r="N799" i="1" s="1"/>
  <c r="K800" i="1"/>
  <c r="M800" i="1" s="1"/>
  <c r="N800" i="1" s="1"/>
  <c r="K801" i="1"/>
  <c r="M801" i="1" s="1"/>
  <c r="N801" i="1" s="1"/>
  <c r="K802" i="1"/>
  <c r="M802" i="1" s="1"/>
  <c r="N802" i="1" s="1"/>
  <c r="K803" i="1"/>
  <c r="M803" i="1" s="1"/>
  <c r="N803" i="1" s="1"/>
  <c r="K804" i="1"/>
  <c r="M804" i="1" s="1"/>
  <c r="N804" i="1" s="1"/>
  <c r="K805" i="1"/>
  <c r="M805" i="1" s="1"/>
  <c r="N805" i="1" s="1"/>
  <c r="K806" i="1"/>
  <c r="M806" i="1" s="1"/>
  <c r="N806" i="1" s="1"/>
  <c r="K807" i="1"/>
  <c r="M807" i="1" s="1"/>
  <c r="N807" i="1" s="1"/>
  <c r="K808" i="1"/>
  <c r="M808" i="1" s="1"/>
  <c r="N808" i="1" s="1"/>
  <c r="K813" i="1"/>
  <c r="M813" i="1" s="1"/>
  <c r="N813" i="1" s="1"/>
  <c r="K814" i="1"/>
  <c r="M814" i="1" s="1"/>
  <c r="N814" i="1" s="1"/>
  <c r="K815" i="1"/>
  <c r="M815" i="1" s="1"/>
  <c r="N815" i="1" s="1"/>
  <c r="K816" i="1"/>
  <c r="M816" i="1" s="1"/>
  <c r="N816" i="1" s="1"/>
  <c r="K818" i="1"/>
  <c r="M818" i="1" s="1"/>
  <c r="N818" i="1" s="1"/>
  <c r="K821" i="1"/>
  <c r="M821" i="1" s="1"/>
  <c r="N821" i="1" s="1"/>
  <c r="K822" i="1"/>
  <c r="M822" i="1" s="1"/>
  <c r="N822" i="1" s="1"/>
  <c r="K823" i="1"/>
  <c r="M823" i="1" s="1"/>
  <c r="N823" i="1" s="1"/>
  <c r="K824" i="1"/>
  <c r="M824" i="1" s="1"/>
  <c r="N824" i="1" s="1"/>
  <c r="K825" i="1"/>
  <c r="M825" i="1" s="1"/>
  <c r="N825" i="1" s="1"/>
  <c r="K826" i="1"/>
  <c r="M826" i="1" s="1"/>
  <c r="N826" i="1" s="1"/>
  <c r="K827" i="1"/>
  <c r="M827" i="1" s="1"/>
  <c r="N827" i="1" s="1"/>
  <c r="K830" i="1"/>
  <c r="M830" i="1" s="1"/>
  <c r="N830" i="1" s="1"/>
  <c r="K831" i="1"/>
  <c r="M831" i="1" s="1"/>
  <c r="N831" i="1" s="1"/>
  <c r="K832" i="1"/>
  <c r="M832" i="1" s="1"/>
  <c r="N832" i="1" s="1"/>
  <c r="K833" i="1"/>
  <c r="M833" i="1" s="1"/>
  <c r="N833" i="1" s="1"/>
  <c r="K835" i="1"/>
  <c r="M835" i="1" s="1"/>
  <c r="N835" i="1" s="1"/>
  <c r="K836" i="1"/>
  <c r="M836" i="1" s="1"/>
  <c r="N836" i="1" s="1"/>
  <c r="K837" i="1"/>
  <c r="M837" i="1" s="1"/>
  <c r="N837" i="1" s="1"/>
  <c r="K838" i="1"/>
  <c r="M838" i="1" s="1"/>
  <c r="N838" i="1" s="1"/>
  <c r="K839" i="1"/>
  <c r="M839" i="1" s="1"/>
  <c r="N839" i="1" s="1"/>
  <c r="K840" i="1"/>
  <c r="M840" i="1" s="1"/>
  <c r="N840" i="1" s="1"/>
  <c r="K841" i="1"/>
  <c r="M841" i="1" s="1"/>
  <c r="N841" i="1" s="1"/>
  <c r="K842" i="1"/>
  <c r="M842" i="1" s="1"/>
  <c r="N842" i="1" s="1"/>
  <c r="K847" i="1"/>
  <c r="M847" i="1" s="1"/>
  <c r="N847" i="1" s="1"/>
  <c r="K848" i="1"/>
  <c r="M848" i="1" s="1"/>
  <c r="N848" i="1" s="1"/>
  <c r="K849" i="1"/>
  <c r="M849" i="1" s="1"/>
  <c r="N849" i="1" s="1"/>
  <c r="K850" i="1"/>
  <c r="M850" i="1" s="1"/>
  <c r="N850" i="1" s="1"/>
  <c r="K851" i="1"/>
  <c r="M851" i="1" s="1"/>
  <c r="N851" i="1" s="1"/>
  <c r="K852" i="1"/>
  <c r="M852" i="1" s="1"/>
  <c r="N852" i="1" s="1"/>
  <c r="K853" i="1"/>
  <c r="M853" i="1" s="1"/>
  <c r="N853" i="1" s="1"/>
  <c r="K854" i="1"/>
  <c r="M854" i="1" s="1"/>
  <c r="N854" i="1" s="1"/>
  <c r="K855" i="1"/>
  <c r="M855" i="1" s="1"/>
  <c r="N855" i="1" s="1"/>
  <c r="K856" i="1"/>
  <c r="M856" i="1" s="1"/>
  <c r="N856" i="1" s="1"/>
  <c r="K857" i="1"/>
  <c r="M857" i="1" s="1"/>
  <c r="N857" i="1" s="1"/>
  <c r="K858" i="1"/>
  <c r="M858" i="1" s="1"/>
  <c r="N858" i="1" s="1"/>
  <c r="K862" i="1"/>
  <c r="M862" i="1" s="1"/>
  <c r="N862" i="1" s="1"/>
  <c r="K866" i="1"/>
  <c r="M866" i="1" s="1"/>
  <c r="N866" i="1" s="1"/>
  <c r="K867" i="1"/>
  <c r="M867" i="1" s="1"/>
  <c r="N867" i="1" s="1"/>
  <c r="K868" i="1"/>
  <c r="M868" i="1" s="1"/>
  <c r="N868" i="1" s="1"/>
  <c r="K869" i="1"/>
  <c r="M869" i="1" s="1"/>
  <c r="N869" i="1" s="1"/>
  <c r="K872" i="1"/>
  <c r="M872" i="1" s="1"/>
  <c r="N872" i="1" s="1"/>
  <c r="K873" i="1"/>
  <c r="M873" i="1" s="1"/>
  <c r="N873" i="1" s="1"/>
  <c r="K874" i="1"/>
  <c r="M874" i="1" s="1"/>
  <c r="N874" i="1" s="1"/>
  <c r="K875" i="1"/>
  <c r="M875" i="1" s="1"/>
  <c r="N875" i="1" s="1"/>
  <c r="K877" i="1"/>
  <c r="M877" i="1" s="1"/>
  <c r="N877" i="1" s="1"/>
  <c r="K879" i="1"/>
  <c r="M879" i="1" s="1"/>
  <c r="N879" i="1" s="1"/>
  <c r="K880" i="1"/>
  <c r="M880" i="1" s="1"/>
  <c r="N880" i="1" s="1"/>
  <c r="K881" i="1"/>
  <c r="M881" i="1" s="1"/>
  <c r="N881" i="1" s="1"/>
  <c r="K882" i="1"/>
  <c r="M882" i="1" s="1"/>
  <c r="N882" i="1" s="1"/>
  <c r="K883" i="1"/>
  <c r="M883" i="1" s="1"/>
  <c r="N883" i="1" s="1"/>
  <c r="K884" i="1"/>
  <c r="M884" i="1" s="1"/>
  <c r="N884" i="1" s="1"/>
  <c r="K885" i="1"/>
  <c r="M885" i="1" s="1"/>
  <c r="N885" i="1" s="1"/>
  <c r="K886" i="1"/>
  <c r="M886" i="1" s="1"/>
  <c r="N886" i="1" s="1"/>
  <c r="K887" i="1"/>
  <c r="M887" i="1" s="1"/>
  <c r="N887" i="1" s="1"/>
  <c r="K888" i="1"/>
  <c r="M888" i="1" s="1"/>
  <c r="N888" i="1" s="1"/>
  <c r="K889" i="1"/>
  <c r="M889" i="1" s="1"/>
  <c r="N889" i="1" s="1"/>
  <c r="K890" i="1"/>
  <c r="M890" i="1" s="1"/>
  <c r="N890" i="1" s="1"/>
  <c r="K809" i="1"/>
  <c r="M809" i="1" s="1"/>
  <c r="N809" i="1" s="1"/>
  <c r="K810" i="1"/>
  <c r="M810" i="1" s="1"/>
  <c r="N810" i="1" s="1"/>
  <c r="K811" i="1"/>
  <c r="M811" i="1" s="1"/>
  <c r="N811" i="1" s="1"/>
  <c r="K812" i="1"/>
  <c r="M812" i="1" s="1"/>
  <c r="N812" i="1" s="1"/>
  <c r="K817" i="1"/>
  <c r="M817" i="1" s="1"/>
  <c r="N817" i="1" s="1"/>
  <c r="K819" i="1"/>
  <c r="M819" i="1" s="1"/>
  <c r="N819" i="1" s="1"/>
  <c r="K820" i="1"/>
  <c r="M820" i="1" s="1"/>
  <c r="N820" i="1" s="1"/>
  <c r="K522" i="1"/>
  <c r="M522" i="1" s="1"/>
  <c r="N522" i="1" s="1"/>
  <c r="K523" i="1"/>
  <c r="M523" i="1" s="1"/>
  <c r="N523" i="1" s="1"/>
  <c r="K524" i="1"/>
  <c r="M524" i="1" s="1"/>
  <c r="N524" i="1" s="1"/>
  <c r="K525" i="1"/>
  <c r="M525" i="1" s="1"/>
  <c r="N525" i="1" s="1"/>
  <c r="K828" i="1"/>
  <c r="M828" i="1" s="1"/>
  <c r="N828" i="1" s="1"/>
  <c r="K829" i="1"/>
  <c r="M829" i="1" s="1"/>
  <c r="N829" i="1" s="1"/>
  <c r="K526" i="1"/>
  <c r="M526" i="1" s="1"/>
  <c r="N526" i="1" s="1"/>
  <c r="K834" i="1"/>
  <c r="M834" i="1" s="1"/>
  <c r="N834" i="1" s="1"/>
  <c r="K843" i="1"/>
  <c r="M843" i="1" s="1"/>
  <c r="N843" i="1" s="1"/>
  <c r="K844" i="1"/>
  <c r="M844" i="1" s="1"/>
  <c r="N844" i="1" s="1"/>
  <c r="K845" i="1"/>
  <c r="M845" i="1" s="1"/>
  <c r="N845" i="1" s="1"/>
  <c r="K846" i="1"/>
  <c r="M846" i="1" s="1"/>
  <c r="N846" i="1" s="1"/>
  <c r="K541" i="1"/>
  <c r="M541" i="1" s="1"/>
  <c r="N541" i="1" s="1"/>
  <c r="K542" i="1"/>
  <c r="M542" i="1" s="1"/>
  <c r="N542" i="1" s="1"/>
  <c r="K543" i="1"/>
  <c r="M543" i="1" s="1"/>
  <c r="N543" i="1" s="1"/>
  <c r="K544" i="1"/>
  <c r="M544" i="1" s="1"/>
  <c r="N544" i="1" s="1"/>
  <c r="K545" i="1"/>
  <c r="M545" i="1" s="1"/>
  <c r="N545" i="1" s="1"/>
  <c r="K546" i="1"/>
  <c r="M546" i="1" s="1"/>
  <c r="N546" i="1" s="1"/>
  <c r="K547" i="1"/>
  <c r="M547" i="1" s="1"/>
  <c r="N547" i="1" s="1"/>
  <c r="K548" i="1"/>
  <c r="M548" i="1" s="1"/>
  <c r="N548" i="1" s="1"/>
  <c r="K549" i="1"/>
  <c r="M549" i="1" s="1"/>
  <c r="N549" i="1" s="1"/>
  <c r="K551" i="1"/>
  <c r="M551" i="1" s="1"/>
  <c r="N551" i="1" s="1"/>
  <c r="K859" i="1"/>
  <c r="M859" i="1" s="1"/>
  <c r="N859" i="1" s="1"/>
  <c r="K860" i="1"/>
  <c r="M860" i="1" s="1"/>
  <c r="N860" i="1" s="1"/>
  <c r="K861" i="1"/>
  <c r="M861" i="1" s="1"/>
  <c r="N861" i="1" s="1"/>
  <c r="K863" i="1"/>
  <c r="M863" i="1" s="1"/>
  <c r="N863" i="1" s="1"/>
  <c r="K864" i="1"/>
  <c r="M864" i="1" s="1"/>
  <c r="N864" i="1" s="1"/>
  <c r="K865" i="1"/>
  <c r="M865" i="1" s="1"/>
  <c r="N865" i="1" s="1"/>
  <c r="K870" i="1"/>
  <c r="M870" i="1" s="1"/>
  <c r="N870" i="1" s="1"/>
  <c r="K871" i="1"/>
  <c r="M871" i="1" s="1"/>
  <c r="N871" i="1" s="1"/>
  <c r="K876" i="1"/>
  <c r="M876" i="1" s="1"/>
  <c r="N876" i="1" s="1"/>
  <c r="K556" i="1"/>
  <c r="M556" i="1" s="1"/>
  <c r="N556" i="1" s="1"/>
  <c r="K557" i="1"/>
  <c r="M557" i="1" s="1"/>
  <c r="N557" i="1" s="1"/>
  <c r="K558" i="1"/>
  <c r="M558" i="1" s="1"/>
  <c r="N558" i="1" s="1"/>
  <c r="K559" i="1"/>
  <c r="M559" i="1" s="1"/>
  <c r="N559" i="1" s="1"/>
  <c r="K560" i="1"/>
  <c r="M560" i="1" s="1"/>
  <c r="N560" i="1" s="1"/>
  <c r="K878" i="1"/>
  <c r="M878" i="1" s="1"/>
  <c r="N878" i="1" s="1"/>
  <c r="K562" i="1"/>
  <c r="M562" i="1" s="1"/>
  <c r="N562" i="1" s="1"/>
  <c r="K563" i="1"/>
  <c r="M563" i="1" s="1"/>
  <c r="N563" i="1" s="1"/>
  <c r="K564" i="1"/>
  <c r="M564" i="1" s="1"/>
  <c r="N564" i="1" s="1"/>
  <c r="K565" i="1"/>
  <c r="M565" i="1" s="1"/>
  <c r="N565" i="1" s="1"/>
  <c r="K1328" i="1"/>
  <c r="M1328" i="1" s="1"/>
  <c r="N1328" i="1" s="1"/>
  <c r="K1329" i="1"/>
  <c r="M1329" i="1" s="1"/>
  <c r="N1329" i="1" s="1"/>
  <c r="K891" i="1"/>
  <c r="M891" i="1" s="1"/>
  <c r="N891" i="1" s="1"/>
  <c r="K892" i="1"/>
  <c r="M892" i="1" s="1"/>
  <c r="N892" i="1" s="1"/>
  <c r="K893" i="1"/>
  <c r="M893" i="1" s="1"/>
  <c r="N893" i="1" s="1"/>
  <c r="K894" i="1"/>
  <c r="M894" i="1" s="1"/>
  <c r="N894" i="1" s="1"/>
  <c r="K895" i="1"/>
  <c r="M895" i="1" s="1"/>
  <c r="N895" i="1" s="1"/>
  <c r="K896" i="1"/>
  <c r="M896" i="1" s="1"/>
  <c r="N896" i="1" s="1"/>
  <c r="K897" i="1"/>
  <c r="M897" i="1" s="1"/>
  <c r="N897" i="1" s="1"/>
  <c r="K898" i="1"/>
  <c r="M898" i="1" s="1"/>
  <c r="N898" i="1" s="1"/>
  <c r="K899" i="1"/>
  <c r="M899" i="1" s="1"/>
  <c r="N899" i="1" s="1"/>
  <c r="K900" i="1"/>
  <c r="M900" i="1" s="1"/>
  <c r="N900" i="1" s="1"/>
  <c r="K901" i="1"/>
  <c r="M901" i="1" s="1"/>
  <c r="N901" i="1" s="1"/>
  <c r="K902" i="1"/>
  <c r="M902" i="1" s="1"/>
  <c r="N902" i="1" s="1"/>
  <c r="K903" i="1"/>
  <c r="M903" i="1" s="1"/>
  <c r="N903" i="1" s="1"/>
  <c r="K904" i="1"/>
  <c r="M904" i="1" s="1"/>
  <c r="N904" i="1" s="1"/>
  <c r="K905" i="1"/>
  <c r="M905" i="1" s="1"/>
  <c r="N905" i="1" s="1"/>
  <c r="K906" i="1"/>
  <c r="M906" i="1" s="1"/>
  <c r="N906" i="1" s="1"/>
  <c r="K907" i="1"/>
  <c r="M907" i="1" s="1"/>
  <c r="N907" i="1" s="1"/>
  <c r="K908" i="1"/>
  <c r="M908" i="1" s="1"/>
  <c r="N908" i="1" s="1"/>
  <c r="K909" i="1"/>
  <c r="M909" i="1" s="1"/>
  <c r="N909" i="1" s="1"/>
  <c r="K910" i="1"/>
  <c r="M910" i="1" s="1"/>
  <c r="N910" i="1" s="1"/>
  <c r="K911" i="1"/>
  <c r="M911" i="1" s="1"/>
  <c r="N911" i="1" s="1"/>
  <c r="K912" i="1"/>
  <c r="M912" i="1" s="1"/>
  <c r="N912" i="1" s="1"/>
  <c r="K913" i="1"/>
  <c r="M913" i="1" s="1"/>
  <c r="N913" i="1" s="1"/>
  <c r="K914" i="1"/>
  <c r="M914" i="1" s="1"/>
  <c r="N914" i="1" s="1"/>
  <c r="K915" i="1"/>
  <c r="M915" i="1" s="1"/>
  <c r="N915" i="1" s="1"/>
  <c r="K916" i="1"/>
  <c r="M916" i="1" s="1"/>
  <c r="N916" i="1" s="1"/>
  <c r="K917" i="1"/>
  <c r="M917" i="1" s="1"/>
  <c r="N917" i="1" s="1"/>
  <c r="K918" i="1"/>
  <c r="M918" i="1" s="1"/>
  <c r="N918" i="1" s="1"/>
  <c r="K919" i="1"/>
  <c r="M919" i="1" s="1"/>
  <c r="N919" i="1" s="1"/>
  <c r="K920" i="1"/>
  <c r="M920" i="1" s="1"/>
  <c r="N920" i="1" s="1"/>
  <c r="K921" i="1"/>
  <c r="M921" i="1" s="1"/>
  <c r="N921" i="1" s="1"/>
  <c r="K922" i="1"/>
  <c r="M922" i="1" s="1"/>
  <c r="N922" i="1" s="1"/>
  <c r="K923" i="1"/>
  <c r="M923" i="1" s="1"/>
  <c r="N923" i="1" s="1"/>
  <c r="K924" i="1"/>
  <c r="M924" i="1" s="1"/>
  <c r="N924" i="1" s="1"/>
  <c r="K925" i="1"/>
  <c r="M925" i="1" s="1"/>
  <c r="N925" i="1" s="1"/>
  <c r="K926" i="1"/>
  <c r="M926" i="1" s="1"/>
  <c r="N926" i="1" s="1"/>
  <c r="K927" i="1"/>
  <c r="M927" i="1" s="1"/>
  <c r="N927" i="1" s="1"/>
  <c r="K928" i="1"/>
  <c r="M928" i="1" s="1"/>
  <c r="N928" i="1" s="1"/>
  <c r="K929" i="1"/>
  <c r="M929" i="1" s="1"/>
  <c r="N929" i="1" s="1"/>
  <c r="K930" i="1"/>
  <c r="M930" i="1" s="1"/>
  <c r="N930" i="1" s="1"/>
  <c r="K931" i="1"/>
  <c r="M931" i="1" s="1"/>
  <c r="N931" i="1" s="1"/>
  <c r="K932" i="1"/>
  <c r="M932" i="1" s="1"/>
  <c r="N932" i="1" s="1"/>
  <c r="K933" i="1"/>
  <c r="M933" i="1" s="1"/>
  <c r="N933" i="1" s="1"/>
  <c r="K934" i="1"/>
  <c r="M934" i="1" s="1"/>
  <c r="N934" i="1" s="1"/>
  <c r="K935" i="1"/>
  <c r="M935" i="1" s="1"/>
  <c r="N935" i="1" s="1"/>
  <c r="K936" i="1"/>
  <c r="M936" i="1" s="1"/>
  <c r="N936" i="1" s="1"/>
  <c r="K937" i="1"/>
  <c r="M937" i="1" s="1"/>
  <c r="N937" i="1" s="1"/>
  <c r="K938" i="1"/>
  <c r="M938" i="1" s="1"/>
  <c r="N938" i="1" s="1"/>
  <c r="K939" i="1"/>
  <c r="M939" i="1" s="1"/>
  <c r="N939" i="1" s="1"/>
  <c r="K940" i="1"/>
  <c r="M940" i="1" s="1"/>
  <c r="N940" i="1" s="1"/>
  <c r="K941" i="1"/>
  <c r="M941" i="1" s="1"/>
  <c r="N941" i="1" s="1"/>
  <c r="K942" i="1"/>
  <c r="M942" i="1" s="1"/>
  <c r="N942" i="1" s="1"/>
  <c r="K943" i="1"/>
  <c r="M943" i="1" s="1"/>
  <c r="N943" i="1" s="1"/>
  <c r="K944" i="1"/>
  <c r="M944" i="1" s="1"/>
  <c r="N944" i="1" s="1"/>
  <c r="K945" i="1"/>
  <c r="M945" i="1" s="1"/>
  <c r="N945" i="1" s="1"/>
  <c r="K946" i="1"/>
  <c r="M946" i="1" s="1"/>
  <c r="N946" i="1" s="1"/>
  <c r="K947" i="1"/>
  <c r="M947" i="1" s="1"/>
  <c r="N947" i="1" s="1"/>
  <c r="K948" i="1"/>
  <c r="M948" i="1" s="1"/>
  <c r="N948" i="1" s="1"/>
  <c r="K949" i="1"/>
  <c r="M949" i="1" s="1"/>
  <c r="N949" i="1" s="1"/>
  <c r="K950" i="1"/>
  <c r="M950" i="1" s="1"/>
  <c r="N950" i="1" s="1"/>
  <c r="K951" i="1"/>
  <c r="M951" i="1" s="1"/>
  <c r="N951" i="1" s="1"/>
  <c r="K952" i="1"/>
  <c r="M952" i="1" s="1"/>
  <c r="N952" i="1" s="1"/>
  <c r="K953" i="1"/>
  <c r="M953" i="1" s="1"/>
  <c r="N953" i="1" s="1"/>
  <c r="K954" i="1"/>
  <c r="M954" i="1" s="1"/>
  <c r="N954" i="1" s="1"/>
  <c r="K955" i="1"/>
  <c r="M955" i="1" s="1"/>
  <c r="N955" i="1" s="1"/>
  <c r="K956" i="1"/>
  <c r="M956" i="1" s="1"/>
  <c r="N956" i="1" s="1"/>
  <c r="K957" i="1"/>
  <c r="M957" i="1" s="1"/>
  <c r="N957" i="1" s="1"/>
  <c r="K958" i="1"/>
  <c r="M958" i="1" s="1"/>
  <c r="N958" i="1" s="1"/>
  <c r="K959" i="1"/>
  <c r="M959" i="1" s="1"/>
  <c r="N959" i="1" s="1"/>
  <c r="K960" i="1"/>
  <c r="M960" i="1" s="1"/>
  <c r="N960" i="1" s="1"/>
  <c r="K961" i="1"/>
  <c r="M961" i="1" s="1"/>
  <c r="N961" i="1" s="1"/>
  <c r="K962" i="1"/>
  <c r="M962" i="1" s="1"/>
  <c r="N962" i="1" s="1"/>
  <c r="K963" i="1"/>
  <c r="M963" i="1" s="1"/>
  <c r="N963" i="1" s="1"/>
  <c r="K964" i="1"/>
  <c r="M964" i="1" s="1"/>
  <c r="N964" i="1" s="1"/>
  <c r="K965" i="1"/>
  <c r="M965" i="1" s="1"/>
  <c r="N965" i="1" s="1"/>
  <c r="K966" i="1"/>
  <c r="M966" i="1" s="1"/>
  <c r="N966" i="1" s="1"/>
  <c r="K967" i="1"/>
  <c r="M967" i="1" s="1"/>
  <c r="N967" i="1" s="1"/>
  <c r="K968" i="1"/>
  <c r="M968" i="1" s="1"/>
  <c r="N968" i="1" s="1"/>
  <c r="K969" i="1"/>
  <c r="M969" i="1" s="1"/>
  <c r="N969" i="1" s="1"/>
  <c r="K970" i="1"/>
  <c r="M970" i="1" s="1"/>
  <c r="N970" i="1" s="1"/>
  <c r="K971" i="1"/>
  <c r="M971" i="1" s="1"/>
  <c r="N971" i="1" s="1"/>
  <c r="K972" i="1"/>
  <c r="M972" i="1" s="1"/>
  <c r="N972" i="1" s="1"/>
  <c r="K973" i="1"/>
  <c r="M973" i="1" s="1"/>
  <c r="N973" i="1" s="1"/>
  <c r="K974" i="1"/>
  <c r="M974" i="1" s="1"/>
  <c r="N974" i="1" s="1"/>
  <c r="K975" i="1"/>
  <c r="M975" i="1" s="1"/>
  <c r="N975" i="1" s="1"/>
  <c r="K976" i="1"/>
  <c r="M976" i="1" s="1"/>
  <c r="N976" i="1" s="1"/>
  <c r="K977" i="1"/>
  <c r="M977" i="1" s="1"/>
  <c r="N977" i="1" s="1"/>
  <c r="K978" i="1"/>
  <c r="M978" i="1" s="1"/>
  <c r="N978" i="1" s="1"/>
  <c r="K979" i="1"/>
  <c r="M979" i="1" s="1"/>
  <c r="N979" i="1" s="1"/>
  <c r="K980" i="1"/>
  <c r="M980" i="1" s="1"/>
  <c r="N980" i="1" s="1"/>
  <c r="K981" i="1"/>
  <c r="M981" i="1" s="1"/>
  <c r="N981" i="1" s="1"/>
  <c r="K982" i="1"/>
  <c r="M982" i="1" s="1"/>
  <c r="N982" i="1" s="1"/>
  <c r="K983" i="1"/>
  <c r="M983" i="1" s="1"/>
  <c r="N983" i="1" s="1"/>
  <c r="K984" i="1"/>
  <c r="M984" i="1" s="1"/>
  <c r="N984" i="1" s="1"/>
  <c r="K985" i="1"/>
  <c r="M985" i="1" s="1"/>
  <c r="N985" i="1" s="1"/>
  <c r="K986" i="1"/>
  <c r="M986" i="1" s="1"/>
  <c r="N986" i="1" s="1"/>
  <c r="K987" i="1"/>
  <c r="M987" i="1" s="1"/>
  <c r="N987" i="1" s="1"/>
  <c r="K988" i="1"/>
  <c r="M988" i="1" s="1"/>
  <c r="N988" i="1" s="1"/>
  <c r="K989" i="1"/>
  <c r="M989" i="1" s="1"/>
  <c r="N989" i="1" s="1"/>
  <c r="K990" i="1"/>
  <c r="M990" i="1" s="1"/>
  <c r="N990" i="1" s="1"/>
  <c r="K991" i="1"/>
  <c r="M991" i="1" s="1"/>
  <c r="N991" i="1" s="1"/>
  <c r="K992" i="1"/>
  <c r="M992" i="1" s="1"/>
  <c r="N992" i="1" s="1"/>
  <c r="K993" i="1"/>
  <c r="M993" i="1" s="1"/>
  <c r="N993" i="1" s="1"/>
  <c r="K994" i="1"/>
  <c r="M994" i="1" s="1"/>
  <c r="N994" i="1" s="1"/>
  <c r="K995" i="1"/>
  <c r="M995" i="1" s="1"/>
  <c r="N995" i="1" s="1"/>
  <c r="K996" i="1"/>
  <c r="M996" i="1" s="1"/>
  <c r="N996" i="1" s="1"/>
  <c r="K997" i="1"/>
  <c r="M997" i="1" s="1"/>
  <c r="N997" i="1" s="1"/>
  <c r="K998" i="1"/>
  <c r="M998" i="1" s="1"/>
  <c r="N998" i="1" s="1"/>
  <c r="K999" i="1"/>
  <c r="M999" i="1" s="1"/>
  <c r="N999" i="1" s="1"/>
  <c r="K1000" i="1"/>
  <c r="M1000" i="1" s="1"/>
  <c r="N1000" i="1" s="1"/>
  <c r="K1001" i="1"/>
  <c r="M1001" i="1" s="1"/>
  <c r="N1001" i="1" s="1"/>
  <c r="K1002" i="1"/>
  <c r="M1002" i="1" s="1"/>
  <c r="N1002" i="1" s="1"/>
  <c r="K1003" i="1"/>
  <c r="M1003" i="1" s="1"/>
  <c r="N1003" i="1" s="1"/>
  <c r="K1004" i="1"/>
  <c r="M1004" i="1" s="1"/>
  <c r="N1004" i="1" s="1"/>
  <c r="K1005" i="1"/>
  <c r="M1005" i="1" s="1"/>
  <c r="N1005" i="1" s="1"/>
  <c r="K1006" i="1"/>
  <c r="M1006" i="1" s="1"/>
  <c r="N1006" i="1" s="1"/>
  <c r="K1007" i="1"/>
  <c r="M1007" i="1" s="1"/>
  <c r="N1007" i="1" s="1"/>
  <c r="K1008" i="1"/>
  <c r="M1008" i="1" s="1"/>
  <c r="N1008" i="1" s="1"/>
  <c r="K1009" i="1"/>
  <c r="M1009" i="1" s="1"/>
  <c r="N1009" i="1" s="1"/>
  <c r="K1010" i="1"/>
  <c r="M1010" i="1" s="1"/>
  <c r="N1010" i="1" s="1"/>
  <c r="K1011" i="1"/>
  <c r="M1011" i="1" s="1"/>
  <c r="N1011" i="1" s="1"/>
  <c r="K1012" i="1"/>
  <c r="M1012" i="1" s="1"/>
  <c r="N1012" i="1" s="1"/>
  <c r="K1013" i="1"/>
  <c r="M1013" i="1" s="1"/>
  <c r="N1013" i="1" s="1"/>
  <c r="K1014" i="1"/>
  <c r="M1014" i="1" s="1"/>
  <c r="N1014" i="1" s="1"/>
  <c r="K1015" i="1"/>
  <c r="M1015" i="1" s="1"/>
  <c r="N1015" i="1" s="1"/>
  <c r="K1016" i="1"/>
  <c r="M1016" i="1" s="1"/>
  <c r="N1016" i="1" s="1"/>
  <c r="K1017" i="1"/>
  <c r="M1017" i="1" s="1"/>
  <c r="N1017" i="1" s="1"/>
  <c r="K1018" i="1"/>
  <c r="M1018" i="1" s="1"/>
  <c r="N1018" i="1" s="1"/>
  <c r="K1019" i="1"/>
  <c r="M1019" i="1" s="1"/>
  <c r="N1019" i="1" s="1"/>
  <c r="K1020" i="1"/>
  <c r="M1020" i="1" s="1"/>
  <c r="N1020" i="1" s="1"/>
  <c r="K1021" i="1"/>
  <c r="M1021" i="1" s="1"/>
  <c r="N1021" i="1" s="1"/>
  <c r="K1022" i="1"/>
  <c r="M1022" i="1" s="1"/>
  <c r="N1022" i="1" s="1"/>
  <c r="K1023" i="1"/>
  <c r="M1023" i="1" s="1"/>
  <c r="N1023" i="1" s="1"/>
  <c r="K1024" i="1"/>
  <c r="M1024" i="1" s="1"/>
  <c r="N1024" i="1" s="1"/>
  <c r="K1025" i="1"/>
  <c r="M1025" i="1" s="1"/>
  <c r="N1025" i="1" s="1"/>
  <c r="M1026" i="1"/>
  <c r="N1026" i="1" s="1"/>
  <c r="K1027" i="1"/>
  <c r="M1027" i="1" s="1"/>
  <c r="N1027" i="1" s="1"/>
  <c r="K1028" i="1"/>
  <c r="M1028" i="1" s="1"/>
  <c r="N1028" i="1" s="1"/>
  <c r="K1029" i="1"/>
  <c r="M1029" i="1" s="1"/>
  <c r="N1029" i="1" s="1"/>
  <c r="K1030" i="1"/>
  <c r="M1030" i="1" s="1"/>
  <c r="N1030" i="1" s="1"/>
  <c r="K1031" i="1"/>
  <c r="M1031" i="1" s="1"/>
  <c r="N1031" i="1" s="1"/>
  <c r="K1032" i="1"/>
  <c r="M1032" i="1" s="1"/>
  <c r="N1032" i="1" s="1"/>
  <c r="K1033" i="1"/>
  <c r="M1033" i="1" s="1"/>
  <c r="N1033" i="1" s="1"/>
  <c r="K1034" i="1"/>
  <c r="M1034" i="1" s="1"/>
  <c r="N1034" i="1" s="1"/>
  <c r="K1035" i="1"/>
  <c r="M1035" i="1" s="1"/>
  <c r="N1035" i="1" s="1"/>
  <c r="K1036" i="1"/>
  <c r="M1036" i="1" s="1"/>
  <c r="N1036" i="1" s="1"/>
  <c r="K1037" i="1"/>
  <c r="M1037" i="1" s="1"/>
  <c r="N1037" i="1" s="1"/>
  <c r="K1038" i="1"/>
  <c r="M1038" i="1" s="1"/>
  <c r="N1038" i="1" s="1"/>
  <c r="K1039" i="1"/>
  <c r="M1039" i="1" s="1"/>
  <c r="N1039" i="1" s="1"/>
  <c r="K1040" i="1"/>
  <c r="M1040" i="1" s="1"/>
  <c r="N1040" i="1" s="1"/>
  <c r="K1041" i="1"/>
  <c r="M1041" i="1" s="1"/>
  <c r="N1041" i="1" s="1"/>
  <c r="K1042" i="1"/>
  <c r="M1042" i="1" s="1"/>
  <c r="N1042" i="1" s="1"/>
  <c r="K1043" i="1"/>
  <c r="M1043" i="1" s="1"/>
  <c r="N1043" i="1" s="1"/>
  <c r="K1044" i="1"/>
  <c r="M1044" i="1" s="1"/>
  <c r="N1044" i="1" s="1"/>
  <c r="K1045" i="1"/>
  <c r="M1045" i="1" s="1"/>
  <c r="N1045" i="1" s="1"/>
  <c r="K1046" i="1"/>
  <c r="M1046" i="1" s="1"/>
  <c r="N1046" i="1" s="1"/>
  <c r="K1047" i="1"/>
  <c r="M1047" i="1" s="1"/>
  <c r="N1047" i="1" s="1"/>
  <c r="K1048" i="1"/>
  <c r="M1048" i="1" s="1"/>
  <c r="N1048" i="1" s="1"/>
  <c r="K1049" i="1"/>
  <c r="M1049" i="1" s="1"/>
  <c r="N1049" i="1" s="1"/>
  <c r="K1050" i="1"/>
  <c r="M1050" i="1" s="1"/>
  <c r="N1050" i="1" s="1"/>
  <c r="K1051" i="1"/>
  <c r="M1051" i="1" s="1"/>
  <c r="N1051" i="1" s="1"/>
  <c r="K1052" i="1"/>
  <c r="M1052" i="1" s="1"/>
  <c r="N1052" i="1" s="1"/>
  <c r="K1053" i="1"/>
  <c r="M1053" i="1" s="1"/>
  <c r="N1053" i="1" s="1"/>
  <c r="K1054" i="1"/>
  <c r="M1054" i="1" s="1"/>
  <c r="N1054" i="1" s="1"/>
  <c r="K1055" i="1"/>
  <c r="M1055" i="1" s="1"/>
  <c r="N1055" i="1" s="1"/>
  <c r="K1056" i="1"/>
  <c r="M1056" i="1" s="1"/>
  <c r="N1056" i="1" s="1"/>
  <c r="K1057" i="1"/>
  <c r="M1057" i="1" s="1"/>
  <c r="N1057" i="1" s="1"/>
  <c r="K1058" i="1"/>
  <c r="M1058" i="1" s="1"/>
  <c r="N1058" i="1" s="1"/>
  <c r="K1059" i="1"/>
  <c r="M1059" i="1" s="1"/>
  <c r="N1059" i="1" s="1"/>
  <c r="K1060" i="1"/>
  <c r="M1060" i="1" s="1"/>
  <c r="N1060" i="1" s="1"/>
  <c r="K1061" i="1"/>
  <c r="M1061" i="1" s="1"/>
  <c r="N1061" i="1" s="1"/>
  <c r="K1062" i="1"/>
  <c r="M1062" i="1" s="1"/>
  <c r="N1062" i="1" s="1"/>
  <c r="K1063" i="1"/>
  <c r="M1063" i="1" s="1"/>
  <c r="N1063" i="1" s="1"/>
  <c r="K1064" i="1"/>
  <c r="M1064" i="1" s="1"/>
  <c r="N1064" i="1" s="1"/>
  <c r="K1065" i="1"/>
  <c r="M1065" i="1" s="1"/>
  <c r="N1065" i="1" s="1"/>
  <c r="K1066" i="1"/>
  <c r="M1066" i="1" s="1"/>
  <c r="N1066" i="1" s="1"/>
  <c r="K1067" i="1"/>
  <c r="M1067" i="1" s="1"/>
  <c r="N1067" i="1" s="1"/>
  <c r="K1068" i="1"/>
  <c r="M1068" i="1" s="1"/>
  <c r="N1068" i="1" s="1"/>
  <c r="K1069" i="1"/>
  <c r="M1069" i="1" s="1"/>
  <c r="N1069" i="1" s="1"/>
  <c r="K1070" i="1"/>
  <c r="M1070" i="1" s="1"/>
  <c r="N1070" i="1" s="1"/>
  <c r="K1071" i="1"/>
  <c r="M1071" i="1" s="1"/>
  <c r="N1071" i="1" s="1"/>
  <c r="K1072" i="1"/>
  <c r="M1072" i="1" s="1"/>
  <c r="N1072" i="1" s="1"/>
  <c r="K1073" i="1"/>
  <c r="M1073" i="1" s="1"/>
  <c r="N1073" i="1" s="1"/>
  <c r="K1074" i="1"/>
  <c r="M1074" i="1" s="1"/>
  <c r="N1074" i="1" s="1"/>
  <c r="K1075" i="1"/>
  <c r="M1075" i="1" s="1"/>
  <c r="N1075" i="1" s="1"/>
  <c r="K1076" i="1"/>
  <c r="M1076" i="1" s="1"/>
  <c r="N1076" i="1" s="1"/>
  <c r="K1077" i="1"/>
  <c r="M1077" i="1" s="1"/>
  <c r="N1077" i="1" s="1"/>
  <c r="K1078" i="1"/>
  <c r="M1078" i="1" s="1"/>
  <c r="N1078" i="1" s="1"/>
  <c r="K1079" i="1"/>
  <c r="M1079" i="1" s="1"/>
  <c r="N1079" i="1" s="1"/>
  <c r="K1080" i="1"/>
  <c r="M1080" i="1" s="1"/>
  <c r="N1080" i="1" s="1"/>
  <c r="K1081" i="1"/>
  <c r="M1081" i="1" s="1"/>
  <c r="N1081" i="1" s="1"/>
  <c r="K1082" i="1"/>
  <c r="M1082" i="1" s="1"/>
  <c r="N1082" i="1" s="1"/>
  <c r="K1083" i="1"/>
  <c r="M1083" i="1" s="1"/>
  <c r="N1083" i="1" s="1"/>
  <c r="K1084" i="1"/>
  <c r="M1084" i="1" s="1"/>
  <c r="N1084" i="1" s="1"/>
  <c r="K1085" i="1"/>
  <c r="M1085" i="1" s="1"/>
  <c r="N1085" i="1" s="1"/>
  <c r="K1086" i="1"/>
  <c r="M1086" i="1" s="1"/>
  <c r="N1086" i="1" s="1"/>
  <c r="K1087" i="1"/>
  <c r="M1087" i="1" s="1"/>
  <c r="N1087" i="1" s="1"/>
  <c r="K1088" i="1"/>
  <c r="M1088" i="1" s="1"/>
  <c r="N1088" i="1" s="1"/>
  <c r="K1089" i="1"/>
  <c r="M1089" i="1" s="1"/>
  <c r="N1089" i="1" s="1"/>
  <c r="K1090" i="1"/>
  <c r="M1090" i="1" s="1"/>
  <c r="N1090" i="1" s="1"/>
  <c r="K1091" i="1"/>
  <c r="M1091" i="1" s="1"/>
  <c r="N1091" i="1" s="1"/>
  <c r="K1092" i="1"/>
  <c r="M1092" i="1" s="1"/>
  <c r="N1092" i="1" s="1"/>
  <c r="K1093" i="1"/>
  <c r="M1093" i="1" s="1"/>
  <c r="N1093" i="1" s="1"/>
  <c r="K1094" i="1"/>
  <c r="M1094" i="1" s="1"/>
  <c r="N1094" i="1" s="1"/>
  <c r="K1095" i="1"/>
  <c r="M1095" i="1" s="1"/>
  <c r="N1095" i="1" s="1"/>
  <c r="K1096" i="1"/>
  <c r="M1096" i="1" s="1"/>
  <c r="N1096" i="1" s="1"/>
  <c r="K1097" i="1"/>
  <c r="M1097" i="1" s="1"/>
  <c r="N1097" i="1" s="1"/>
  <c r="K1098" i="1"/>
  <c r="M1098" i="1" s="1"/>
  <c r="N1098" i="1" s="1"/>
  <c r="K1099" i="1"/>
  <c r="M1099" i="1" s="1"/>
  <c r="N1099" i="1" s="1"/>
  <c r="K1100" i="1"/>
  <c r="M1100" i="1" s="1"/>
  <c r="N1100" i="1" s="1"/>
  <c r="K1101" i="1"/>
  <c r="M1101" i="1" s="1"/>
  <c r="N1101" i="1" s="1"/>
  <c r="K1102" i="1"/>
  <c r="M1102" i="1" s="1"/>
  <c r="N1102" i="1" s="1"/>
  <c r="K1103" i="1"/>
  <c r="M1103" i="1" s="1"/>
  <c r="N1103" i="1" s="1"/>
  <c r="K1104" i="1"/>
  <c r="M1104" i="1" s="1"/>
  <c r="N1104" i="1" s="1"/>
  <c r="K1105" i="1"/>
  <c r="M1105" i="1" s="1"/>
  <c r="N1105" i="1" s="1"/>
  <c r="K1106" i="1"/>
  <c r="M1106" i="1" s="1"/>
  <c r="N1106" i="1" s="1"/>
  <c r="K1107" i="1"/>
  <c r="M1107" i="1" s="1"/>
  <c r="N1107" i="1" s="1"/>
  <c r="K1108" i="1"/>
  <c r="M1108" i="1" s="1"/>
  <c r="N1108" i="1" s="1"/>
  <c r="K1109" i="1"/>
  <c r="M1109" i="1" s="1"/>
  <c r="N1109" i="1" s="1"/>
  <c r="K1110" i="1"/>
  <c r="M1110" i="1" s="1"/>
  <c r="N1110" i="1" s="1"/>
  <c r="K1111" i="1"/>
  <c r="M1111" i="1" s="1"/>
  <c r="N1111" i="1" s="1"/>
  <c r="K1112" i="1"/>
  <c r="M1112" i="1" s="1"/>
  <c r="N1112" i="1" s="1"/>
  <c r="K1113" i="1"/>
  <c r="M1113" i="1" s="1"/>
  <c r="N1113" i="1" s="1"/>
  <c r="K1114" i="1"/>
  <c r="M1114" i="1" s="1"/>
  <c r="N1114" i="1" s="1"/>
  <c r="K1115" i="1"/>
  <c r="M1115" i="1" s="1"/>
  <c r="N1115" i="1" s="1"/>
  <c r="K1116" i="1"/>
  <c r="M1116" i="1" s="1"/>
  <c r="N1116" i="1" s="1"/>
  <c r="K1117" i="1"/>
  <c r="M1117" i="1" s="1"/>
  <c r="N1117" i="1" s="1"/>
  <c r="K1118" i="1"/>
  <c r="M1118" i="1" s="1"/>
  <c r="N1118" i="1" s="1"/>
  <c r="K1119" i="1"/>
  <c r="M1119" i="1" s="1"/>
  <c r="N1119" i="1" s="1"/>
  <c r="K1120" i="1"/>
  <c r="M1120" i="1" s="1"/>
  <c r="N1120" i="1" s="1"/>
  <c r="K1121" i="1"/>
  <c r="M1121" i="1" s="1"/>
  <c r="N1121" i="1" s="1"/>
  <c r="K1122" i="1"/>
  <c r="M1122" i="1" s="1"/>
  <c r="N1122" i="1" s="1"/>
  <c r="K1123" i="1"/>
  <c r="M1123" i="1" s="1"/>
  <c r="N1123" i="1" s="1"/>
  <c r="K1124" i="1"/>
  <c r="M1124" i="1" s="1"/>
  <c r="N1124" i="1" s="1"/>
  <c r="K1125" i="1"/>
  <c r="M1125" i="1" s="1"/>
  <c r="N1125" i="1" s="1"/>
  <c r="K1126" i="1"/>
  <c r="M1126" i="1" s="1"/>
  <c r="N1126" i="1" s="1"/>
  <c r="K1127" i="1"/>
  <c r="M1127" i="1" s="1"/>
  <c r="N1127" i="1" s="1"/>
  <c r="K1128" i="1"/>
  <c r="M1128" i="1" s="1"/>
  <c r="N1128" i="1" s="1"/>
  <c r="K1129" i="1"/>
  <c r="M1129" i="1" s="1"/>
  <c r="N1129" i="1" s="1"/>
  <c r="K1130" i="1"/>
  <c r="M1130" i="1" s="1"/>
  <c r="N1130" i="1" s="1"/>
  <c r="K1131" i="1"/>
  <c r="M1131" i="1" s="1"/>
  <c r="N1131" i="1" s="1"/>
  <c r="K1132" i="1"/>
  <c r="M1132" i="1" s="1"/>
  <c r="N1132" i="1" s="1"/>
  <c r="K1133" i="1"/>
  <c r="M1133" i="1" s="1"/>
  <c r="N1133" i="1" s="1"/>
  <c r="K1134" i="1"/>
  <c r="M1134" i="1" s="1"/>
  <c r="N1134" i="1" s="1"/>
  <c r="K1135" i="1"/>
  <c r="M1135" i="1" s="1"/>
  <c r="N1135" i="1" s="1"/>
  <c r="K1136" i="1"/>
  <c r="M1136" i="1" s="1"/>
  <c r="N1136" i="1" s="1"/>
  <c r="K1137" i="1"/>
  <c r="M1137" i="1" s="1"/>
  <c r="N1137" i="1" s="1"/>
  <c r="K1138" i="1"/>
  <c r="M1138" i="1" s="1"/>
  <c r="N1138" i="1" s="1"/>
  <c r="K1139" i="1"/>
  <c r="M1139" i="1" s="1"/>
  <c r="N1139" i="1" s="1"/>
  <c r="K1140" i="1"/>
  <c r="M1140" i="1" s="1"/>
  <c r="N1140" i="1" s="1"/>
  <c r="K1141" i="1"/>
  <c r="M1141" i="1" s="1"/>
  <c r="N1141" i="1" s="1"/>
  <c r="K1142" i="1"/>
  <c r="M1142" i="1" s="1"/>
  <c r="N1142" i="1" s="1"/>
  <c r="K1143" i="1"/>
  <c r="M1143" i="1" s="1"/>
  <c r="N1143" i="1" s="1"/>
  <c r="K1144" i="1"/>
  <c r="M1144" i="1" s="1"/>
  <c r="N1144" i="1" s="1"/>
  <c r="K1145" i="1"/>
  <c r="M1145" i="1" s="1"/>
  <c r="N1145" i="1" s="1"/>
  <c r="K1146" i="1"/>
  <c r="M1146" i="1" s="1"/>
  <c r="N1146" i="1" s="1"/>
  <c r="K1147" i="1"/>
  <c r="M1147" i="1" s="1"/>
  <c r="N1147" i="1" s="1"/>
  <c r="K1148" i="1"/>
  <c r="M1148" i="1" s="1"/>
  <c r="N1148" i="1" s="1"/>
  <c r="K1149" i="1"/>
  <c r="M1149" i="1" s="1"/>
  <c r="N1149" i="1" s="1"/>
  <c r="K1150" i="1"/>
  <c r="M1150" i="1" s="1"/>
  <c r="N1150" i="1" s="1"/>
  <c r="K1151" i="1"/>
  <c r="M1151" i="1" s="1"/>
  <c r="N1151" i="1" s="1"/>
  <c r="K1152" i="1"/>
  <c r="M1152" i="1" s="1"/>
  <c r="N1152" i="1" s="1"/>
  <c r="K1153" i="1"/>
  <c r="M1153" i="1" s="1"/>
  <c r="N1153" i="1" s="1"/>
  <c r="K1154" i="1"/>
  <c r="M1154" i="1" s="1"/>
  <c r="N1154" i="1" s="1"/>
  <c r="K1155" i="1"/>
  <c r="M1155" i="1" s="1"/>
  <c r="N1155" i="1" s="1"/>
  <c r="K1156" i="1"/>
  <c r="M1156" i="1" s="1"/>
  <c r="N1156" i="1" s="1"/>
  <c r="K1157" i="1"/>
  <c r="M1157" i="1" s="1"/>
  <c r="N1157" i="1" s="1"/>
  <c r="K1158" i="1"/>
  <c r="M1158" i="1" s="1"/>
  <c r="N1158" i="1" s="1"/>
  <c r="K1159" i="1"/>
  <c r="M1159" i="1" s="1"/>
  <c r="N1159" i="1" s="1"/>
  <c r="K1160" i="1"/>
  <c r="M1160" i="1" s="1"/>
  <c r="N1160" i="1" s="1"/>
  <c r="K1161" i="1"/>
  <c r="M1161" i="1" s="1"/>
  <c r="N1161" i="1" s="1"/>
  <c r="K1162" i="1"/>
  <c r="M1162" i="1" s="1"/>
  <c r="N1162" i="1" s="1"/>
  <c r="K1163" i="1"/>
  <c r="M1163" i="1" s="1"/>
  <c r="N1163" i="1" s="1"/>
  <c r="K1164" i="1"/>
  <c r="M1164" i="1" s="1"/>
  <c r="N1164" i="1" s="1"/>
  <c r="K1165" i="1"/>
  <c r="M1165" i="1" s="1"/>
  <c r="N1165" i="1" s="1"/>
  <c r="K1166" i="1"/>
  <c r="M1166" i="1" s="1"/>
  <c r="N1166" i="1" s="1"/>
  <c r="K1167" i="1"/>
  <c r="M1167" i="1" s="1"/>
  <c r="N1167" i="1" s="1"/>
  <c r="K1168" i="1"/>
  <c r="M1168" i="1" s="1"/>
  <c r="N1168" i="1" s="1"/>
  <c r="K1169" i="1"/>
  <c r="M1169" i="1" s="1"/>
  <c r="N1169" i="1" s="1"/>
  <c r="K1170" i="1"/>
  <c r="M1170" i="1" s="1"/>
  <c r="N1170" i="1" s="1"/>
  <c r="M1171" i="1"/>
  <c r="N1171" i="1" s="1"/>
  <c r="K1172" i="1"/>
  <c r="M1172" i="1" s="1"/>
  <c r="N1172" i="1" s="1"/>
  <c r="K1173" i="1"/>
  <c r="M1173" i="1" s="1"/>
  <c r="N1173" i="1" s="1"/>
  <c r="K1174" i="1"/>
  <c r="M1174" i="1" s="1"/>
  <c r="N1174" i="1" s="1"/>
  <c r="K1175" i="1"/>
  <c r="M1175" i="1" s="1"/>
  <c r="N1175" i="1" s="1"/>
  <c r="K1176" i="1"/>
  <c r="M1176" i="1" s="1"/>
  <c r="N1176" i="1" s="1"/>
  <c r="K1177" i="1"/>
  <c r="M1177" i="1" s="1"/>
  <c r="N1177" i="1" s="1"/>
  <c r="K1178" i="1"/>
  <c r="M1178" i="1" s="1"/>
  <c r="N1178" i="1" s="1"/>
  <c r="K1179" i="1"/>
  <c r="M1179" i="1" s="1"/>
  <c r="N1179" i="1" s="1"/>
  <c r="K1180" i="1"/>
  <c r="M1180" i="1" s="1"/>
  <c r="N1180" i="1" s="1"/>
  <c r="K1181" i="1"/>
  <c r="M1181" i="1" s="1"/>
  <c r="N1181" i="1" s="1"/>
  <c r="K1182" i="1"/>
  <c r="M1182" i="1" s="1"/>
  <c r="N1182" i="1" s="1"/>
  <c r="K1183" i="1"/>
  <c r="M1183" i="1" s="1"/>
  <c r="N1183" i="1" s="1"/>
  <c r="K1184" i="1"/>
  <c r="M1184" i="1" s="1"/>
  <c r="N1184" i="1" s="1"/>
  <c r="K1185" i="1"/>
  <c r="M1185" i="1" s="1"/>
  <c r="N1185" i="1" s="1"/>
  <c r="K1186" i="1"/>
  <c r="M1186" i="1" s="1"/>
  <c r="N1186" i="1" s="1"/>
  <c r="K1187" i="1"/>
  <c r="M1187" i="1" s="1"/>
  <c r="N1187" i="1" s="1"/>
  <c r="K1188" i="1"/>
  <c r="M1188" i="1" s="1"/>
  <c r="N1188" i="1" s="1"/>
  <c r="K1189" i="1"/>
  <c r="M1189" i="1" s="1"/>
  <c r="N1189" i="1" s="1"/>
  <c r="K1190" i="1"/>
  <c r="M1190" i="1" s="1"/>
  <c r="N1190" i="1" s="1"/>
  <c r="K1191" i="1"/>
  <c r="M1191" i="1" s="1"/>
  <c r="N1191" i="1" s="1"/>
  <c r="K1192" i="1"/>
  <c r="M1192" i="1" s="1"/>
  <c r="N1192" i="1" s="1"/>
  <c r="K1193" i="1"/>
  <c r="M1193" i="1" s="1"/>
  <c r="N1193" i="1" s="1"/>
  <c r="K1194" i="1"/>
  <c r="M1194" i="1" s="1"/>
  <c r="N1194" i="1" s="1"/>
  <c r="K1195" i="1"/>
  <c r="M1195" i="1" s="1"/>
  <c r="N1195" i="1" s="1"/>
  <c r="K1196" i="1"/>
  <c r="M1196" i="1" s="1"/>
  <c r="N1196" i="1" s="1"/>
  <c r="K1197" i="1"/>
  <c r="M1197" i="1" s="1"/>
  <c r="N1197" i="1" s="1"/>
  <c r="K1198" i="1"/>
  <c r="M1198" i="1" s="1"/>
  <c r="N1198" i="1" s="1"/>
  <c r="K1199" i="1"/>
  <c r="M1199" i="1" s="1"/>
  <c r="N1199" i="1" s="1"/>
  <c r="K1200" i="1"/>
  <c r="M1200" i="1" s="1"/>
  <c r="N1200" i="1" s="1"/>
  <c r="K1201" i="1"/>
  <c r="M1201" i="1" s="1"/>
  <c r="N1201" i="1" s="1"/>
  <c r="K1202" i="1"/>
  <c r="M1202" i="1" s="1"/>
  <c r="N1202" i="1" s="1"/>
  <c r="K1203" i="1"/>
  <c r="M1203" i="1" s="1"/>
  <c r="N1203" i="1" s="1"/>
  <c r="K1204" i="1"/>
  <c r="M1204" i="1" s="1"/>
  <c r="N1204" i="1" s="1"/>
  <c r="K1205" i="1"/>
  <c r="M1205" i="1" s="1"/>
  <c r="N1205" i="1" s="1"/>
  <c r="K1206" i="1"/>
  <c r="M1206" i="1" s="1"/>
  <c r="N1206" i="1" s="1"/>
  <c r="K1207" i="1"/>
  <c r="M1207" i="1" s="1"/>
  <c r="N1207" i="1" s="1"/>
  <c r="K1208" i="1"/>
  <c r="M1208" i="1" s="1"/>
  <c r="N1208" i="1" s="1"/>
  <c r="K1209" i="1"/>
  <c r="M1209" i="1" s="1"/>
  <c r="N1209" i="1" s="1"/>
  <c r="K1210" i="1"/>
  <c r="M1210" i="1" s="1"/>
  <c r="N1210" i="1" s="1"/>
  <c r="K1211" i="1"/>
  <c r="M1211" i="1" s="1"/>
  <c r="N1211" i="1" s="1"/>
  <c r="K1212" i="1"/>
  <c r="M1212" i="1" s="1"/>
  <c r="N1212" i="1" s="1"/>
  <c r="K1213" i="1"/>
  <c r="M1213" i="1" s="1"/>
  <c r="N1213" i="1" s="1"/>
  <c r="K1214" i="1"/>
  <c r="M1214" i="1" s="1"/>
  <c r="N1214" i="1" s="1"/>
  <c r="K1215" i="1"/>
  <c r="M1215" i="1" s="1"/>
  <c r="N1215" i="1" s="1"/>
  <c r="K1216" i="1"/>
  <c r="M1216" i="1" s="1"/>
  <c r="N1216" i="1" s="1"/>
  <c r="K1217" i="1"/>
  <c r="M1217" i="1" s="1"/>
  <c r="N1217" i="1" s="1"/>
  <c r="K1218" i="1"/>
  <c r="M1218" i="1" s="1"/>
  <c r="N1218" i="1" s="1"/>
  <c r="K1219" i="1"/>
  <c r="M1219" i="1" s="1"/>
  <c r="N1219" i="1" s="1"/>
  <c r="K1220" i="1"/>
  <c r="M1220" i="1" s="1"/>
  <c r="N1220" i="1" s="1"/>
  <c r="K1221" i="1"/>
  <c r="M1221" i="1" s="1"/>
  <c r="N1221" i="1" s="1"/>
  <c r="K1222" i="1"/>
  <c r="M1222" i="1" s="1"/>
  <c r="N1222" i="1" s="1"/>
  <c r="K1223" i="1"/>
  <c r="M1223" i="1" s="1"/>
  <c r="N1223" i="1" s="1"/>
  <c r="K1224" i="1"/>
  <c r="M1224" i="1" s="1"/>
  <c r="N1224" i="1" s="1"/>
  <c r="K1225" i="1"/>
  <c r="M1225" i="1" s="1"/>
  <c r="N1225" i="1" s="1"/>
  <c r="K1226" i="1"/>
  <c r="M1226" i="1" s="1"/>
  <c r="N1226" i="1" s="1"/>
  <c r="K1227" i="1"/>
  <c r="M1227" i="1" s="1"/>
  <c r="N1227" i="1" s="1"/>
  <c r="K1228" i="1"/>
  <c r="M1228" i="1" s="1"/>
  <c r="N1228" i="1" s="1"/>
  <c r="K1229" i="1"/>
  <c r="M1229" i="1" s="1"/>
  <c r="N1229" i="1" s="1"/>
  <c r="K1230" i="1"/>
  <c r="M1230" i="1" s="1"/>
  <c r="N1230" i="1" s="1"/>
  <c r="K1231" i="1"/>
  <c r="M1231" i="1" s="1"/>
  <c r="N1231" i="1" s="1"/>
  <c r="K1232" i="1"/>
  <c r="M1232" i="1" s="1"/>
  <c r="N1232" i="1" s="1"/>
  <c r="K1233" i="1"/>
  <c r="M1233" i="1" s="1"/>
  <c r="N1233" i="1" s="1"/>
  <c r="K1234" i="1"/>
  <c r="M1234" i="1" s="1"/>
  <c r="N1234" i="1" s="1"/>
  <c r="K1235" i="1"/>
  <c r="M1235" i="1" s="1"/>
  <c r="N1235" i="1" s="1"/>
  <c r="K1236" i="1"/>
  <c r="M1236" i="1" s="1"/>
  <c r="N1236" i="1" s="1"/>
  <c r="K1237" i="1"/>
  <c r="M1237" i="1" s="1"/>
  <c r="N1237" i="1" s="1"/>
  <c r="K1238" i="1"/>
  <c r="M1238" i="1" s="1"/>
  <c r="N1238" i="1" s="1"/>
  <c r="K1239" i="1"/>
  <c r="M1239" i="1" s="1"/>
  <c r="N1239" i="1" s="1"/>
  <c r="K1240" i="1"/>
  <c r="M1240" i="1" s="1"/>
  <c r="N1240" i="1" s="1"/>
  <c r="K1241" i="1"/>
  <c r="M1241" i="1" s="1"/>
  <c r="N1241" i="1" s="1"/>
  <c r="K1242" i="1"/>
  <c r="M1242" i="1" s="1"/>
  <c r="N1242" i="1" s="1"/>
  <c r="K1243" i="1"/>
  <c r="M1243" i="1" s="1"/>
  <c r="N1243" i="1" s="1"/>
  <c r="K1244" i="1"/>
  <c r="M1244" i="1" s="1"/>
  <c r="N1244" i="1" s="1"/>
  <c r="K1245" i="1"/>
  <c r="M1245" i="1" s="1"/>
  <c r="N1245" i="1" s="1"/>
  <c r="K1246" i="1"/>
  <c r="M1246" i="1" s="1"/>
  <c r="N1246" i="1" s="1"/>
  <c r="K1247" i="1"/>
  <c r="M1247" i="1" s="1"/>
  <c r="N1247" i="1" s="1"/>
  <c r="K1248" i="1"/>
  <c r="M1248" i="1" s="1"/>
  <c r="N1248" i="1" s="1"/>
  <c r="K1249" i="1"/>
  <c r="M1249" i="1" s="1"/>
  <c r="N1249" i="1" s="1"/>
  <c r="K1250" i="1"/>
  <c r="M1250" i="1" s="1"/>
  <c r="N1250" i="1" s="1"/>
  <c r="K1251" i="1"/>
  <c r="M1251" i="1" s="1"/>
  <c r="N1251" i="1" s="1"/>
  <c r="K1252" i="1"/>
  <c r="M1252" i="1" s="1"/>
  <c r="N1252" i="1" s="1"/>
  <c r="K1253" i="1"/>
  <c r="M1253" i="1" s="1"/>
  <c r="N1253" i="1" s="1"/>
  <c r="K1254" i="1"/>
  <c r="M1254" i="1" s="1"/>
  <c r="N1254" i="1" s="1"/>
  <c r="K1255" i="1"/>
  <c r="M1255" i="1" s="1"/>
  <c r="N1255" i="1" s="1"/>
  <c r="K1256" i="1"/>
  <c r="M1256" i="1" s="1"/>
  <c r="N1256" i="1" s="1"/>
  <c r="K1257" i="1"/>
  <c r="M1257" i="1" s="1"/>
  <c r="N1257" i="1" s="1"/>
  <c r="K1258" i="1"/>
  <c r="M1258" i="1" s="1"/>
  <c r="N1258" i="1" s="1"/>
  <c r="K1259" i="1"/>
  <c r="M1259" i="1" s="1"/>
  <c r="N1259" i="1" s="1"/>
  <c r="K1260" i="1"/>
  <c r="M1260" i="1" s="1"/>
  <c r="N1260" i="1" s="1"/>
  <c r="K1261" i="1"/>
  <c r="M1261" i="1" s="1"/>
  <c r="N1261" i="1" s="1"/>
  <c r="K1262" i="1"/>
  <c r="M1262" i="1" s="1"/>
  <c r="N1262" i="1" s="1"/>
  <c r="K1263" i="1"/>
  <c r="M1263" i="1" s="1"/>
  <c r="N1263" i="1" s="1"/>
  <c r="K1264" i="1"/>
  <c r="M1264" i="1" s="1"/>
  <c r="N1264" i="1" s="1"/>
  <c r="K1265" i="1"/>
  <c r="M1265" i="1" s="1"/>
  <c r="N1265" i="1" s="1"/>
  <c r="K1266" i="1"/>
  <c r="M1266" i="1" s="1"/>
  <c r="N1266" i="1" s="1"/>
  <c r="K1267" i="1"/>
  <c r="M1267" i="1" s="1"/>
  <c r="N1267" i="1" s="1"/>
  <c r="K1268" i="1"/>
  <c r="M1268" i="1" s="1"/>
  <c r="N1268" i="1" s="1"/>
  <c r="K1269" i="1"/>
  <c r="M1269" i="1" s="1"/>
  <c r="N1269" i="1" s="1"/>
  <c r="K1270" i="1"/>
  <c r="M1270" i="1" s="1"/>
  <c r="N1270" i="1" s="1"/>
  <c r="K1271" i="1"/>
  <c r="M1271" i="1" s="1"/>
  <c r="N1271" i="1" s="1"/>
  <c r="K1272" i="1"/>
  <c r="M1272" i="1" s="1"/>
  <c r="N1272" i="1" s="1"/>
  <c r="K1273" i="1"/>
  <c r="M1273" i="1" s="1"/>
  <c r="N1273" i="1" s="1"/>
  <c r="K1274" i="1"/>
  <c r="M1274" i="1" s="1"/>
  <c r="N1274" i="1" s="1"/>
  <c r="K1275" i="1"/>
  <c r="M1275" i="1" s="1"/>
  <c r="N1275" i="1" s="1"/>
  <c r="K1276" i="1"/>
  <c r="M1276" i="1" s="1"/>
  <c r="N1276" i="1" s="1"/>
  <c r="K1277" i="1"/>
  <c r="M1277" i="1" s="1"/>
  <c r="N1277" i="1" s="1"/>
  <c r="K1278" i="1"/>
  <c r="M1278" i="1" s="1"/>
  <c r="N1278" i="1" s="1"/>
  <c r="K1279" i="1"/>
  <c r="M1279" i="1" s="1"/>
  <c r="N1279" i="1" s="1"/>
  <c r="K1280" i="1"/>
  <c r="M1280" i="1" s="1"/>
  <c r="N1280" i="1" s="1"/>
  <c r="K1281" i="1"/>
  <c r="M1281" i="1" s="1"/>
  <c r="N1281" i="1" s="1"/>
  <c r="K1282" i="1"/>
  <c r="M1282" i="1" s="1"/>
  <c r="N1282" i="1" s="1"/>
  <c r="K1283" i="1"/>
  <c r="M1283" i="1" s="1"/>
  <c r="N1283" i="1" s="1"/>
  <c r="K1284" i="1"/>
  <c r="M1284" i="1" s="1"/>
  <c r="N1284" i="1" s="1"/>
  <c r="K1285" i="1"/>
  <c r="M1285" i="1" s="1"/>
  <c r="N1285" i="1" s="1"/>
  <c r="K1286" i="1"/>
  <c r="M1286" i="1" s="1"/>
  <c r="N1286" i="1" s="1"/>
  <c r="K1287" i="1"/>
  <c r="M1287" i="1" s="1"/>
  <c r="N1287" i="1" s="1"/>
  <c r="K1288" i="1"/>
  <c r="M1288" i="1" s="1"/>
  <c r="N1288" i="1" s="1"/>
  <c r="K1289" i="1"/>
  <c r="M1289" i="1" s="1"/>
  <c r="N1289" i="1" s="1"/>
  <c r="K1290" i="1"/>
  <c r="M1290" i="1" s="1"/>
  <c r="N1290" i="1" s="1"/>
  <c r="K1291" i="1"/>
  <c r="M1291" i="1" s="1"/>
  <c r="N1291" i="1" s="1"/>
  <c r="K1292" i="1"/>
  <c r="M1292" i="1" s="1"/>
  <c r="N1292" i="1" s="1"/>
  <c r="K1293" i="1"/>
  <c r="M1293" i="1" s="1"/>
  <c r="N1293" i="1" s="1"/>
  <c r="K1294" i="1"/>
  <c r="M1294" i="1" s="1"/>
  <c r="N1294" i="1" s="1"/>
  <c r="K1295" i="1"/>
  <c r="M1295" i="1" s="1"/>
  <c r="N1295" i="1" s="1"/>
  <c r="K1296" i="1"/>
  <c r="M1296" i="1" s="1"/>
  <c r="N1296" i="1" s="1"/>
  <c r="K1297" i="1"/>
  <c r="M1297" i="1" s="1"/>
  <c r="N1297" i="1" s="1"/>
  <c r="K1298" i="1"/>
  <c r="M1298" i="1" s="1"/>
  <c r="N1298" i="1" s="1"/>
  <c r="K1299" i="1"/>
  <c r="M1299" i="1" s="1"/>
  <c r="N1299" i="1" s="1"/>
  <c r="K1300" i="1"/>
  <c r="M1300" i="1" s="1"/>
  <c r="N1300" i="1" s="1"/>
  <c r="K1301" i="1"/>
  <c r="M1301" i="1" s="1"/>
  <c r="N1301" i="1" s="1"/>
  <c r="K1302" i="1"/>
  <c r="M1302" i="1" s="1"/>
  <c r="N1302" i="1" s="1"/>
  <c r="K1303" i="1"/>
  <c r="M1303" i="1" s="1"/>
  <c r="N1303" i="1" s="1"/>
  <c r="K1304" i="1"/>
  <c r="M1304" i="1" s="1"/>
  <c r="N1304" i="1" s="1"/>
  <c r="K1305" i="1"/>
  <c r="M1305" i="1" s="1"/>
  <c r="N1305" i="1" s="1"/>
  <c r="K1306" i="1"/>
  <c r="M1306" i="1" s="1"/>
  <c r="N1306" i="1" s="1"/>
  <c r="K1307" i="1"/>
  <c r="M1307" i="1" s="1"/>
  <c r="N1307" i="1" s="1"/>
  <c r="K1308" i="1"/>
  <c r="M1308" i="1" s="1"/>
  <c r="N1308" i="1" s="1"/>
  <c r="K1309" i="1"/>
  <c r="M1309" i="1" s="1"/>
  <c r="N1309" i="1" s="1"/>
  <c r="K1310" i="1"/>
  <c r="M1310" i="1" s="1"/>
  <c r="N1310" i="1" s="1"/>
  <c r="K1311" i="1"/>
  <c r="M1311" i="1" s="1"/>
  <c r="N1311" i="1" s="1"/>
  <c r="K1312" i="1"/>
  <c r="M1312" i="1" s="1"/>
  <c r="N1312" i="1" s="1"/>
  <c r="K1313" i="1"/>
  <c r="M1313" i="1" s="1"/>
  <c r="N1313" i="1" s="1"/>
  <c r="K1314" i="1"/>
  <c r="M1314" i="1" s="1"/>
  <c r="N1314" i="1" s="1"/>
  <c r="K1315" i="1"/>
  <c r="M1315" i="1" s="1"/>
  <c r="N1315" i="1" s="1"/>
  <c r="K1316" i="1"/>
  <c r="M1316" i="1" s="1"/>
  <c r="N1316" i="1" s="1"/>
  <c r="K1317" i="1"/>
  <c r="M1317" i="1" s="1"/>
  <c r="N1317" i="1" s="1"/>
  <c r="K1318" i="1"/>
  <c r="M1318" i="1" s="1"/>
  <c r="N1318" i="1" s="1"/>
  <c r="K1319" i="1"/>
  <c r="M1319" i="1" s="1"/>
  <c r="N1319" i="1" s="1"/>
  <c r="K1320" i="1"/>
  <c r="M1320" i="1" s="1"/>
  <c r="N1320" i="1" s="1"/>
  <c r="K1321" i="1"/>
  <c r="M1321" i="1" s="1"/>
  <c r="N1321" i="1" s="1"/>
  <c r="K1322" i="1"/>
  <c r="M1322" i="1" s="1"/>
  <c r="N1322" i="1" s="1"/>
  <c r="K1323" i="1"/>
  <c r="M1323" i="1" s="1"/>
  <c r="N1323" i="1" s="1"/>
  <c r="K1324" i="1"/>
  <c r="M1324" i="1" s="1"/>
  <c r="N1324" i="1" s="1"/>
  <c r="K1325" i="1"/>
  <c r="M1325" i="1" s="1"/>
  <c r="N1325" i="1" s="1"/>
  <c r="K1326" i="1"/>
  <c r="M1326" i="1" s="1"/>
  <c r="N1326" i="1" s="1"/>
  <c r="K1327" i="1"/>
  <c r="M1327" i="1" s="1"/>
  <c r="N1327" i="1" s="1"/>
  <c r="K1330" i="1"/>
  <c r="M1330" i="1" s="1"/>
  <c r="N1330" i="1" s="1"/>
  <c r="K1331" i="1"/>
  <c r="M1331" i="1" s="1"/>
  <c r="N1331" i="1" s="1"/>
  <c r="Q1331" i="1" l="1"/>
  <c r="Q1327" i="1"/>
  <c r="Q1325" i="1"/>
  <c r="Q1323" i="1"/>
  <c r="Q1321" i="1"/>
  <c r="Q1319" i="1"/>
  <c r="Q1317" i="1"/>
  <c r="Q1315" i="1"/>
  <c r="Q1313" i="1"/>
  <c r="Q1311" i="1"/>
  <c r="Q1309" i="1"/>
  <c r="Q1307" i="1"/>
  <c r="Q1305" i="1"/>
  <c r="Q1303" i="1"/>
  <c r="Q1301" i="1"/>
  <c r="Q1299" i="1"/>
  <c r="Q1297" i="1"/>
  <c r="Q1295" i="1"/>
  <c r="Q1293" i="1"/>
  <c r="Q1291" i="1"/>
  <c r="Q1289" i="1"/>
  <c r="Q1287" i="1"/>
  <c r="Q1285" i="1"/>
  <c r="Q1283" i="1"/>
  <c r="Q1281" i="1"/>
  <c r="Q1279" i="1"/>
  <c r="Q1277" i="1"/>
  <c r="Q1275" i="1"/>
  <c r="Q1273" i="1"/>
  <c r="Q1271" i="1"/>
  <c r="Q1270" i="1"/>
  <c r="Q1266" i="1"/>
  <c r="Q1264" i="1"/>
  <c r="Q1262" i="1"/>
  <c r="Q1258" i="1"/>
  <c r="Q1256" i="1"/>
  <c r="Q1249" i="1"/>
  <c r="Q1246" i="1"/>
  <c r="Q1242" i="1"/>
  <c r="Q1238" i="1"/>
  <c r="Q1237" i="1"/>
  <c r="Q1234" i="1"/>
  <c r="Q1230" i="1"/>
  <c r="Q1229" i="1"/>
  <c r="Q1226" i="1"/>
  <c r="Q1225" i="1"/>
  <c r="Q1222" i="1"/>
  <c r="Q1221" i="1"/>
  <c r="Q1218" i="1"/>
  <c r="Q1214" i="1"/>
  <c r="Q1213" i="1"/>
  <c r="Q1210" i="1"/>
  <c r="Q1209" i="1"/>
  <c r="Q1206" i="1"/>
  <c r="Q1202" i="1"/>
  <c r="Q1198" i="1"/>
  <c r="Q1197" i="1"/>
  <c r="Q1194" i="1"/>
  <c r="Q1193" i="1"/>
  <c r="Q1190" i="1"/>
  <c r="Q1186" i="1"/>
  <c r="Q1185" i="1"/>
  <c r="Q1182" i="1"/>
  <c r="Q1181" i="1"/>
  <c r="Q1178" i="1"/>
  <c r="Q1174" i="1"/>
  <c r="Q1170" i="1"/>
  <c r="Q1169" i="1"/>
  <c r="Q1166" i="1"/>
  <c r="Q1162" i="1"/>
  <c r="Q1158" i="1"/>
  <c r="Q1157" i="1"/>
  <c r="Q1154" i="1"/>
  <c r="Q1153" i="1"/>
  <c r="Q1150" i="1"/>
  <c r="Q1149" i="1"/>
  <c r="Q1146" i="1"/>
  <c r="Q1142" i="1"/>
  <c r="Q1138" i="1"/>
  <c r="Q1135" i="1"/>
  <c r="Q1131" i="1"/>
  <c r="Q1130" i="1"/>
  <c r="Q1127" i="1"/>
  <c r="Q1126" i="1"/>
  <c r="Q1123" i="1"/>
  <c r="Q1122" i="1"/>
  <c r="Q1119" i="1"/>
  <c r="Q1118" i="1"/>
  <c r="Q1115" i="1"/>
  <c r="Q1111" i="1"/>
  <c r="R1108" i="1"/>
  <c r="Q1107" i="1"/>
  <c r="R1105" i="1"/>
  <c r="Q1103" i="1"/>
  <c r="Q1099" i="1"/>
  <c r="R1096" i="1"/>
  <c r="Q1095" i="1"/>
  <c r="R1093" i="1"/>
  <c r="Q1091" i="1"/>
  <c r="R1089" i="1"/>
  <c r="R1087" i="1"/>
  <c r="R1084" i="1"/>
  <c r="R1082" i="1"/>
  <c r="R1081" i="1"/>
  <c r="R1079" i="1"/>
  <c r="R1078" i="1"/>
  <c r="R1076" i="1"/>
  <c r="R1073" i="1"/>
  <c r="R1071" i="1"/>
  <c r="R1070" i="1"/>
  <c r="R1068" i="1"/>
  <c r="R1066" i="1"/>
  <c r="R1065" i="1"/>
  <c r="R1063" i="1"/>
  <c r="R1062" i="1"/>
  <c r="R1060" i="1"/>
  <c r="Q1057" i="1"/>
  <c r="Q1055" i="1"/>
  <c r="Q1053" i="1"/>
  <c r="Q1052" i="1"/>
  <c r="Q1051" i="1"/>
  <c r="Q1049" i="1"/>
  <c r="Q1048" i="1"/>
  <c r="Q1047" i="1"/>
  <c r="Q1045" i="1"/>
  <c r="Q1043" i="1"/>
  <c r="Q1041" i="1"/>
  <c r="Q1039" i="1"/>
  <c r="Q1037" i="1"/>
  <c r="Q1036" i="1"/>
  <c r="Q1035" i="1"/>
  <c r="Q1033" i="1"/>
  <c r="Q1032" i="1"/>
  <c r="Q1031" i="1"/>
  <c r="Q1029" i="1"/>
  <c r="Q1027" i="1"/>
  <c r="Q1025" i="1"/>
  <c r="Q1023" i="1"/>
  <c r="Q1021" i="1"/>
  <c r="Q1020" i="1"/>
  <c r="Q1019" i="1"/>
  <c r="Q1017" i="1"/>
  <c r="Q1015" i="1"/>
  <c r="Q1013" i="1"/>
  <c r="Q1011" i="1"/>
  <c r="Q1009" i="1"/>
  <c r="Q1008" i="1"/>
  <c r="Q1007" i="1"/>
  <c r="Q1005" i="1"/>
  <c r="Q1004" i="1"/>
  <c r="Q1003" i="1"/>
  <c r="Q1001" i="1"/>
  <c r="Q1000" i="1"/>
  <c r="Q999" i="1"/>
  <c r="Q997" i="1"/>
  <c r="Q995" i="1"/>
  <c r="Q993" i="1"/>
  <c r="Q991" i="1"/>
  <c r="Q989" i="1"/>
  <c r="Q988" i="1"/>
  <c r="Q987" i="1"/>
  <c r="Q985" i="1"/>
  <c r="Q984" i="1"/>
  <c r="Q983" i="1"/>
  <c r="Q981" i="1"/>
  <c r="Q979" i="1"/>
  <c r="Q977" i="1"/>
  <c r="Q976" i="1"/>
  <c r="Q975" i="1"/>
  <c r="Q973" i="1"/>
  <c r="Q972" i="1"/>
  <c r="Q971" i="1"/>
  <c r="R970" i="1"/>
  <c r="Q969" i="1"/>
  <c r="R967" i="1"/>
  <c r="Q965" i="1"/>
  <c r="Q961" i="1"/>
  <c r="Q958" i="1"/>
  <c r="Q957" i="1"/>
  <c r="R955" i="1"/>
  <c r="Q953" i="1"/>
  <c r="R951" i="1"/>
  <c r="Q950" i="1"/>
  <c r="Q949" i="1"/>
  <c r="R947" i="1"/>
  <c r="Q945" i="1"/>
  <c r="Q941" i="1"/>
  <c r="R938" i="1"/>
  <c r="Q937" i="1"/>
  <c r="R935" i="1"/>
  <c r="Q933" i="1"/>
  <c r="Q929" i="1"/>
  <c r="Q926" i="1"/>
  <c r="Q925" i="1"/>
  <c r="R923" i="1"/>
  <c r="R922" i="1"/>
  <c r="Q921" i="1"/>
  <c r="Q919" i="1"/>
  <c r="Q918" i="1"/>
  <c r="R916" i="1"/>
  <c r="Q914" i="1"/>
  <c r="Q910" i="1"/>
  <c r="Q906" i="1"/>
  <c r="R904" i="1"/>
  <c r="Q903" i="1"/>
  <c r="Q902" i="1"/>
  <c r="R900" i="1"/>
  <c r="Q898" i="1"/>
  <c r="Q894" i="1"/>
  <c r="Q1329" i="1"/>
  <c r="Q563" i="1"/>
  <c r="Q878" i="1"/>
  <c r="Q560" i="1"/>
  <c r="R558" i="1"/>
  <c r="R557" i="1"/>
  <c r="Q556" i="1"/>
  <c r="Q871" i="1"/>
  <c r="R870" i="1"/>
  <c r="Q865" i="1"/>
  <c r="R864" i="1"/>
  <c r="Q863" i="1"/>
  <c r="R861" i="1"/>
  <c r="Q860" i="1"/>
  <c r="R549" i="1"/>
  <c r="R548" i="1"/>
  <c r="Q546" i="1"/>
  <c r="R545" i="1"/>
  <c r="Q544" i="1"/>
  <c r="R543" i="1"/>
  <c r="R541" i="1"/>
  <c r="Q845" i="1"/>
  <c r="Q844" i="1"/>
  <c r="R843" i="1"/>
  <c r="R834" i="1"/>
  <c r="R526" i="1"/>
  <c r="R828" i="1"/>
  <c r="Q525" i="1"/>
  <c r="Q524" i="1"/>
  <c r="Q523" i="1"/>
  <c r="Q820" i="1"/>
  <c r="Q819" i="1"/>
  <c r="Q817" i="1"/>
  <c r="Q812" i="1"/>
  <c r="Q811" i="1"/>
  <c r="Q810" i="1"/>
  <c r="Q809" i="1"/>
  <c r="Q889" i="1"/>
  <c r="Q888" i="1"/>
  <c r="Q887" i="1"/>
  <c r="Q886" i="1"/>
  <c r="Q885" i="1"/>
  <c r="Q884" i="1"/>
  <c r="Q883" i="1"/>
  <c r="Q881" i="1"/>
  <c r="Q880" i="1"/>
  <c r="Q879" i="1"/>
  <c r="Q877" i="1"/>
  <c r="Q875" i="1"/>
  <c r="Q874" i="1"/>
  <c r="Q873" i="1"/>
  <c r="Q869" i="1"/>
  <c r="Q868" i="1"/>
  <c r="Q867" i="1"/>
  <c r="Q866" i="1"/>
  <c r="Q862" i="1"/>
  <c r="Q858" i="1"/>
  <c r="Q857" i="1"/>
  <c r="Q856" i="1"/>
  <c r="Q855" i="1"/>
  <c r="Q854" i="1"/>
  <c r="Q853" i="1"/>
  <c r="Q852" i="1"/>
  <c r="Q851" i="1"/>
  <c r="Q850" i="1"/>
  <c r="Q849" i="1"/>
  <c r="R842" i="1"/>
  <c r="Q840" i="1"/>
  <c r="R833" i="1"/>
  <c r="R832" i="1"/>
  <c r="R826" i="1"/>
  <c r="R823" i="1"/>
  <c r="R822" i="1"/>
  <c r="Q821" i="1"/>
  <c r="R816" i="1"/>
  <c r="R808" i="1"/>
  <c r="R807" i="1"/>
  <c r="R800" i="1"/>
  <c r="R799" i="1"/>
  <c r="Q798" i="1"/>
  <c r="R796" i="1"/>
  <c r="R794" i="1"/>
  <c r="Q793" i="1"/>
  <c r="R791" i="1"/>
  <c r="Q788" i="1"/>
  <c r="R786" i="1"/>
  <c r="Q785" i="1"/>
  <c r="R783" i="1"/>
  <c r="Q780" i="1"/>
  <c r="R778" i="1"/>
  <c r="Q777" i="1"/>
  <c r="R775" i="1"/>
  <c r="Q772" i="1"/>
  <c r="Q770" i="1"/>
  <c r="R768" i="1"/>
  <c r="Q765" i="1"/>
  <c r="R763" i="1"/>
  <c r="Q762" i="1"/>
  <c r="R760" i="1"/>
  <c r="Q757" i="1"/>
  <c r="R755" i="1"/>
  <c r="Q754" i="1"/>
  <c r="R752" i="1"/>
  <c r="Q749" i="1"/>
  <c r="R747" i="1"/>
  <c r="Q746" i="1"/>
  <c r="R744" i="1"/>
  <c r="Q741" i="1"/>
  <c r="R739" i="1"/>
  <c r="Q738" i="1"/>
  <c r="R736" i="1"/>
  <c r="Q733" i="1"/>
  <c r="R731" i="1"/>
  <c r="Q730" i="1"/>
  <c r="R728" i="1"/>
  <c r="Q725" i="1"/>
  <c r="R723" i="1"/>
  <c r="Q722" i="1"/>
  <c r="R720" i="1"/>
  <c r="Q717" i="1"/>
  <c r="R715" i="1"/>
  <c r="Q714" i="1"/>
  <c r="R712" i="1"/>
  <c r="Q709" i="1"/>
  <c r="R707" i="1"/>
  <c r="Q706" i="1"/>
  <c r="R704" i="1"/>
  <c r="Q701" i="1"/>
  <c r="R699" i="1"/>
  <c r="Q698" i="1"/>
  <c r="R696" i="1"/>
  <c r="Q693" i="1"/>
  <c r="R691" i="1"/>
  <c r="Q690" i="1"/>
  <c r="R688" i="1"/>
  <c r="R683" i="1"/>
  <c r="Q682" i="1"/>
  <c r="Q679" i="1"/>
  <c r="R675" i="1"/>
  <c r="Q674" i="1"/>
  <c r="Q671" i="1"/>
  <c r="R667" i="1"/>
  <c r="Q666" i="1"/>
  <c r="Q663" i="1"/>
  <c r="Q658" i="1"/>
  <c r="Q651" i="1"/>
  <c r="Q650" i="1"/>
  <c r="Q647" i="1"/>
  <c r="Q642" i="1"/>
  <c r="Q639" i="1"/>
  <c r="Q637" i="1"/>
  <c r="Q635" i="1"/>
  <c r="Q634" i="1"/>
  <c r="Q629" i="1"/>
  <c r="R627" i="1"/>
  <c r="Q626" i="1"/>
  <c r="Q623" i="1"/>
  <c r="Q621" i="1"/>
  <c r="Q619" i="1"/>
  <c r="Q618" i="1"/>
  <c r="Q615" i="1"/>
  <c r="Q614" i="1"/>
  <c r="Q613" i="1"/>
  <c r="R612" i="1"/>
  <c r="Q610" i="1"/>
  <c r="R607" i="1"/>
  <c r="Q606" i="1"/>
  <c r="R604" i="1"/>
  <c r="Q603" i="1"/>
  <c r="Q601" i="1"/>
  <c r="R600" i="1"/>
  <c r="Q599" i="1"/>
  <c r="Q597" i="1"/>
  <c r="R592" i="1"/>
  <c r="Q591" i="1"/>
  <c r="Q590" i="1"/>
  <c r="Q589" i="1"/>
  <c r="R588" i="1"/>
  <c r="Q587" i="1"/>
  <c r="Q585" i="1"/>
  <c r="R584" i="1"/>
  <c r="Q583" i="1"/>
  <c r="Q581" i="1"/>
  <c r="Q579" i="1"/>
  <c r="R576" i="1"/>
  <c r="Q575" i="1"/>
  <c r="Q574" i="1"/>
  <c r="R572" i="1"/>
  <c r="R570" i="1"/>
  <c r="Q569" i="1"/>
  <c r="R568" i="1"/>
  <c r="Q567" i="1"/>
  <c r="Q553" i="1"/>
  <c r="R550" i="1"/>
  <c r="Q540" i="1"/>
  <c r="Q539" i="1"/>
  <c r="R537" i="1"/>
  <c r="Q535" i="1"/>
  <c r="Q534" i="1"/>
  <c r="Q532" i="1"/>
  <c r="Q531" i="1"/>
  <c r="Q530" i="1"/>
  <c r="R529" i="1"/>
  <c r="Q528" i="1"/>
  <c r="Q527" i="1"/>
  <c r="Q521" i="1"/>
  <c r="R520" i="1"/>
  <c r="Q518" i="1"/>
  <c r="Q517" i="1"/>
  <c r="R516" i="1"/>
  <c r="R515" i="1"/>
  <c r="Q514" i="1"/>
  <c r="Q513" i="1"/>
  <c r="R506" i="1"/>
  <c r="Q503" i="1"/>
  <c r="Q502" i="1"/>
  <c r="R501" i="1"/>
  <c r="Q500" i="1"/>
  <c r="Q499" i="1"/>
  <c r="Q498" i="1"/>
  <c r="Q495" i="1"/>
  <c r="R493" i="1"/>
  <c r="Q490" i="1"/>
  <c r="R486" i="1"/>
  <c r="Q484" i="1"/>
  <c r="Q483" i="1"/>
  <c r="R482" i="1"/>
  <c r="Q479" i="1"/>
  <c r="R478" i="1"/>
  <c r="R477" i="1"/>
  <c r="Q476" i="1"/>
  <c r="Q475" i="1"/>
  <c r="R474" i="1"/>
  <c r="R473" i="1"/>
  <c r="R472" i="1"/>
  <c r="R470" i="1"/>
  <c r="R469" i="1"/>
  <c r="Q468" i="1"/>
  <c r="Q467" i="1"/>
  <c r="R466" i="1"/>
  <c r="R465" i="1"/>
  <c r="Q463" i="1"/>
  <c r="R462" i="1"/>
  <c r="Q461" i="1"/>
  <c r="Q460" i="1"/>
  <c r="Q459" i="1"/>
  <c r="R458" i="1"/>
  <c r="R457" i="1"/>
  <c r="R456" i="1"/>
  <c r="R454" i="1"/>
  <c r="R453" i="1"/>
  <c r="Q452" i="1"/>
  <c r="Q451" i="1"/>
  <c r="R450" i="1"/>
  <c r="R449" i="1"/>
  <c r="Q447" i="1"/>
  <c r="R446" i="1"/>
  <c r="Q445" i="1"/>
  <c r="Q444" i="1"/>
  <c r="Q443" i="1"/>
  <c r="Q442" i="1"/>
  <c r="Q441" i="1"/>
  <c r="Q434" i="1"/>
  <c r="Q433" i="1"/>
  <c r="Q429" i="1"/>
  <c r="Q426" i="1"/>
  <c r="Q425" i="1"/>
  <c r="Q422" i="1"/>
  <c r="Q417" i="1"/>
  <c r="Q414" i="1"/>
  <c r="Q410" i="1"/>
  <c r="Q409" i="1"/>
  <c r="R406" i="1"/>
  <c r="Q402" i="1"/>
  <c r="Q401" i="1"/>
  <c r="Q398" i="1"/>
  <c r="Q397" i="1"/>
  <c r="Q395" i="1"/>
  <c r="Q391" i="1"/>
  <c r="R387" i="1"/>
  <c r="Q386" i="1"/>
  <c r="Q383" i="1"/>
  <c r="Q382" i="1"/>
  <c r="Q378" i="1"/>
  <c r="Q375" i="1"/>
  <c r="Q370" i="1"/>
  <c r="Q366" i="1"/>
  <c r="R364" i="1"/>
  <c r="Q362" i="1"/>
  <c r="R360" i="1"/>
  <c r="Q358" i="1"/>
  <c r="R356" i="1"/>
  <c r="Q354" i="1"/>
  <c r="R352" i="1"/>
  <c r="R348" i="1"/>
  <c r="Q346" i="1"/>
  <c r="Q342" i="1"/>
  <c r="R340" i="1"/>
  <c r="R337" i="1"/>
  <c r="Q335" i="1"/>
  <c r="R333" i="1"/>
  <c r="Q331" i="1"/>
  <c r="R329" i="1"/>
  <c r="Q327" i="1"/>
  <c r="R325" i="1"/>
  <c r="Q323" i="1"/>
  <c r="R321" i="1"/>
  <c r="R317" i="1"/>
  <c r="Q315" i="1"/>
  <c r="Q311" i="1"/>
  <c r="R309" i="1"/>
  <c r="R305" i="1"/>
  <c r="Q303" i="1"/>
  <c r="R301" i="1"/>
  <c r="Q299" i="1"/>
  <c r="R297" i="1"/>
  <c r="Q295" i="1"/>
  <c r="R293" i="1"/>
  <c r="Q291" i="1"/>
  <c r="R289" i="1"/>
  <c r="R285" i="1"/>
  <c r="Q283" i="1"/>
  <c r="Q279" i="1"/>
  <c r="R277" i="1"/>
  <c r="R273" i="1"/>
  <c r="Q271" i="1"/>
  <c r="R269" i="1"/>
  <c r="Q267" i="1"/>
  <c r="R265" i="1"/>
  <c r="Q263" i="1"/>
  <c r="R261" i="1"/>
  <c r="Q259" i="1"/>
  <c r="R257" i="1"/>
  <c r="R253" i="1"/>
  <c r="Q251" i="1"/>
  <c r="Q247" i="1"/>
  <c r="R245" i="1"/>
  <c r="R241" i="1"/>
  <c r="Q239" i="1"/>
  <c r="R237" i="1"/>
  <c r="Q235" i="1"/>
  <c r="R233" i="1"/>
  <c r="Q231" i="1"/>
  <c r="R229" i="1"/>
  <c r="Q227" i="1"/>
  <c r="R225" i="1"/>
  <c r="R221" i="1"/>
  <c r="Q219" i="1"/>
  <c r="Q215" i="1"/>
  <c r="R213" i="1"/>
  <c r="R209" i="1"/>
  <c r="Q207" i="1"/>
  <c r="R205" i="1"/>
  <c r="Q203" i="1"/>
  <c r="R201" i="1"/>
  <c r="Q199" i="1"/>
  <c r="R197" i="1"/>
  <c r="Q195" i="1"/>
  <c r="R193" i="1"/>
  <c r="R189" i="1"/>
  <c r="Q187" i="1"/>
  <c r="R185" i="1"/>
  <c r="Q184" i="1"/>
  <c r="R181" i="1"/>
  <c r="Q180" i="1"/>
  <c r="Q179" i="1"/>
  <c r="R177" i="1"/>
  <c r="Q176" i="1"/>
  <c r="R173" i="1"/>
  <c r="Q171" i="1"/>
  <c r="R169" i="1"/>
  <c r="Q168" i="1"/>
  <c r="R165" i="1"/>
  <c r="Q164" i="1"/>
  <c r="Q163" i="1"/>
  <c r="R161" i="1"/>
  <c r="Q160" i="1"/>
  <c r="Q158" i="1"/>
  <c r="R156" i="1"/>
  <c r="Q154" i="1"/>
  <c r="Q152" i="1"/>
  <c r="Q151" i="1"/>
  <c r="R149" i="1"/>
  <c r="Q148" i="1"/>
  <c r="Q147" i="1"/>
  <c r="Q146" i="1"/>
  <c r="R145" i="1"/>
  <c r="R144" i="1"/>
  <c r="Q143" i="1"/>
  <c r="Q142" i="1"/>
  <c r="R141" i="1"/>
  <c r="R140" i="1"/>
  <c r="R137" i="1"/>
  <c r="R135" i="1"/>
  <c r="Q134" i="1"/>
  <c r="R132" i="1"/>
  <c r="Q131" i="1"/>
  <c r="Q130" i="1"/>
  <c r="R127" i="1"/>
  <c r="Q126" i="1"/>
  <c r="Q124" i="1"/>
  <c r="Q122" i="1"/>
  <c r="Q121" i="1"/>
  <c r="Q118" i="1"/>
  <c r="Q117" i="1"/>
  <c r="R115" i="1"/>
  <c r="Q114" i="1"/>
  <c r="Q113" i="1"/>
  <c r="R111" i="1"/>
  <c r="Q109" i="1"/>
  <c r="Q106" i="1"/>
  <c r="Q105" i="1"/>
  <c r="R103" i="1"/>
  <c r="Q101" i="1"/>
  <c r="Q98" i="1"/>
  <c r="Q97" i="1"/>
  <c r="R95" i="1"/>
  <c r="Q93" i="1"/>
  <c r="Q90" i="1"/>
  <c r="Q89" i="1"/>
  <c r="R87" i="1"/>
  <c r="Q85" i="1"/>
  <c r="Q82" i="1"/>
  <c r="Q81" i="1"/>
  <c r="R79" i="1"/>
  <c r="Q77" i="1"/>
  <c r="Q74" i="1"/>
  <c r="Q73" i="1"/>
  <c r="R71" i="1"/>
  <c r="Q69" i="1"/>
  <c r="Q66" i="1"/>
  <c r="Q65" i="1"/>
  <c r="R63" i="1"/>
  <c r="Q61" i="1"/>
  <c r="R59" i="1"/>
  <c r="Q58" i="1"/>
  <c r="Q57" i="1"/>
  <c r="R55" i="1"/>
  <c r="Q54" i="1"/>
  <c r="Q53" i="1"/>
  <c r="R51" i="1"/>
  <c r="Q50" i="1"/>
  <c r="Q49" i="1"/>
  <c r="R47" i="1"/>
  <c r="Q46" i="1"/>
  <c r="Q45" i="1"/>
  <c r="R43" i="1"/>
  <c r="Q42" i="1"/>
  <c r="Q41" i="1"/>
  <c r="R39" i="1"/>
  <c r="Q38" i="1"/>
  <c r="R36" i="1"/>
  <c r="Q35" i="1"/>
  <c r="Q34" i="1"/>
  <c r="R32" i="1"/>
  <c r="Q31" i="1"/>
  <c r="Q30" i="1"/>
  <c r="R28" i="1"/>
  <c r="Q27" i="1"/>
  <c r="Q26" i="1"/>
  <c r="R24" i="1"/>
  <c r="Q23" i="1"/>
  <c r="Q22" i="1"/>
  <c r="R20" i="1"/>
  <c r="Q19" i="1"/>
  <c r="Q18" i="1"/>
  <c r="R16" i="1"/>
  <c r="Q15" i="1"/>
  <c r="Q14" i="1"/>
  <c r="R12" i="1"/>
  <c r="Q11" i="1"/>
  <c r="Q10" i="1"/>
  <c r="R8" i="1"/>
  <c r="Q7" i="1"/>
  <c r="Q6" i="1"/>
  <c r="I3" i="1"/>
  <c r="R335" i="1" l="1"/>
  <c r="R535" i="1"/>
  <c r="Q233" i="1"/>
  <c r="Q493" i="1"/>
  <c r="R777" i="1"/>
  <c r="Q783" i="1"/>
  <c r="Q794" i="1"/>
  <c r="R1221" i="1"/>
  <c r="Q736" i="1"/>
  <c r="Q923" i="1"/>
  <c r="R926" i="1"/>
  <c r="R984" i="1"/>
  <c r="R674" i="1"/>
  <c r="R442" i="1"/>
  <c r="Q576" i="1"/>
  <c r="Q627" i="1"/>
  <c r="Q696" i="1"/>
  <c r="Q970" i="1"/>
  <c r="R1008" i="1"/>
  <c r="R1229" i="1"/>
  <c r="R1256" i="1"/>
  <c r="Q515" i="1"/>
  <c r="R671" i="1"/>
  <c r="Q704" i="1"/>
  <c r="R130" i="1"/>
  <c r="Q257" i="1"/>
  <c r="R295" i="1"/>
  <c r="Q406" i="1"/>
  <c r="R429" i="1"/>
  <c r="Q506" i="1"/>
  <c r="R615" i="1"/>
  <c r="Q688" i="1"/>
  <c r="Q728" i="1"/>
  <c r="R762" i="1"/>
  <c r="Q816" i="1"/>
  <c r="Q826" i="1"/>
  <c r="Q141" i="1"/>
  <c r="R207" i="1"/>
  <c r="R279" i="1"/>
  <c r="Q329" i="1"/>
  <c r="R402" i="1"/>
  <c r="Q570" i="1"/>
  <c r="Q584" i="1"/>
  <c r="Q607" i="1"/>
  <c r="R642" i="1"/>
  <c r="Q720" i="1"/>
  <c r="R158" i="1"/>
  <c r="R251" i="1"/>
  <c r="Q360" i="1"/>
  <c r="Q387" i="1"/>
  <c r="R397" i="1"/>
  <c r="R463" i="1"/>
  <c r="R490" i="1"/>
  <c r="R629" i="1"/>
  <c r="Q63" i="1"/>
  <c r="R160" i="1"/>
  <c r="R163" i="1"/>
  <c r="R263" i="1"/>
  <c r="Q289" i="1"/>
  <c r="R311" i="1"/>
  <c r="R366" i="1"/>
  <c r="R422" i="1"/>
  <c r="Q449" i="1"/>
  <c r="R499" i="1"/>
  <c r="Q592" i="1"/>
  <c r="R635" i="1"/>
  <c r="R637" i="1"/>
  <c r="R663" i="1"/>
  <c r="R666" i="1"/>
  <c r="Q712" i="1"/>
  <c r="Q744" i="1"/>
  <c r="R785" i="1"/>
  <c r="Q870" i="1"/>
  <c r="R66" i="1"/>
  <c r="Q95" i="1"/>
  <c r="R98" i="1"/>
  <c r="Q8" i="1"/>
  <c r="R11" i="1"/>
  <c r="Q79" i="1"/>
  <c r="R82" i="1"/>
  <c r="Q111" i="1"/>
  <c r="R114" i="1"/>
  <c r="R121" i="1"/>
  <c r="R147" i="1"/>
  <c r="R171" i="1"/>
  <c r="R239" i="1"/>
  <c r="R346" i="1"/>
  <c r="Q600" i="1"/>
  <c r="Q548" i="1"/>
  <c r="Q864" i="1"/>
  <c r="Q557" i="1"/>
  <c r="Q947" i="1"/>
  <c r="R950" i="1"/>
  <c r="Q1070" i="1"/>
  <c r="R187" i="1"/>
  <c r="R331" i="1"/>
  <c r="Q337" i="1"/>
  <c r="R354" i="1"/>
  <c r="Q469" i="1"/>
  <c r="Q472" i="1"/>
  <c r="R521" i="1"/>
  <c r="Q529" i="1"/>
  <c r="Q156" i="1"/>
  <c r="Q201" i="1"/>
  <c r="R227" i="1"/>
  <c r="R267" i="1"/>
  <c r="R299" i="1"/>
  <c r="R375" i="1"/>
  <c r="R398" i="1"/>
  <c r="R434" i="1"/>
  <c r="Q477" i="1"/>
  <c r="R500" i="1"/>
  <c r="R502" i="1"/>
  <c r="R514" i="1"/>
  <c r="R553" i="1"/>
  <c r="Q568" i="1"/>
  <c r="R583" i="1"/>
  <c r="R591" i="1"/>
  <c r="R599" i="1"/>
  <c r="R610" i="1"/>
  <c r="R613" i="1"/>
  <c r="R647" i="1"/>
  <c r="Q675" i="1"/>
  <c r="Q691" i="1"/>
  <c r="Q699" i="1"/>
  <c r="Q707" i="1"/>
  <c r="Q715" i="1"/>
  <c r="Q723" i="1"/>
  <c r="Q731" i="1"/>
  <c r="Q739" i="1"/>
  <c r="R754" i="1"/>
  <c r="R770" i="1"/>
  <c r="Q775" i="1"/>
  <c r="R793" i="1"/>
  <c r="Q916" i="1"/>
  <c r="R919" i="1"/>
  <c r="R1130" i="1"/>
  <c r="R195" i="1"/>
  <c r="Q273" i="1"/>
  <c r="Q305" i="1"/>
  <c r="R323" i="1"/>
  <c r="Q39" i="1"/>
  <c r="R42" i="1"/>
  <c r="Q71" i="1"/>
  <c r="R74" i="1"/>
  <c r="Q87" i="1"/>
  <c r="R90" i="1"/>
  <c r="Q103" i="1"/>
  <c r="R106" i="1"/>
  <c r="R122" i="1"/>
  <c r="Q132" i="1"/>
  <c r="R176" i="1"/>
  <c r="R179" i="1"/>
  <c r="Q193" i="1"/>
  <c r="R199" i="1"/>
  <c r="R259" i="1"/>
  <c r="Q265" i="1"/>
  <c r="R271" i="1"/>
  <c r="R291" i="1"/>
  <c r="Q297" i="1"/>
  <c r="R303" i="1"/>
  <c r="R342" i="1"/>
  <c r="R362" i="1"/>
  <c r="R382" i="1"/>
  <c r="R395" i="1"/>
  <c r="R414" i="1"/>
  <c r="R426" i="1"/>
  <c r="Q465" i="1"/>
  <c r="R495" i="1"/>
  <c r="R528" i="1"/>
  <c r="Q550" i="1"/>
  <c r="R581" i="1"/>
  <c r="R589" i="1"/>
  <c r="R597" i="1"/>
  <c r="R623" i="1"/>
  <c r="R639" i="1"/>
  <c r="R651" i="1"/>
  <c r="Q667" i="1"/>
  <c r="R690" i="1"/>
  <c r="R698" i="1"/>
  <c r="R706" i="1"/>
  <c r="R714" i="1"/>
  <c r="R722" i="1"/>
  <c r="R730" i="1"/>
  <c r="R738" i="1"/>
  <c r="R746" i="1"/>
  <c r="Q752" i="1"/>
  <c r="Q834" i="1"/>
  <c r="R845" i="1"/>
  <c r="R1157" i="1"/>
  <c r="Q418" i="1"/>
  <c r="R418" i="1"/>
  <c r="R67" i="1"/>
  <c r="Q67" i="1"/>
  <c r="R99" i="1"/>
  <c r="Q99" i="1"/>
  <c r="R119" i="1"/>
  <c r="Q119" i="1"/>
  <c r="Q139" i="1"/>
  <c r="R139" i="1"/>
  <c r="Q191" i="1"/>
  <c r="R191" i="1"/>
  <c r="Q255" i="1"/>
  <c r="R255" i="1"/>
  <c r="Q307" i="1"/>
  <c r="R307" i="1"/>
  <c r="Q806" i="1"/>
  <c r="R806" i="1"/>
  <c r="R908" i="1"/>
  <c r="Q908" i="1"/>
  <c r="R963" i="1"/>
  <c r="Q963" i="1"/>
  <c r="Q24" i="1"/>
  <c r="R27" i="1"/>
  <c r="Q55" i="1"/>
  <c r="R58" i="1"/>
  <c r="Q78" i="1"/>
  <c r="R78" i="1"/>
  <c r="Q128" i="1"/>
  <c r="R128" i="1"/>
  <c r="Q136" i="1"/>
  <c r="R136" i="1"/>
  <c r="R157" i="1"/>
  <c r="Q157" i="1"/>
  <c r="Q169" i="1"/>
  <c r="Q188" i="1"/>
  <c r="R188" i="1"/>
  <c r="Q211" i="1"/>
  <c r="R211" i="1"/>
  <c r="R231" i="1"/>
  <c r="R249" i="1"/>
  <c r="Q249" i="1"/>
  <c r="Q287" i="1"/>
  <c r="R287" i="1"/>
  <c r="R327" i="1"/>
  <c r="R391" i="1"/>
  <c r="R447" i="1"/>
  <c r="R461" i="1"/>
  <c r="R488" i="1"/>
  <c r="Q488" i="1"/>
  <c r="R579" i="1"/>
  <c r="R621" i="1"/>
  <c r="R626" i="1"/>
  <c r="Q631" i="1"/>
  <c r="R631" i="1"/>
  <c r="Q645" i="1"/>
  <c r="R645" i="1"/>
  <c r="R75" i="1"/>
  <c r="Q75" i="1"/>
  <c r="R91" i="1"/>
  <c r="Q91" i="1"/>
  <c r="R107" i="1"/>
  <c r="Q107" i="1"/>
  <c r="R143" i="1"/>
  <c r="R152" i="1"/>
  <c r="Q167" i="1"/>
  <c r="R167" i="1"/>
  <c r="Q183" i="1"/>
  <c r="R183" i="1"/>
  <c r="R219" i="1"/>
  <c r="Q223" i="1"/>
  <c r="R223" i="1"/>
  <c r="R281" i="1"/>
  <c r="Q281" i="1"/>
  <c r="R315" i="1"/>
  <c r="Q319" i="1"/>
  <c r="R319" i="1"/>
  <c r="Q352" i="1"/>
  <c r="R358" i="1"/>
  <c r="Q371" i="1"/>
  <c r="R371" i="1"/>
  <c r="R383" i="1"/>
  <c r="R410" i="1"/>
  <c r="R425" i="1"/>
  <c r="Q430" i="1"/>
  <c r="R430" i="1"/>
  <c r="R445" i="1"/>
  <c r="R481" i="1"/>
  <c r="Q481" i="1"/>
  <c r="Q507" i="1"/>
  <c r="R507" i="1"/>
  <c r="Q612" i="1"/>
  <c r="R614" i="1"/>
  <c r="R619" i="1"/>
  <c r="R658" i="1"/>
  <c r="R680" i="1"/>
  <c r="Q680" i="1"/>
  <c r="Q760" i="1"/>
  <c r="Q791" i="1"/>
  <c r="R1058" i="1"/>
  <c r="Q1058" i="1"/>
  <c r="R1092" i="1"/>
  <c r="Q1092" i="1"/>
  <c r="Q1165" i="1"/>
  <c r="R1165" i="1"/>
  <c r="R83" i="1"/>
  <c r="Q83" i="1"/>
  <c r="Q159" i="1"/>
  <c r="R159" i="1"/>
  <c r="Q175" i="1"/>
  <c r="R175" i="1"/>
  <c r="R344" i="1"/>
  <c r="Q344" i="1"/>
  <c r="Q379" i="1"/>
  <c r="R379" i="1"/>
  <c r="Q394" i="1"/>
  <c r="R394" i="1"/>
  <c r="Q438" i="1"/>
  <c r="R438" i="1"/>
  <c r="Q509" i="1"/>
  <c r="R509" i="1"/>
  <c r="R608" i="1"/>
  <c r="Q608" i="1"/>
  <c r="Q1040" i="1"/>
  <c r="R1040" i="1"/>
  <c r="Q62" i="1"/>
  <c r="R62" i="1"/>
  <c r="Q94" i="1"/>
  <c r="R94" i="1"/>
  <c r="Q110" i="1"/>
  <c r="R110" i="1"/>
  <c r="Q145" i="1"/>
  <c r="R154" i="1"/>
  <c r="Q172" i="1"/>
  <c r="R172" i="1"/>
  <c r="Q185" i="1"/>
  <c r="Q225" i="1"/>
  <c r="R283" i="1"/>
  <c r="Q321" i="1"/>
  <c r="Q413" i="1"/>
  <c r="R413" i="1"/>
  <c r="R533" i="1"/>
  <c r="Q533" i="1"/>
  <c r="R664" i="1"/>
  <c r="Q664" i="1"/>
  <c r="R682" i="1"/>
  <c r="Q768" i="1"/>
  <c r="R803" i="1"/>
  <c r="Q803" i="1"/>
  <c r="Q70" i="1"/>
  <c r="R70" i="1"/>
  <c r="Q86" i="1"/>
  <c r="R86" i="1"/>
  <c r="Q102" i="1"/>
  <c r="R102" i="1"/>
  <c r="R217" i="1"/>
  <c r="Q217" i="1"/>
  <c r="Q243" i="1"/>
  <c r="R243" i="1"/>
  <c r="Q275" i="1"/>
  <c r="R275" i="1"/>
  <c r="R313" i="1"/>
  <c r="Q313" i="1"/>
  <c r="Q350" i="1"/>
  <c r="R350" i="1"/>
  <c r="Q578" i="1"/>
  <c r="R578" i="1"/>
  <c r="Q643" i="1"/>
  <c r="R643" i="1"/>
  <c r="R656" i="1"/>
  <c r="Q656" i="1"/>
  <c r="Q564" i="1"/>
  <c r="R564" i="1"/>
  <c r="Q911" i="1"/>
  <c r="R911" i="1"/>
  <c r="Q966" i="1"/>
  <c r="R966" i="1"/>
  <c r="R1117" i="1"/>
  <c r="Q1117" i="1"/>
  <c r="Q526" i="1"/>
  <c r="R544" i="1"/>
  <c r="Q558" i="1"/>
  <c r="Q922" i="1"/>
  <c r="Q938" i="1"/>
  <c r="Q955" i="1"/>
  <c r="R958" i="1"/>
  <c r="R976" i="1"/>
  <c r="R1048" i="1"/>
  <c r="Q1062" i="1"/>
  <c r="Q1082" i="1"/>
  <c r="Q1096" i="1"/>
  <c r="R1193" i="1"/>
  <c r="Q16" i="1"/>
  <c r="R19" i="1"/>
  <c r="Q32" i="1"/>
  <c r="R35" i="1"/>
  <c r="Q47" i="1"/>
  <c r="R50" i="1"/>
  <c r="Q127" i="1"/>
  <c r="R134" i="1"/>
  <c r="R142" i="1"/>
  <c r="Q144" i="1"/>
  <c r="R146" i="1"/>
  <c r="R148" i="1"/>
  <c r="R151" i="1"/>
  <c r="Q165" i="1"/>
  <c r="Q181" i="1"/>
  <c r="R203" i="1"/>
  <c r="Q209" i="1"/>
  <c r="R215" i="1"/>
  <c r="R235" i="1"/>
  <c r="Q241" i="1"/>
  <c r="R247" i="1"/>
  <c r="R479" i="1"/>
  <c r="R517" i="1"/>
  <c r="Q520" i="1"/>
  <c r="R527" i="1"/>
  <c r="R531" i="1"/>
  <c r="Q747" i="1"/>
  <c r="Q755" i="1"/>
  <c r="Q763" i="1"/>
  <c r="Q778" i="1"/>
  <c r="Q786" i="1"/>
  <c r="Q900" i="1"/>
  <c r="R903" i="1"/>
  <c r="Q1108" i="1"/>
  <c r="Q244" i="1"/>
  <c r="R244" i="1"/>
  <c r="Q260" i="1"/>
  <c r="R260" i="1"/>
  <c r="Q276" i="1"/>
  <c r="R276" i="1"/>
  <c r="Q292" i="1"/>
  <c r="R292" i="1"/>
  <c r="Q300" i="1"/>
  <c r="R300" i="1"/>
  <c r="Q308" i="1"/>
  <c r="R308" i="1"/>
  <c r="Q324" i="1"/>
  <c r="R324" i="1"/>
  <c r="Q485" i="1"/>
  <c r="R485" i="1"/>
  <c r="Q494" i="1"/>
  <c r="R494" i="1"/>
  <c r="Q582" i="1"/>
  <c r="R582" i="1"/>
  <c r="Q594" i="1"/>
  <c r="R594" i="1"/>
  <c r="Q602" i="1"/>
  <c r="R602" i="1"/>
  <c r="Q1016" i="1"/>
  <c r="R1016" i="1"/>
  <c r="Q64" i="1"/>
  <c r="R64" i="1"/>
  <c r="Q72" i="1"/>
  <c r="R72" i="1"/>
  <c r="Q80" i="1"/>
  <c r="R80" i="1"/>
  <c r="Q88" i="1"/>
  <c r="R88" i="1"/>
  <c r="Q96" i="1"/>
  <c r="R96" i="1"/>
  <c r="Q104" i="1"/>
  <c r="R104" i="1"/>
  <c r="Q112" i="1"/>
  <c r="R112" i="1"/>
  <c r="Q120" i="1"/>
  <c r="R120" i="1"/>
  <c r="R126" i="1"/>
  <c r="R131" i="1"/>
  <c r="R133" i="1"/>
  <c r="Q133" i="1"/>
  <c r="Q135" i="1"/>
  <c r="Q137" i="1"/>
  <c r="Q149" i="1"/>
  <c r="R153" i="1"/>
  <c r="Q153" i="1"/>
  <c r="Q161" i="1"/>
  <c r="R168" i="1"/>
  <c r="Q177" i="1"/>
  <c r="R184" i="1"/>
  <c r="R384" i="1"/>
  <c r="Q384" i="1"/>
  <c r="Q390" i="1"/>
  <c r="R390" i="1"/>
  <c r="R415" i="1"/>
  <c r="Q415" i="1"/>
  <c r="Q421" i="1"/>
  <c r="R421" i="1"/>
  <c r="Q453" i="1"/>
  <c r="Q456" i="1"/>
  <c r="R489" i="1"/>
  <c r="Q489" i="1"/>
  <c r="Q492" i="1"/>
  <c r="R492" i="1"/>
  <c r="Q573" i="1"/>
  <c r="R573" i="1"/>
  <c r="R580" i="1"/>
  <c r="Q580" i="1"/>
  <c r="R587" i="1"/>
  <c r="Q595" i="1"/>
  <c r="R595" i="1"/>
  <c r="Q669" i="1"/>
  <c r="R669" i="1"/>
  <c r="R672" i="1"/>
  <c r="Q672" i="1"/>
  <c r="Q861" i="1"/>
  <c r="R876" i="1"/>
  <c r="Q876" i="1"/>
  <c r="Q1177" i="1"/>
  <c r="R1177" i="1"/>
  <c r="Q115" i="1"/>
  <c r="R118" i="1"/>
  <c r="R124" i="1"/>
  <c r="Q138" i="1"/>
  <c r="R138" i="1"/>
  <c r="Q140" i="1"/>
  <c r="Q150" i="1"/>
  <c r="R150" i="1"/>
  <c r="R164" i="1"/>
  <c r="Q173" i="1"/>
  <c r="R180" i="1"/>
  <c r="Q189" i="1"/>
  <c r="Q192" i="1"/>
  <c r="R192" i="1"/>
  <c r="Q197" i="1"/>
  <c r="Q200" i="1"/>
  <c r="R200" i="1"/>
  <c r="Q205" i="1"/>
  <c r="Q208" i="1"/>
  <c r="R208" i="1"/>
  <c r="Q213" i="1"/>
  <c r="Q216" i="1"/>
  <c r="R216" i="1"/>
  <c r="Q221" i="1"/>
  <c r="Q224" i="1"/>
  <c r="R224" i="1"/>
  <c r="Q229" i="1"/>
  <c r="Q232" i="1"/>
  <c r="R232" i="1"/>
  <c r="Q237" i="1"/>
  <c r="Q240" i="1"/>
  <c r="R240" i="1"/>
  <c r="Q245" i="1"/>
  <c r="Q248" i="1"/>
  <c r="R248" i="1"/>
  <c r="Q253" i="1"/>
  <c r="Q256" i="1"/>
  <c r="R256" i="1"/>
  <c r="Q261" i="1"/>
  <c r="Q264" i="1"/>
  <c r="R264" i="1"/>
  <c r="Q269" i="1"/>
  <c r="Q272" i="1"/>
  <c r="R272" i="1"/>
  <c r="Q277" i="1"/>
  <c r="Q280" i="1"/>
  <c r="R280" i="1"/>
  <c r="Q285" i="1"/>
  <c r="Q288" i="1"/>
  <c r="R288" i="1"/>
  <c r="Q293" i="1"/>
  <c r="Q296" i="1"/>
  <c r="R296" i="1"/>
  <c r="Q301" i="1"/>
  <c r="Q304" i="1"/>
  <c r="R304" i="1"/>
  <c r="Q309" i="1"/>
  <c r="Q312" i="1"/>
  <c r="R312" i="1"/>
  <c r="Q317" i="1"/>
  <c r="Q320" i="1"/>
  <c r="R320" i="1"/>
  <c r="Q325" i="1"/>
  <c r="Q328" i="1"/>
  <c r="R328" i="1"/>
  <c r="Q333" i="1"/>
  <c r="Q336" i="1"/>
  <c r="R336" i="1"/>
  <c r="Q340" i="1"/>
  <c r="Q343" i="1"/>
  <c r="R343" i="1"/>
  <c r="Q348" i="1"/>
  <c r="Q351" i="1"/>
  <c r="R351" i="1"/>
  <c r="Q356" i="1"/>
  <c r="Q359" i="1"/>
  <c r="R359" i="1"/>
  <c r="Q364" i="1"/>
  <c r="Q367" i="1"/>
  <c r="R367" i="1"/>
  <c r="R378" i="1"/>
  <c r="R380" i="1"/>
  <c r="Q380" i="1"/>
  <c r="R409" i="1"/>
  <c r="R411" i="1"/>
  <c r="Q411" i="1"/>
  <c r="R441" i="1"/>
  <c r="R448" i="1"/>
  <c r="Q448" i="1"/>
  <c r="R480" i="1"/>
  <c r="Q480" i="1"/>
  <c r="Q511" i="1"/>
  <c r="R511" i="1"/>
  <c r="Q561" i="1"/>
  <c r="R561" i="1"/>
  <c r="Q609" i="1"/>
  <c r="R609" i="1"/>
  <c r="R648" i="1"/>
  <c r="Q648" i="1"/>
  <c r="R659" i="1"/>
  <c r="Q659" i="1"/>
  <c r="Q882" i="1"/>
  <c r="R882" i="1"/>
  <c r="R123" i="1"/>
  <c r="Q123" i="1"/>
  <c r="Q155" i="1"/>
  <c r="R155" i="1"/>
  <c r="Q196" i="1"/>
  <c r="R196" i="1"/>
  <c r="Q204" i="1"/>
  <c r="R204" i="1"/>
  <c r="Q212" i="1"/>
  <c r="R212" i="1"/>
  <c r="Q220" i="1"/>
  <c r="R220" i="1"/>
  <c r="Q228" i="1"/>
  <c r="R228" i="1"/>
  <c r="Q236" i="1"/>
  <c r="R236" i="1"/>
  <c r="Q252" i="1"/>
  <c r="R252" i="1"/>
  <c r="Q268" i="1"/>
  <c r="R268" i="1"/>
  <c r="Q284" i="1"/>
  <c r="R284" i="1"/>
  <c r="Q316" i="1"/>
  <c r="R316" i="1"/>
  <c r="Q332" i="1"/>
  <c r="R332" i="1"/>
  <c r="Q339" i="1"/>
  <c r="R339" i="1"/>
  <c r="Q347" i="1"/>
  <c r="R347" i="1"/>
  <c r="Q355" i="1"/>
  <c r="R355" i="1"/>
  <c r="Q363" i="1"/>
  <c r="R363" i="1"/>
  <c r="R427" i="1"/>
  <c r="Q427" i="1"/>
  <c r="R464" i="1"/>
  <c r="Q464" i="1"/>
  <c r="Q491" i="1"/>
  <c r="R491" i="1"/>
  <c r="R497" i="1"/>
  <c r="Q497" i="1"/>
  <c r="R616" i="1"/>
  <c r="Q616" i="1"/>
  <c r="Q814" i="1"/>
  <c r="R814" i="1"/>
  <c r="R838" i="1"/>
  <c r="Q838" i="1"/>
  <c r="R954" i="1"/>
  <c r="Q954" i="1"/>
  <c r="Q1241" i="1"/>
  <c r="R1241" i="1"/>
  <c r="Q9" i="1"/>
  <c r="R9" i="1"/>
  <c r="Q17" i="1"/>
  <c r="R17" i="1"/>
  <c r="Q25" i="1"/>
  <c r="R25" i="1"/>
  <c r="Q33" i="1"/>
  <c r="R33" i="1"/>
  <c r="Q40" i="1"/>
  <c r="R40" i="1"/>
  <c r="Q48" i="1"/>
  <c r="R48" i="1"/>
  <c r="Q56" i="1"/>
  <c r="R56" i="1"/>
  <c r="R7" i="1"/>
  <c r="Q12" i="1"/>
  <c r="R15" i="1"/>
  <c r="Q20" i="1"/>
  <c r="R23" i="1"/>
  <c r="Q28" i="1"/>
  <c r="R31" i="1"/>
  <c r="Q36" i="1"/>
  <c r="R38" i="1"/>
  <c r="Q43" i="1"/>
  <c r="R46" i="1"/>
  <c r="Q51" i="1"/>
  <c r="R54" i="1"/>
  <c r="Q59" i="1"/>
  <c r="Q5" i="1"/>
  <c r="R5" i="1"/>
  <c r="Q13" i="1"/>
  <c r="R13" i="1"/>
  <c r="Q21" i="1"/>
  <c r="R21" i="1"/>
  <c r="Q29" i="1"/>
  <c r="R29" i="1"/>
  <c r="Q37" i="1"/>
  <c r="R37" i="1"/>
  <c r="Q44" i="1"/>
  <c r="R44" i="1"/>
  <c r="Q52" i="1"/>
  <c r="R52" i="1"/>
  <c r="Q60" i="1"/>
  <c r="R60" i="1"/>
  <c r="Q68" i="1"/>
  <c r="R68" i="1"/>
  <c r="Q76" i="1"/>
  <c r="R76" i="1"/>
  <c r="Q84" i="1"/>
  <c r="R84" i="1"/>
  <c r="Q92" i="1"/>
  <c r="R92" i="1"/>
  <c r="Q100" i="1"/>
  <c r="R100" i="1"/>
  <c r="Q108" i="1"/>
  <c r="R108" i="1"/>
  <c r="Q116" i="1"/>
  <c r="R116" i="1"/>
  <c r="Q125" i="1"/>
  <c r="R125" i="1"/>
  <c r="R368" i="1"/>
  <c r="Q368" i="1"/>
  <c r="Q374" i="1"/>
  <c r="R374" i="1"/>
  <c r="R399" i="1"/>
  <c r="Q399" i="1"/>
  <c r="Q405" i="1"/>
  <c r="R405" i="1"/>
  <c r="R431" i="1"/>
  <c r="Q431" i="1"/>
  <c r="Q437" i="1"/>
  <c r="R437" i="1"/>
  <c r="Q496" i="1"/>
  <c r="R496" i="1"/>
  <c r="R512" i="1"/>
  <c r="Q512" i="1"/>
  <c r="Q538" i="1"/>
  <c r="R538" i="1"/>
  <c r="Q605" i="1"/>
  <c r="R605" i="1"/>
  <c r="R632" i="1"/>
  <c r="Q632" i="1"/>
  <c r="R841" i="1"/>
  <c r="Q841" i="1"/>
  <c r="R376" i="1"/>
  <c r="Q376" i="1"/>
  <c r="R392" i="1"/>
  <c r="Q392" i="1"/>
  <c r="R407" i="1"/>
  <c r="Q407" i="1"/>
  <c r="R423" i="1"/>
  <c r="Q423" i="1"/>
  <c r="R439" i="1"/>
  <c r="Q439" i="1"/>
  <c r="Q519" i="1"/>
  <c r="R519" i="1"/>
  <c r="Q554" i="1"/>
  <c r="R554" i="1"/>
  <c r="Q571" i="1"/>
  <c r="R571" i="1"/>
  <c r="Q577" i="1"/>
  <c r="R577" i="1"/>
  <c r="Q611" i="1"/>
  <c r="R611" i="1"/>
  <c r="R624" i="1"/>
  <c r="Q624" i="1"/>
  <c r="R640" i="1"/>
  <c r="Q640" i="1"/>
  <c r="Q655" i="1"/>
  <c r="R655" i="1"/>
  <c r="Q890" i="1"/>
  <c r="R890" i="1"/>
  <c r="R859" i="1"/>
  <c r="Q859" i="1"/>
  <c r="R1086" i="1"/>
  <c r="Q1086" i="1"/>
  <c r="Q1104" i="1"/>
  <c r="R1104" i="1"/>
  <c r="Q1201" i="1"/>
  <c r="R1201" i="1"/>
  <c r="Q487" i="1"/>
  <c r="R487" i="1"/>
  <c r="Q504" i="1"/>
  <c r="R504" i="1"/>
  <c r="Q536" i="1"/>
  <c r="R536" i="1"/>
  <c r="R370" i="1"/>
  <c r="R372" i="1"/>
  <c r="Q372" i="1"/>
  <c r="R386" i="1"/>
  <c r="R388" i="1"/>
  <c r="Q388" i="1"/>
  <c r="R401" i="1"/>
  <c r="R403" i="1"/>
  <c r="Q403" i="1"/>
  <c r="R417" i="1"/>
  <c r="R419" i="1"/>
  <c r="Q419" i="1"/>
  <c r="R433" i="1"/>
  <c r="R435" i="1"/>
  <c r="Q435" i="1"/>
  <c r="Q455" i="1"/>
  <c r="R455" i="1"/>
  <c r="Q457" i="1"/>
  <c r="Q471" i="1"/>
  <c r="R471" i="1"/>
  <c r="Q473" i="1"/>
  <c r="R530" i="1"/>
  <c r="R532" i="1"/>
  <c r="R540" i="1"/>
  <c r="R567" i="1"/>
  <c r="R575" i="1"/>
  <c r="Q586" i="1"/>
  <c r="R586" i="1"/>
  <c r="R603" i="1"/>
  <c r="R618" i="1"/>
  <c r="R634" i="1"/>
  <c r="R650" i="1"/>
  <c r="Q661" i="1"/>
  <c r="R661" i="1"/>
  <c r="R679" i="1"/>
  <c r="Q683" i="1"/>
  <c r="Q687" i="1"/>
  <c r="R687" i="1"/>
  <c r="R907" i="1"/>
  <c r="Q907" i="1"/>
  <c r="R939" i="1"/>
  <c r="Q939" i="1"/>
  <c r="Q992" i="1"/>
  <c r="R992" i="1"/>
  <c r="R1101" i="1"/>
  <c r="Q1101" i="1"/>
  <c r="Q1112" i="1"/>
  <c r="R1112" i="1"/>
  <c r="Q1137" i="1"/>
  <c r="R1137" i="1"/>
  <c r="Q677" i="1"/>
  <c r="R677" i="1"/>
  <c r="Q695" i="1"/>
  <c r="R695" i="1"/>
  <c r="Q703" i="1"/>
  <c r="R703" i="1"/>
  <c r="Q711" i="1"/>
  <c r="R711" i="1"/>
  <c r="Q719" i="1"/>
  <c r="R719" i="1"/>
  <c r="Q727" i="1"/>
  <c r="R727" i="1"/>
  <c r="Q735" i="1"/>
  <c r="R735" i="1"/>
  <c r="Q743" i="1"/>
  <c r="R743" i="1"/>
  <c r="Q751" i="1"/>
  <c r="R751" i="1"/>
  <c r="Q759" i="1"/>
  <c r="R759" i="1"/>
  <c r="Q767" i="1"/>
  <c r="R767" i="1"/>
  <c r="Q774" i="1"/>
  <c r="R774" i="1"/>
  <c r="Q782" i="1"/>
  <c r="R782" i="1"/>
  <c r="Q790" i="1"/>
  <c r="R790" i="1"/>
  <c r="Q836" i="1"/>
  <c r="R836" i="1"/>
  <c r="Q895" i="1"/>
  <c r="R895" i="1"/>
  <c r="Q934" i="1"/>
  <c r="R934" i="1"/>
  <c r="Q1024" i="1"/>
  <c r="R1024" i="1"/>
  <c r="R1109" i="1"/>
  <c r="Q1109" i="1"/>
  <c r="Q1141" i="1"/>
  <c r="R1141" i="1"/>
  <c r="Q1205" i="1"/>
  <c r="R1205" i="1"/>
  <c r="Q1251" i="1"/>
  <c r="R1251" i="1"/>
  <c r="Q653" i="1"/>
  <c r="R653" i="1"/>
  <c r="Q685" i="1"/>
  <c r="R685" i="1"/>
  <c r="Q846" i="1"/>
  <c r="R846" i="1"/>
  <c r="Q547" i="1"/>
  <c r="R547" i="1"/>
  <c r="R892" i="1"/>
  <c r="Q892" i="1"/>
  <c r="R931" i="1"/>
  <c r="Q931" i="1"/>
  <c r="Q942" i="1"/>
  <c r="R942" i="1"/>
  <c r="R1074" i="1"/>
  <c r="Q1074" i="1"/>
  <c r="R693" i="1"/>
  <c r="R701" i="1"/>
  <c r="R709" i="1"/>
  <c r="R717" i="1"/>
  <c r="R725" i="1"/>
  <c r="R733" i="1"/>
  <c r="R741" i="1"/>
  <c r="R749" i="1"/>
  <c r="R757" i="1"/>
  <c r="R765" i="1"/>
  <c r="R772" i="1"/>
  <c r="R780" i="1"/>
  <c r="R788" i="1"/>
  <c r="Q796" i="1"/>
  <c r="Q799" i="1"/>
  <c r="Q808" i="1"/>
  <c r="Q833" i="1"/>
  <c r="Q543" i="1"/>
  <c r="R860" i="1"/>
  <c r="R863" i="1"/>
  <c r="R865" i="1"/>
  <c r="R871" i="1"/>
  <c r="R556" i="1"/>
  <c r="R560" i="1"/>
  <c r="R1000" i="1"/>
  <c r="R1032" i="1"/>
  <c r="Q1066" i="1"/>
  <c r="Q1078" i="1"/>
  <c r="Q1093" i="1"/>
  <c r="R1122" i="1"/>
  <c r="R1149" i="1"/>
  <c r="R1185" i="1"/>
  <c r="R1213" i="1"/>
  <c r="R1249" i="1"/>
  <c r="Q566" i="1"/>
  <c r="R566" i="1"/>
  <c r="Q638" i="1"/>
  <c r="R638" i="1"/>
  <c r="Q646" i="1"/>
  <c r="R646" i="1"/>
  <c r="Q662" i="1"/>
  <c r="R662" i="1"/>
  <c r="Q694" i="1"/>
  <c r="R694" i="1"/>
  <c r="Q710" i="1"/>
  <c r="R710" i="1"/>
  <c r="Q742" i="1"/>
  <c r="R742" i="1"/>
  <c r="Q758" i="1"/>
  <c r="R758" i="1"/>
  <c r="Q766" i="1"/>
  <c r="R766" i="1"/>
  <c r="Q773" i="1"/>
  <c r="R773" i="1"/>
  <c r="Q825" i="1"/>
  <c r="R825" i="1"/>
  <c r="R837" i="1"/>
  <c r="Q837" i="1"/>
  <c r="Q829" i="1"/>
  <c r="R829" i="1"/>
  <c r="R559" i="1"/>
  <c r="Q559" i="1"/>
  <c r="Q915" i="1"/>
  <c r="R915" i="1"/>
  <c r="R927" i="1"/>
  <c r="Q927" i="1"/>
  <c r="Q962" i="1"/>
  <c r="R962" i="1"/>
  <c r="R1059" i="1"/>
  <c r="Q1059" i="1"/>
  <c r="R1077" i="1"/>
  <c r="Q1077" i="1"/>
  <c r="R1080" i="1"/>
  <c r="Q1080" i="1"/>
  <c r="R1097" i="1"/>
  <c r="Q1097" i="1"/>
  <c r="Q1272" i="1"/>
  <c r="R1272" i="1"/>
  <c r="Q1276" i="1"/>
  <c r="R1276" i="1"/>
  <c r="Q1280" i="1"/>
  <c r="R1280" i="1"/>
  <c r="Q1284" i="1"/>
  <c r="R1284" i="1"/>
  <c r="Q1288" i="1"/>
  <c r="R1288" i="1"/>
  <c r="Q1292" i="1"/>
  <c r="R1292" i="1"/>
  <c r="Q1296" i="1"/>
  <c r="R1296" i="1"/>
  <c r="Q1300" i="1"/>
  <c r="R1300" i="1"/>
  <c r="Q1304" i="1"/>
  <c r="R1304" i="1"/>
  <c r="Q1308" i="1"/>
  <c r="R1308" i="1"/>
  <c r="Q1312" i="1"/>
  <c r="R1312" i="1"/>
  <c r="Q1316" i="1"/>
  <c r="R1316" i="1"/>
  <c r="Q1320" i="1"/>
  <c r="R1320" i="1"/>
  <c r="Q1324" i="1"/>
  <c r="R1324" i="1"/>
  <c r="Q1330" i="1"/>
  <c r="R1330" i="1"/>
  <c r="R6" i="1"/>
  <c r="R10" i="1"/>
  <c r="R14" i="1"/>
  <c r="R18" i="1"/>
  <c r="R22" i="1"/>
  <c r="R26" i="1"/>
  <c r="R30" i="1"/>
  <c r="R34" i="1"/>
  <c r="R41" i="1"/>
  <c r="R45" i="1"/>
  <c r="R49" i="1"/>
  <c r="R53" i="1"/>
  <c r="R57" i="1"/>
  <c r="R61" i="1"/>
  <c r="R65" i="1"/>
  <c r="R69" i="1"/>
  <c r="R73" i="1"/>
  <c r="R77" i="1"/>
  <c r="R81" i="1"/>
  <c r="R85" i="1"/>
  <c r="R89" i="1"/>
  <c r="R93" i="1"/>
  <c r="R97" i="1"/>
  <c r="R101" i="1"/>
  <c r="R105" i="1"/>
  <c r="R109" i="1"/>
  <c r="R113" i="1"/>
  <c r="R117" i="1"/>
  <c r="R513" i="1"/>
  <c r="Q516" i="1"/>
  <c r="R518" i="1"/>
  <c r="R555" i="1"/>
  <c r="Q555" i="1"/>
  <c r="R601" i="1"/>
  <c r="Q604" i="1"/>
  <c r="R606" i="1"/>
  <c r="R620" i="1"/>
  <c r="Q620" i="1"/>
  <c r="R628" i="1"/>
  <c r="Q628" i="1"/>
  <c r="R636" i="1"/>
  <c r="Q636" i="1"/>
  <c r="R644" i="1"/>
  <c r="Q644" i="1"/>
  <c r="R652" i="1"/>
  <c r="Q652" i="1"/>
  <c r="R660" i="1"/>
  <c r="Q660" i="1"/>
  <c r="R668" i="1"/>
  <c r="Q668" i="1"/>
  <c r="R676" i="1"/>
  <c r="Q676" i="1"/>
  <c r="R684" i="1"/>
  <c r="Q684" i="1"/>
  <c r="R692" i="1"/>
  <c r="Q692" i="1"/>
  <c r="R700" i="1"/>
  <c r="Q700" i="1"/>
  <c r="R708" i="1"/>
  <c r="Q708" i="1"/>
  <c r="R716" i="1"/>
  <c r="Q716" i="1"/>
  <c r="R724" i="1"/>
  <c r="Q724" i="1"/>
  <c r="R732" i="1"/>
  <c r="Q732" i="1"/>
  <c r="R740" i="1"/>
  <c r="Q740" i="1"/>
  <c r="R748" i="1"/>
  <c r="Q748" i="1"/>
  <c r="R756" i="1"/>
  <c r="Q756" i="1"/>
  <c r="R764" i="1"/>
  <c r="Q764" i="1"/>
  <c r="R771" i="1"/>
  <c r="Q771" i="1"/>
  <c r="R779" i="1"/>
  <c r="Q779" i="1"/>
  <c r="R787" i="1"/>
  <c r="Q787" i="1"/>
  <c r="R795" i="1"/>
  <c r="Q795" i="1"/>
  <c r="R804" i="1"/>
  <c r="Q804" i="1"/>
  <c r="Q822" i="1"/>
  <c r="Q831" i="1"/>
  <c r="R831" i="1"/>
  <c r="R912" i="1"/>
  <c r="Q912" i="1"/>
  <c r="R959" i="1"/>
  <c r="Q959" i="1"/>
  <c r="Q996" i="1"/>
  <c r="R996" i="1"/>
  <c r="Q1028" i="1"/>
  <c r="R1028" i="1"/>
  <c r="R1069" i="1"/>
  <c r="Q1069" i="1"/>
  <c r="R1072" i="1"/>
  <c r="Q1072" i="1"/>
  <c r="R1083" i="1"/>
  <c r="Q1083" i="1"/>
  <c r="Q1145" i="1"/>
  <c r="R1145" i="1"/>
  <c r="Q1173" i="1"/>
  <c r="R1173" i="1"/>
  <c r="Q1233" i="1"/>
  <c r="R1233" i="1"/>
  <c r="Q1248" i="1"/>
  <c r="R1248" i="1"/>
  <c r="Q505" i="1"/>
  <c r="R505" i="1"/>
  <c r="Q593" i="1"/>
  <c r="R593" i="1"/>
  <c r="Q622" i="1"/>
  <c r="R622" i="1"/>
  <c r="Q654" i="1"/>
  <c r="R654" i="1"/>
  <c r="Q670" i="1"/>
  <c r="R670" i="1"/>
  <c r="Q678" i="1"/>
  <c r="R678" i="1"/>
  <c r="Q686" i="1"/>
  <c r="R686" i="1"/>
  <c r="Q726" i="1"/>
  <c r="R726" i="1"/>
  <c r="Q781" i="1"/>
  <c r="R781" i="1"/>
  <c r="Q789" i="1"/>
  <c r="R789" i="1"/>
  <c r="Q162" i="1"/>
  <c r="R162" i="1"/>
  <c r="Q166" i="1"/>
  <c r="R166" i="1"/>
  <c r="Q170" i="1"/>
  <c r="R170" i="1"/>
  <c r="Q174" i="1"/>
  <c r="R174" i="1"/>
  <c r="Q178" i="1"/>
  <c r="R178" i="1"/>
  <c r="Q182" i="1"/>
  <c r="R182" i="1"/>
  <c r="Q186" i="1"/>
  <c r="R186" i="1"/>
  <c r="Q190" i="1"/>
  <c r="R190" i="1"/>
  <c r="Q194" i="1"/>
  <c r="R194" i="1"/>
  <c r="Q198" i="1"/>
  <c r="R198" i="1"/>
  <c r="Q202" i="1"/>
  <c r="R202" i="1"/>
  <c r="Q210" i="1"/>
  <c r="R210" i="1"/>
  <c r="Q214" i="1"/>
  <c r="R214" i="1"/>
  <c r="Q218" i="1"/>
  <c r="R218" i="1"/>
  <c r="Q222" i="1"/>
  <c r="R222" i="1"/>
  <c r="Q226" i="1"/>
  <c r="R226" i="1"/>
  <c r="Q230" i="1"/>
  <c r="R230" i="1"/>
  <c r="Q234" i="1"/>
  <c r="R234" i="1"/>
  <c r="Q262" i="1"/>
  <c r="R262" i="1"/>
  <c r="Q266" i="1"/>
  <c r="R266" i="1"/>
  <c r="Q278" i="1"/>
  <c r="R278" i="1"/>
  <c r="Q282" i="1"/>
  <c r="R282" i="1"/>
  <c r="Q286" i="1"/>
  <c r="R286" i="1"/>
  <c r="Q294" i="1"/>
  <c r="R294" i="1"/>
  <c r="Q302" i="1"/>
  <c r="R302" i="1"/>
  <c r="Q306" i="1"/>
  <c r="R306" i="1"/>
  <c r="Q310" i="1"/>
  <c r="R310" i="1"/>
  <c r="Q314" i="1"/>
  <c r="R314" i="1"/>
  <c r="Q318" i="1"/>
  <c r="R318" i="1"/>
  <c r="Q322" i="1"/>
  <c r="R322" i="1"/>
  <c r="Q326" i="1"/>
  <c r="R326" i="1"/>
  <c r="Q330" i="1"/>
  <c r="R330" i="1"/>
  <c r="Q334" i="1"/>
  <c r="R334" i="1"/>
  <c r="Q338" i="1"/>
  <c r="R338" i="1"/>
  <c r="Q341" i="1"/>
  <c r="R341" i="1"/>
  <c r="Q345" i="1"/>
  <c r="R345" i="1"/>
  <c r="Q349" i="1"/>
  <c r="R349" i="1"/>
  <c r="Q353" i="1"/>
  <c r="R353" i="1"/>
  <c r="Q357" i="1"/>
  <c r="R357" i="1"/>
  <c r="Q361" i="1"/>
  <c r="R361" i="1"/>
  <c r="Q365" i="1"/>
  <c r="R365" i="1"/>
  <c r="Q369" i="1"/>
  <c r="R369" i="1"/>
  <c r="Q373" i="1"/>
  <c r="R373" i="1"/>
  <c r="Q377" i="1"/>
  <c r="R377" i="1"/>
  <c r="Q381" i="1"/>
  <c r="R381" i="1"/>
  <c r="Q385" i="1"/>
  <c r="R385" i="1"/>
  <c r="Q389" i="1"/>
  <c r="R389" i="1"/>
  <c r="Q393" i="1"/>
  <c r="R393" i="1"/>
  <c r="Q396" i="1"/>
  <c r="R396" i="1"/>
  <c r="Q400" i="1"/>
  <c r="R400" i="1"/>
  <c r="Q404" i="1"/>
  <c r="R404" i="1"/>
  <c r="Q408" i="1"/>
  <c r="R408" i="1"/>
  <c r="Q412" i="1"/>
  <c r="R412" i="1"/>
  <c r="Q416" i="1"/>
  <c r="R416" i="1"/>
  <c r="Q420" i="1"/>
  <c r="R420" i="1"/>
  <c r="Q424" i="1"/>
  <c r="R424" i="1"/>
  <c r="Q428" i="1"/>
  <c r="R428" i="1"/>
  <c r="Q432" i="1"/>
  <c r="R432" i="1"/>
  <c r="Q436" i="1"/>
  <c r="R436" i="1"/>
  <c r="Q440" i="1"/>
  <c r="R440" i="1"/>
  <c r="R444" i="1"/>
  <c r="R452" i="1"/>
  <c r="R460" i="1"/>
  <c r="R468" i="1"/>
  <c r="R476" i="1"/>
  <c r="R484" i="1"/>
  <c r="Q510" i="1"/>
  <c r="R510" i="1"/>
  <c r="Q552" i="1"/>
  <c r="R552" i="1"/>
  <c r="Q598" i="1"/>
  <c r="R598" i="1"/>
  <c r="Q545" i="1"/>
  <c r="Q551" i="1"/>
  <c r="R551" i="1"/>
  <c r="Q630" i="1"/>
  <c r="R630" i="1"/>
  <c r="Q702" i="1"/>
  <c r="R702" i="1"/>
  <c r="Q718" i="1"/>
  <c r="R718" i="1"/>
  <c r="Q734" i="1"/>
  <c r="R734" i="1"/>
  <c r="Q750" i="1"/>
  <c r="R750" i="1"/>
  <c r="Q206" i="1"/>
  <c r="R206" i="1"/>
  <c r="Q238" i="1"/>
  <c r="R238" i="1"/>
  <c r="Q242" i="1"/>
  <c r="R242" i="1"/>
  <c r="Q246" i="1"/>
  <c r="R246" i="1"/>
  <c r="Q250" i="1"/>
  <c r="R250" i="1"/>
  <c r="Q254" i="1"/>
  <c r="R254" i="1"/>
  <c r="Q258" i="1"/>
  <c r="R258" i="1"/>
  <c r="Q270" i="1"/>
  <c r="R270" i="1"/>
  <c r="Q274" i="1"/>
  <c r="R274" i="1"/>
  <c r="Q290" i="1"/>
  <c r="R290" i="1"/>
  <c r="Q298" i="1"/>
  <c r="R298" i="1"/>
  <c r="Q450" i="1"/>
  <c r="Q458" i="1"/>
  <c r="Q466" i="1"/>
  <c r="Q474" i="1"/>
  <c r="Q482" i="1"/>
  <c r="R508" i="1"/>
  <c r="Q508" i="1"/>
  <c r="R569" i="1"/>
  <c r="Q572" i="1"/>
  <c r="R574" i="1"/>
  <c r="R596" i="1"/>
  <c r="Q596" i="1"/>
  <c r="Q522" i="1"/>
  <c r="R522" i="1"/>
  <c r="Q843" i="1"/>
  <c r="Q542" i="1"/>
  <c r="R542" i="1"/>
  <c r="Q617" i="1"/>
  <c r="R617" i="1"/>
  <c r="Q625" i="1"/>
  <c r="R625" i="1"/>
  <c r="Q633" i="1"/>
  <c r="R633" i="1"/>
  <c r="Q641" i="1"/>
  <c r="R641" i="1"/>
  <c r="Q649" i="1"/>
  <c r="R649" i="1"/>
  <c r="Q657" i="1"/>
  <c r="R657" i="1"/>
  <c r="Q665" i="1"/>
  <c r="R665" i="1"/>
  <c r="Q673" i="1"/>
  <c r="R673" i="1"/>
  <c r="Q681" i="1"/>
  <c r="R681" i="1"/>
  <c r="Q689" i="1"/>
  <c r="R689" i="1"/>
  <c r="Q697" i="1"/>
  <c r="R697" i="1"/>
  <c r="Q705" i="1"/>
  <c r="R705" i="1"/>
  <c r="Q713" i="1"/>
  <c r="R713" i="1"/>
  <c r="Q721" i="1"/>
  <c r="R721" i="1"/>
  <c r="Q729" i="1"/>
  <c r="R729" i="1"/>
  <c r="Q737" i="1"/>
  <c r="R737" i="1"/>
  <c r="Q745" i="1"/>
  <c r="R745" i="1"/>
  <c r="Q753" i="1"/>
  <c r="R753" i="1"/>
  <c r="Q761" i="1"/>
  <c r="R761" i="1"/>
  <c r="Q769" i="1"/>
  <c r="R769" i="1"/>
  <c r="Q776" i="1"/>
  <c r="R776" i="1"/>
  <c r="Q784" i="1"/>
  <c r="R784" i="1"/>
  <c r="Q792" i="1"/>
  <c r="R792" i="1"/>
  <c r="Q802" i="1"/>
  <c r="R802" i="1"/>
  <c r="Q848" i="1"/>
  <c r="R848" i="1"/>
  <c r="R443" i="1"/>
  <c r="Q446" i="1"/>
  <c r="R451" i="1"/>
  <c r="Q454" i="1"/>
  <c r="R459" i="1"/>
  <c r="Q462" i="1"/>
  <c r="R467" i="1"/>
  <c r="Q470" i="1"/>
  <c r="R475" i="1"/>
  <c r="Q478" i="1"/>
  <c r="R483" i="1"/>
  <c r="Q486" i="1"/>
  <c r="R498" i="1"/>
  <c r="Q501" i="1"/>
  <c r="R503" i="1"/>
  <c r="R534" i="1"/>
  <c r="Q537" i="1"/>
  <c r="R539" i="1"/>
  <c r="R585" i="1"/>
  <c r="Q588" i="1"/>
  <c r="R590" i="1"/>
  <c r="R815" i="1"/>
  <c r="Q815" i="1"/>
  <c r="R827" i="1"/>
  <c r="Q827" i="1"/>
  <c r="Q899" i="1"/>
  <c r="R899" i="1"/>
  <c r="Q946" i="1"/>
  <c r="R946" i="1"/>
  <c r="R1061" i="1"/>
  <c r="Q1061" i="1"/>
  <c r="R1064" i="1"/>
  <c r="Q1064" i="1"/>
  <c r="R1075" i="1"/>
  <c r="Q1075" i="1"/>
  <c r="Q1116" i="1"/>
  <c r="R1116" i="1"/>
  <c r="Q1245" i="1"/>
  <c r="R1245" i="1"/>
  <c r="Q1274" i="1"/>
  <c r="R1274" i="1"/>
  <c r="Q1278" i="1"/>
  <c r="R1278" i="1"/>
  <c r="Q1282" i="1"/>
  <c r="R1282" i="1"/>
  <c r="Q1286" i="1"/>
  <c r="R1286" i="1"/>
  <c r="Q1290" i="1"/>
  <c r="R1290" i="1"/>
  <c r="Q1294" i="1"/>
  <c r="R1294" i="1"/>
  <c r="Q1298" i="1"/>
  <c r="R1298" i="1"/>
  <c r="Q1302" i="1"/>
  <c r="R1302" i="1"/>
  <c r="Q1306" i="1"/>
  <c r="R1306" i="1"/>
  <c r="Q1310" i="1"/>
  <c r="R1310" i="1"/>
  <c r="Q1314" i="1"/>
  <c r="R1314" i="1"/>
  <c r="Q1318" i="1"/>
  <c r="R1318" i="1"/>
  <c r="Q1322" i="1"/>
  <c r="R1322" i="1"/>
  <c r="Q1326" i="1"/>
  <c r="R1326" i="1"/>
  <c r="R798" i="1"/>
  <c r="Q800" i="1"/>
  <c r="Q807" i="1"/>
  <c r="R821" i="1"/>
  <c r="Q823" i="1"/>
  <c r="Q832" i="1"/>
  <c r="R840" i="1"/>
  <c r="Q842" i="1"/>
  <c r="R856" i="1"/>
  <c r="Q872" i="1"/>
  <c r="R872" i="1"/>
  <c r="Q828" i="1"/>
  <c r="R844" i="1"/>
  <c r="Q541" i="1"/>
  <c r="R546" i="1"/>
  <c r="Q549" i="1"/>
  <c r="R891" i="1"/>
  <c r="Q891" i="1"/>
  <c r="R565" i="1"/>
  <c r="Q565" i="1"/>
  <c r="R896" i="1"/>
  <c r="Q896" i="1"/>
  <c r="Q930" i="1"/>
  <c r="R930" i="1"/>
  <c r="R943" i="1"/>
  <c r="Q943" i="1"/>
  <c r="Q980" i="1"/>
  <c r="R980" i="1"/>
  <c r="Q1012" i="1"/>
  <c r="R1012" i="1"/>
  <c r="Q1044" i="1"/>
  <c r="R1044" i="1"/>
  <c r="R1067" i="1"/>
  <c r="Q1067" i="1"/>
  <c r="R1085" i="1"/>
  <c r="Q1085" i="1"/>
  <c r="R1088" i="1"/>
  <c r="Q1088" i="1"/>
  <c r="Q1100" i="1"/>
  <c r="R1100" i="1"/>
  <c r="R1113" i="1"/>
  <c r="Q1113" i="1"/>
  <c r="Q1134" i="1"/>
  <c r="R1134" i="1"/>
  <c r="Q1161" i="1"/>
  <c r="R1161" i="1"/>
  <c r="Q1189" i="1"/>
  <c r="R1189" i="1"/>
  <c r="Q1217" i="1"/>
  <c r="R1217" i="1"/>
  <c r="Q904" i="1"/>
  <c r="Q935" i="1"/>
  <c r="Q951" i="1"/>
  <c r="Q967" i="1"/>
  <c r="R972" i="1"/>
  <c r="R988" i="1"/>
  <c r="R1004" i="1"/>
  <c r="R1020" i="1"/>
  <c r="R1036" i="1"/>
  <c r="R1052" i="1"/>
  <c r="Q1060" i="1"/>
  <c r="Q1063" i="1"/>
  <c r="Q1065" i="1"/>
  <c r="Q1068" i="1"/>
  <c r="Q1071" i="1"/>
  <c r="Q1073" i="1"/>
  <c r="Q1076" i="1"/>
  <c r="Q1079" i="1"/>
  <c r="Q1081" i="1"/>
  <c r="Q1084" i="1"/>
  <c r="Q1087" i="1"/>
  <c r="Q1089" i="1"/>
  <c r="Q1105" i="1"/>
  <c r="R1126" i="1"/>
  <c r="R1153" i="1"/>
  <c r="R1169" i="1"/>
  <c r="R1181" i="1"/>
  <c r="R1197" i="1"/>
  <c r="R1209" i="1"/>
  <c r="R1225" i="1"/>
  <c r="R1237" i="1"/>
  <c r="R1264" i="1"/>
  <c r="R1271" i="1"/>
  <c r="R1273" i="1"/>
  <c r="R1275" i="1"/>
  <c r="R1277" i="1"/>
  <c r="R1279" i="1"/>
  <c r="R1281" i="1"/>
  <c r="R1283" i="1"/>
  <c r="R1285" i="1"/>
  <c r="R1287" i="1"/>
  <c r="R1289" i="1"/>
  <c r="R1291" i="1"/>
  <c r="R1293" i="1"/>
  <c r="R1295" i="1"/>
  <c r="R1297" i="1"/>
  <c r="R1299" i="1"/>
  <c r="R1301" i="1"/>
  <c r="R1303" i="1"/>
  <c r="R1305" i="1"/>
  <c r="R1307" i="1"/>
  <c r="R1309" i="1"/>
  <c r="R1311" i="1"/>
  <c r="R1313" i="1"/>
  <c r="R1315" i="1"/>
  <c r="R1317" i="1"/>
  <c r="R1319" i="1"/>
  <c r="R1321" i="1"/>
  <c r="R1323" i="1"/>
  <c r="R1325" i="1"/>
  <c r="R1327" i="1"/>
  <c r="R1331" i="1"/>
  <c r="Q1133" i="1"/>
  <c r="R1133" i="1"/>
  <c r="Q1167" i="1"/>
  <c r="R1167" i="1"/>
  <c r="Q1196" i="1"/>
  <c r="R1196" i="1"/>
  <c r="Q1228" i="1"/>
  <c r="R1228" i="1"/>
  <c r="R868" i="1"/>
  <c r="R880" i="1"/>
  <c r="R819" i="1"/>
  <c r="Q905" i="1"/>
  <c r="R905" i="1"/>
  <c r="Q952" i="1"/>
  <c r="R952" i="1"/>
  <c r="Q978" i="1"/>
  <c r="R978" i="1"/>
  <c r="Q994" i="1"/>
  <c r="R994" i="1"/>
  <c r="Q1002" i="1"/>
  <c r="R1002" i="1"/>
  <c r="Q1026" i="1"/>
  <c r="R1026" i="1"/>
  <c r="Q1042" i="1"/>
  <c r="R1042" i="1"/>
  <c r="Q1128" i="1"/>
  <c r="R1128" i="1"/>
  <c r="Q1191" i="1"/>
  <c r="R1191" i="1"/>
  <c r="Q1223" i="1"/>
  <c r="R1223" i="1"/>
  <c r="Q909" i="1"/>
  <c r="R909" i="1"/>
  <c r="Q956" i="1"/>
  <c r="R956" i="1"/>
  <c r="Q1199" i="1"/>
  <c r="R1199" i="1"/>
  <c r="Q824" i="1"/>
  <c r="R824" i="1"/>
  <c r="Q830" i="1"/>
  <c r="R830" i="1"/>
  <c r="Q835" i="1"/>
  <c r="R835" i="1"/>
  <c r="Q839" i="1"/>
  <c r="R839" i="1"/>
  <c r="Q847" i="1"/>
  <c r="R847" i="1"/>
  <c r="R852" i="1"/>
  <c r="R877" i="1"/>
  <c r="R886" i="1"/>
  <c r="Q893" i="1"/>
  <c r="R893" i="1"/>
  <c r="Q924" i="1"/>
  <c r="R924" i="1"/>
  <c r="Q940" i="1"/>
  <c r="R940" i="1"/>
  <c r="Q1136" i="1"/>
  <c r="R1136" i="1"/>
  <c r="Q1164" i="1"/>
  <c r="R1164" i="1"/>
  <c r="Q1231" i="1"/>
  <c r="R1231" i="1"/>
  <c r="R854" i="1"/>
  <c r="R888" i="1"/>
  <c r="Q1328" i="1"/>
  <c r="R1328" i="1"/>
  <c r="Q920" i="1"/>
  <c r="R920" i="1"/>
  <c r="Q936" i="1"/>
  <c r="R936" i="1"/>
  <c r="Q968" i="1"/>
  <c r="R968" i="1"/>
  <c r="Q986" i="1"/>
  <c r="R986" i="1"/>
  <c r="Q1010" i="1"/>
  <c r="R1010" i="1"/>
  <c r="Q1018" i="1"/>
  <c r="R1018" i="1"/>
  <c r="Q1034" i="1"/>
  <c r="R1034" i="1"/>
  <c r="Q1050" i="1"/>
  <c r="R1050" i="1"/>
  <c r="Q1098" i="1"/>
  <c r="R1098" i="1"/>
  <c r="Q1114" i="1"/>
  <c r="R1114" i="1"/>
  <c r="Q1125" i="1"/>
  <c r="R1125" i="1"/>
  <c r="Q1156" i="1"/>
  <c r="R1156" i="1"/>
  <c r="Q1159" i="1"/>
  <c r="R1159" i="1"/>
  <c r="Q1188" i="1"/>
  <c r="R1188" i="1"/>
  <c r="Q1220" i="1"/>
  <c r="R1220" i="1"/>
  <c r="Q1260" i="1"/>
  <c r="R1260" i="1"/>
  <c r="Q1267" i="1"/>
  <c r="R1267" i="1"/>
  <c r="R1270" i="1"/>
  <c r="Q797" i="1"/>
  <c r="R797" i="1"/>
  <c r="Q801" i="1"/>
  <c r="R801" i="1"/>
  <c r="Q805" i="1"/>
  <c r="R805" i="1"/>
  <c r="Q813" i="1"/>
  <c r="R813" i="1"/>
  <c r="Q818" i="1"/>
  <c r="R818" i="1"/>
  <c r="R866" i="1"/>
  <c r="R812" i="1"/>
  <c r="Q562" i="1"/>
  <c r="R562" i="1"/>
  <c r="Q901" i="1"/>
  <c r="R901" i="1"/>
  <c r="Q917" i="1"/>
  <c r="R917" i="1"/>
  <c r="Q932" i="1"/>
  <c r="R932" i="1"/>
  <c r="Q948" i="1"/>
  <c r="R948" i="1"/>
  <c r="Q964" i="1"/>
  <c r="R964" i="1"/>
  <c r="Q1094" i="1"/>
  <c r="R1094" i="1"/>
  <c r="Q1110" i="1"/>
  <c r="R1110" i="1"/>
  <c r="Q1120" i="1"/>
  <c r="R1120" i="1"/>
  <c r="Q1148" i="1"/>
  <c r="R1148" i="1"/>
  <c r="Q1151" i="1"/>
  <c r="R1151" i="1"/>
  <c r="Q1180" i="1"/>
  <c r="R1180" i="1"/>
  <c r="Q1183" i="1"/>
  <c r="R1183" i="1"/>
  <c r="Q1212" i="1"/>
  <c r="R1212" i="1"/>
  <c r="Q1215" i="1"/>
  <c r="R1215" i="1"/>
  <c r="Q1244" i="1"/>
  <c r="R1244" i="1"/>
  <c r="Q1247" i="1"/>
  <c r="R1247" i="1"/>
  <c r="Q1254" i="1"/>
  <c r="R1254" i="1"/>
  <c r="R850" i="1"/>
  <c r="R858" i="1"/>
  <c r="R874" i="1"/>
  <c r="R884" i="1"/>
  <c r="R810" i="1"/>
  <c r="R524" i="1"/>
  <c r="Q897" i="1"/>
  <c r="R897" i="1"/>
  <c r="Q913" i="1"/>
  <c r="R913" i="1"/>
  <c r="Q928" i="1"/>
  <c r="R928" i="1"/>
  <c r="Q944" i="1"/>
  <c r="R944" i="1"/>
  <c r="Q960" i="1"/>
  <c r="R960" i="1"/>
  <c r="Q974" i="1"/>
  <c r="R974" i="1"/>
  <c r="Q982" i="1"/>
  <c r="R982" i="1"/>
  <c r="Q990" i="1"/>
  <c r="R990" i="1"/>
  <c r="Q998" i="1"/>
  <c r="R998" i="1"/>
  <c r="Q1006" i="1"/>
  <c r="R1006" i="1"/>
  <c r="Q1014" i="1"/>
  <c r="R1014" i="1"/>
  <c r="Q1022" i="1"/>
  <c r="R1022" i="1"/>
  <c r="Q1030" i="1"/>
  <c r="R1030" i="1"/>
  <c r="Q1038" i="1"/>
  <c r="R1038" i="1"/>
  <c r="Q1046" i="1"/>
  <c r="R1046" i="1"/>
  <c r="Q1054" i="1"/>
  <c r="R1054" i="1"/>
  <c r="Q1140" i="1"/>
  <c r="R1140" i="1"/>
  <c r="Q1143" i="1"/>
  <c r="R1143" i="1"/>
  <c r="Q1172" i="1"/>
  <c r="R1172" i="1"/>
  <c r="Q1175" i="1"/>
  <c r="R1175" i="1"/>
  <c r="Q1204" i="1"/>
  <c r="R1204" i="1"/>
  <c r="Q1207" i="1"/>
  <c r="R1207" i="1"/>
  <c r="Q1236" i="1"/>
  <c r="R1236" i="1"/>
  <c r="Q1239" i="1"/>
  <c r="R1239" i="1"/>
  <c r="Q1090" i="1"/>
  <c r="R1090" i="1"/>
  <c r="Q1106" i="1"/>
  <c r="R1106" i="1"/>
  <c r="Q1121" i="1"/>
  <c r="R1121" i="1"/>
  <c r="Q1129" i="1"/>
  <c r="R1129" i="1"/>
  <c r="Q1144" i="1"/>
  <c r="R1144" i="1"/>
  <c r="Q1152" i="1"/>
  <c r="R1152" i="1"/>
  <c r="Q1160" i="1"/>
  <c r="R1160" i="1"/>
  <c r="Q1168" i="1"/>
  <c r="R1168" i="1"/>
  <c r="Q1176" i="1"/>
  <c r="R1176" i="1"/>
  <c r="Q1184" i="1"/>
  <c r="R1184" i="1"/>
  <c r="Q1192" i="1"/>
  <c r="R1192" i="1"/>
  <c r="Q1200" i="1"/>
  <c r="R1200" i="1"/>
  <c r="Q1208" i="1"/>
  <c r="R1208" i="1"/>
  <c r="Q1216" i="1"/>
  <c r="R1216" i="1"/>
  <c r="Q1224" i="1"/>
  <c r="R1224" i="1"/>
  <c r="Q1232" i="1"/>
  <c r="R1232" i="1"/>
  <c r="Q1240" i="1"/>
  <c r="R1240" i="1"/>
  <c r="Q1257" i="1"/>
  <c r="R1257" i="1"/>
  <c r="R849" i="1"/>
  <c r="R851" i="1"/>
  <c r="R853" i="1"/>
  <c r="R855" i="1"/>
  <c r="R857" i="1"/>
  <c r="R862" i="1"/>
  <c r="R867" i="1"/>
  <c r="R869" i="1"/>
  <c r="R873" i="1"/>
  <c r="R875" i="1"/>
  <c r="R879" i="1"/>
  <c r="R881" i="1"/>
  <c r="R883" i="1"/>
  <c r="R885" i="1"/>
  <c r="R887" i="1"/>
  <c r="R889" i="1"/>
  <c r="R809" i="1"/>
  <c r="R811" i="1"/>
  <c r="R817" i="1"/>
  <c r="R820" i="1"/>
  <c r="R523" i="1"/>
  <c r="R525" i="1"/>
  <c r="R563" i="1"/>
  <c r="R1329" i="1"/>
  <c r="R894" i="1"/>
  <c r="R898" i="1"/>
  <c r="R902" i="1"/>
  <c r="R906" i="1"/>
  <c r="R910" i="1"/>
  <c r="R914" i="1"/>
  <c r="R918" i="1"/>
  <c r="R921" i="1"/>
  <c r="R925" i="1"/>
  <c r="R929" i="1"/>
  <c r="R933" i="1"/>
  <c r="R937" i="1"/>
  <c r="R941" i="1"/>
  <c r="R945" i="1"/>
  <c r="R949" i="1"/>
  <c r="R953" i="1"/>
  <c r="R957" i="1"/>
  <c r="R961" i="1"/>
  <c r="R965" i="1"/>
  <c r="R969" i="1"/>
  <c r="R975" i="1"/>
  <c r="R979" i="1"/>
  <c r="R983" i="1"/>
  <c r="R987" i="1"/>
  <c r="R991" i="1"/>
  <c r="R995" i="1"/>
  <c r="R999" i="1"/>
  <c r="R1003" i="1"/>
  <c r="R1007" i="1"/>
  <c r="R1011" i="1"/>
  <c r="R1015" i="1"/>
  <c r="R1019" i="1"/>
  <c r="R1023" i="1"/>
  <c r="R1027" i="1"/>
  <c r="R1031" i="1"/>
  <c r="R1035" i="1"/>
  <c r="R1039" i="1"/>
  <c r="R1043" i="1"/>
  <c r="R1047" i="1"/>
  <c r="R1051" i="1"/>
  <c r="R1055" i="1"/>
  <c r="Q1102" i="1"/>
  <c r="R1102" i="1"/>
  <c r="Q1124" i="1"/>
  <c r="R1124" i="1"/>
  <c r="Q1132" i="1"/>
  <c r="R1132" i="1"/>
  <c r="Q1139" i="1"/>
  <c r="R1139" i="1"/>
  <c r="Q1147" i="1"/>
  <c r="R1147" i="1"/>
  <c r="Q1155" i="1"/>
  <c r="R1155" i="1"/>
  <c r="Q1163" i="1"/>
  <c r="R1163" i="1"/>
  <c r="Q1171" i="1"/>
  <c r="R1171" i="1"/>
  <c r="Q1179" i="1"/>
  <c r="R1179" i="1"/>
  <c r="Q1187" i="1"/>
  <c r="R1187" i="1"/>
  <c r="Q1195" i="1"/>
  <c r="R1195" i="1"/>
  <c r="Q1203" i="1"/>
  <c r="R1203" i="1"/>
  <c r="Q1211" i="1"/>
  <c r="R1211" i="1"/>
  <c r="Q1219" i="1"/>
  <c r="R1219" i="1"/>
  <c r="Q1227" i="1"/>
  <c r="R1227" i="1"/>
  <c r="Q1235" i="1"/>
  <c r="R1235" i="1"/>
  <c r="Q1243" i="1"/>
  <c r="R1243" i="1"/>
  <c r="Q1252" i="1"/>
  <c r="R1252" i="1"/>
  <c r="Q1268" i="1"/>
  <c r="R1268" i="1"/>
  <c r="R973" i="1"/>
  <c r="R977" i="1"/>
  <c r="R981" i="1"/>
  <c r="R985" i="1"/>
  <c r="R989" i="1"/>
  <c r="R993" i="1"/>
  <c r="R997" i="1"/>
  <c r="R1001" i="1"/>
  <c r="R1005" i="1"/>
  <c r="R1009" i="1"/>
  <c r="R1013" i="1"/>
  <c r="R1017" i="1"/>
  <c r="R1021" i="1"/>
  <c r="R1025" i="1"/>
  <c r="R1029" i="1"/>
  <c r="R1033" i="1"/>
  <c r="R1037" i="1"/>
  <c r="R1041" i="1"/>
  <c r="R1045" i="1"/>
  <c r="R1049" i="1"/>
  <c r="R1053" i="1"/>
  <c r="Q1056" i="1"/>
  <c r="R1056" i="1"/>
  <c r="R1091" i="1"/>
  <c r="R1095" i="1"/>
  <c r="R1099" i="1"/>
  <c r="R1103" i="1"/>
  <c r="R1107" i="1"/>
  <c r="R1111" i="1"/>
  <c r="R1115" i="1"/>
  <c r="R1250" i="1"/>
  <c r="Q1250" i="1"/>
  <c r="Q1259" i="1"/>
  <c r="R1259" i="1"/>
  <c r="R1262" i="1"/>
  <c r="Q1265" i="1"/>
  <c r="R1265" i="1"/>
  <c r="Q1255" i="1"/>
  <c r="R1255" i="1"/>
  <c r="Q1263" i="1"/>
  <c r="R1263" i="1"/>
  <c r="R1119" i="1"/>
  <c r="R1123" i="1"/>
  <c r="R1127" i="1"/>
  <c r="R1131" i="1"/>
  <c r="R1135" i="1"/>
  <c r="R1138" i="1"/>
  <c r="R1142" i="1"/>
  <c r="R1146" i="1"/>
  <c r="R1150" i="1"/>
  <c r="R1154" i="1"/>
  <c r="R1158" i="1"/>
  <c r="R1162" i="1"/>
  <c r="R1166" i="1"/>
  <c r="R1170" i="1"/>
  <c r="R1174" i="1"/>
  <c r="R1178" i="1"/>
  <c r="R1182" i="1"/>
  <c r="R1186" i="1"/>
  <c r="R1190" i="1"/>
  <c r="R1194" i="1"/>
  <c r="R1198" i="1"/>
  <c r="R1202" i="1"/>
  <c r="R1206" i="1"/>
  <c r="R1210" i="1"/>
  <c r="R1214" i="1"/>
  <c r="R1218" i="1"/>
  <c r="R1222" i="1"/>
  <c r="R1226" i="1"/>
  <c r="R1230" i="1"/>
  <c r="R1234" i="1"/>
  <c r="R1238" i="1"/>
  <c r="R1242" i="1"/>
  <c r="R1246" i="1"/>
  <c r="Q1253" i="1"/>
  <c r="R1253" i="1"/>
  <c r="R1258" i="1"/>
  <c r="Q1261" i="1"/>
  <c r="R1261" i="1"/>
  <c r="R1266" i="1"/>
  <c r="Q1269" i="1"/>
  <c r="R1269" i="1"/>
  <c r="R1118" i="1"/>
  <c r="R1057" i="1"/>
  <c r="R971" i="1"/>
  <c r="R878" i="1"/>
  <c r="K3" i="1" l="1"/>
  <c r="M3" i="1"/>
</calcChain>
</file>

<file path=xl/sharedStrings.xml><?xml version="1.0" encoding="utf-8"?>
<sst xmlns="http://schemas.openxmlformats.org/spreadsheetml/2006/main" count="6821" uniqueCount="2889">
  <si>
    <t>CATEGORIA</t>
  </si>
  <si>
    <t>COD. BARRAS</t>
  </si>
  <si>
    <t>CODIGO</t>
  </si>
  <si>
    <t>PRODUCTO</t>
  </si>
  <si>
    <t>F. VENC</t>
  </si>
  <si>
    <t>LABORATORIO</t>
  </si>
  <si>
    <t>IVA</t>
  </si>
  <si>
    <t>PRECIO REF BS</t>
  </si>
  <si>
    <t>PRECIO REF        ($)</t>
  </si>
  <si>
    <t xml:space="preserve">PEDIDO </t>
  </si>
  <si>
    <t>SUB TOTAL $</t>
  </si>
  <si>
    <t>SUB TOTAL BS</t>
  </si>
  <si>
    <t>TOTAL UNID</t>
  </si>
  <si>
    <t>TOTAL BS</t>
  </si>
  <si>
    <t>NUEVO INGRESO</t>
  </si>
  <si>
    <t>STOCK</t>
  </si>
  <si>
    <t>AMPOLLAS, SOLUCIONES</t>
  </si>
  <si>
    <t>VITALIS</t>
  </si>
  <si>
    <t>E</t>
  </si>
  <si>
    <t>KLINOS</t>
  </si>
  <si>
    <t>BIOGLASS</t>
  </si>
  <si>
    <t>AMP0007</t>
  </si>
  <si>
    <t>ACIDO TRANEXAMICO (XANEXTRA) 500MG/5ML I.V AMP - ALESS</t>
  </si>
  <si>
    <t>ALESS PHARMA</t>
  </si>
  <si>
    <t>GLOBAL MEDIC</t>
  </si>
  <si>
    <t>BIOSANO</t>
  </si>
  <si>
    <t>AMP0014</t>
  </si>
  <si>
    <t>AMP0024</t>
  </si>
  <si>
    <t>AMP0026</t>
  </si>
  <si>
    <t>AMP0029</t>
  </si>
  <si>
    <t>BETAMETASONA VALERATO (BETAGEN) 4MG/ML X 1ML - BIOTECH</t>
  </si>
  <si>
    <t>BIOTECH</t>
  </si>
  <si>
    <t>AMP0030</t>
  </si>
  <si>
    <t>BICARBONATO DE SODIO 5% SOL 100ML. BEHRENS</t>
  </si>
  <si>
    <t>BEHRENS</t>
  </si>
  <si>
    <t>ROWE</t>
  </si>
  <si>
    <t>AMP0035</t>
  </si>
  <si>
    <t>CEFALOTINA 1GR I.M/I.V AMP - VITALIS</t>
  </si>
  <si>
    <t>AMP0046</t>
  </si>
  <si>
    <t>RONAVA</t>
  </si>
  <si>
    <t>TIARES</t>
  </si>
  <si>
    <t>KMPLUS</t>
  </si>
  <si>
    <t>COASPHARMA</t>
  </si>
  <si>
    <t>DROTAFARMA</t>
  </si>
  <si>
    <t>AMP0070</t>
  </si>
  <si>
    <t>DOBUTAMINA 250MG/5ML AMP - BIOSANO</t>
  </si>
  <si>
    <t>CIMED</t>
  </si>
  <si>
    <t>AMP0083</t>
  </si>
  <si>
    <t>AMP0098</t>
  </si>
  <si>
    <t>GLUCONATO DE CALCIO 10% X 100ML. BEHRENS</t>
  </si>
  <si>
    <t>AMP0108</t>
  </si>
  <si>
    <t>AMP0145</t>
  </si>
  <si>
    <t>NRO 38 MANITOL 18% SOL X 500ML - BEHRENS</t>
  </si>
  <si>
    <t>AMP0149</t>
  </si>
  <si>
    <t>OMEPRAZOL (OMEBLOC) 40MG INY - BEHRENS</t>
  </si>
  <si>
    <t>AMP0179</t>
  </si>
  <si>
    <t>SOLUCION CLORURO DE SODIO 20% SOL 100ML -  BEHRENS</t>
  </si>
  <si>
    <t>AMP0188</t>
  </si>
  <si>
    <t>BIO ESTERIL</t>
  </si>
  <si>
    <t>ANDILAB</t>
  </si>
  <si>
    <t>ZUZU</t>
  </si>
  <si>
    <t>AMP0244</t>
  </si>
  <si>
    <t>FENITOINA SODICA 100MG/2ML SOL INY I.M/I.V AMP - ZUZU</t>
  </si>
  <si>
    <t>AMP0245</t>
  </si>
  <si>
    <t>HALOPERIDOL 5MG/ML SOL INY I.V/I.M AMP - ZUZU</t>
  </si>
  <si>
    <t>VINTER</t>
  </si>
  <si>
    <t>IPS DE VENEZUELA</t>
  </si>
  <si>
    <t>CONTROLADOS</t>
  </si>
  <si>
    <t>AMP0043</t>
  </si>
  <si>
    <t>CIPROFLOXACINA 400MG/200ML (CIPROQUIN) AMP I.V X 200ML - BEHRENS</t>
  </si>
  <si>
    <t>MED0162</t>
  </si>
  <si>
    <t>BIOMERCY</t>
  </si>
  <si>
    <t>LA SANTE</t>
  </si>
  <si>
    <t>ANGELUS HEALTH</t>
  </si>
  <si>
    <t>MED0654</t>
  </si>
  <si>
    <t>VALMORCA</t>
  </si>
  <si>
    <t>POEN</t>
  </si>
  <si>
    <t>MED1321</t>
  </si>
  <si>
    <t>MOXIFLOXACINA (BIOXACIN) 0.5% SOL OFT X 5ML - BIOGLASS</t>
  </si>
  <si>
    <t>OFTALMI</t>
  </si>
  <si>
    <t>H&amp;M</t>
  </si>
  <si>
    <t>FARMAMED</t>
  </si>
  <si>
    <t>SPEFAR</t>
  </si>
  <si>
    <t>DOLLDER</t>
  </si>
  <si>
    <t>PLUSANDEX</t>
  </si>
  <si>
    <t>PSI0014</t>
  </si>
  <si>
    <t>AZITROMICINA (ZITROBIO) 500 MG X 3 TAB - BIOMERCY</t>
  </si>
  <si>
    <t>PSI0037</t>
  </si>
  <si>
    <t>CIPROFLOXACINA 500 MG CJA X 6 TAB - ALESS</t>
  </si>
  <si>
    <t>PSI0043</t>
  </si>
  <si>
    <t>CLINDAMICINA 300MG CJA X 24 CAP. COASPHARMA</t>
  </si>
  <si>
    <t>PSI0057</t>
  </si>
  <si>
    <t>FLUMAZENIL 0.5MG/5ML AMP. BIOSANO</t>
  </si>
  <si>
    <t>MEGALABS</t>
  </si>
  <si>
    <t>CREMAS,POMADAS,UNGUENTOS</t>
  </si>
  <si>
    <t>MED0002</t>
  </si>
  <si>
    <t>ACICLOVIR 5% CREMA X 20 GR - SOTO GLOBAL</t>
  </si>
  <si>
    <t>SOTO GLOBAL</t>
  </si>
  <si>
    <t>PONCE</t>
  </si>
  <si>
    <t>G</t>
  </si>
  <si>
    <t>MED0010</t>
  </si>
  <si>
    <t>MED0014</t>
  </si>
  <si>
    <t>BENZOATO DE BENCILO 30% LOCION TOPICA - COAS</t>
  </si>
  <si>
    <t>MED0040</t>
  </si>
  <si>
    <t>MED0046</t>
  </si>
  <si>
    <t>MEDICBRAND</t>
  </si>
  <si>
    <t>MEDIHEALTH</t>
  </si>
  <si>
    <t>MED0059</t>
  </si>
  <si>
    <t>MED0061</t>
  </si>
  <si>
    <t>MED0073</t>
  </si>
  <si>
    <t>NELIND CREMA NATURAL 90 GR COAS</t>
  </si>
  <si>
    <t>PHARMETIQUE</t>
  </si>
  <si>
    <t>MED0091</t>
  </si>
  <si>
    <t>SULFADIAZINA DE PLATA 1% CREMA - COAS</t>
  </si>
  <si>
    <t>BIOFARCO</t>
  </si>
  <si>
    <t>MED0484</t>
  </si>
  <si>
    <t>MED1300</t>
  </si>
  <si>
    <t>MED1420</t>
  </si>
  <si>
    <t>SULFADIAZINA DE PLATA (BIOTRIZINA) 1% CREMA TOPICA 30 GR - BIOESTERIL</t>
  </si>
  <si>
    <t>GEOLAB</t>
  </si>
  <si>
    <t>MED1535</t>
  </si>
  <si>
    <t>PEROXIDO DE BENZOILO 5% GEL TOPICO X 30 GR - H&amp;M</t>
  </si>
  <si>
    <t>MIS0030</t>
  </si>
  <si>
    <t>ATLETICS AEROSOL 90ML - ECAR</t>
  </si>
  <si>
    <t>ECAR</t>
  </si>
  <si>
    <t>JARABES, SUSPENSIONES, GOTAS,INHALADORES</t>
  </si>
  <si>
    <t>CLEOPHARMA</t>
  </si>
  <si>
    <t>MED0130</t>
  </si>
  <si>
    <t>AMOXICILINA 250MG/5ML FCO 100ML SUSP. COASPHARMA</t>
  </si>
  <si>
    <t>MED0134</t>
  </si>
  <si>
    <t>ANANTY FORTE 160MG/5ML SUSP X 120ML LAB. PLUSANDEX</t>
  </si>
  <si>
    <t>MED0136</t>
  </si>
  <si>
    <t>ANTIACIDO ANTIFLATULENTO SABOR A MENTA FCO 150 ML SUSPENSION</t>
  </si>
  <si>
    <t>MED0137</t>
  </si>
  <si>
    <t>ANTIACIDO ANTIFLATULENTO SABOR A MENTA FCO 360 ML SUSPENSION</t>
  </si>
  <si>
    <t>MED0141</t>
  </si>
  <si>
    <t>AZUTAN 0.15% COLUTORIO FRASCO 180ML</t>
  </si>
  <si>
    <t>MED0144</t>
  </si>
  <si>
    <t>MED0149</t>
  </si>
  <si>
    <t>MED0158</t>
  </si>
  <si>
    <t>MED0160</t>
  </si>
  <si>
    <t>PORTUGAL</t>
  </si>
  <si>
    <t>MED0173</t>
  </si>
  <si>
    <t>CALZINC-D SUSPENSION ORAL X 240ML.BIOFARCO</t>
  </si>
  <si>
    <t>MED0208</t>
  </si>
  <si>
    <t>DITOSXIL INFANT CARBOMEXIMETILCISTEINA GOTAS 50MG/ML - DISTRILAB</t>
  </si>
  <si>
    <t>DISTRILAB</t>
  </si>
  <si>
    <t>MED0210</t>
  </si>
  <si>
    <t>DOLINFAR (ACETAMINOFEN) 100 MG/ML X 30ML. GOTAS</t>
  </si>
  <si>
    <t>MED0211</t>
  </si>
  <si>
    <t>NUTRICION</t>
  </si>
  <si>
    <t>MED0223</t>
  </si>
  <si>
    <t>FANASAL PEDIATRICO X 15ML - QUIMFAR</t>
  </si>
  <si>
    <t>QUIMFAR</t>
  </si>
  <si>
    <t>MED0228</t>
  </si>
  <si>
    <t>MED0236</t>
  </si>
  <si>
    <t>MED0237</t>
  </si>
  <si>
    <t>GASTROFULL MAX X 150 ML</t>
  </si>
  <si>
    <t>MED0256</t>
  </si>
  <si>
    <t>MED0260</t>
  </si>
  <si>
    <t>IBUPROFENO 100MG/5ML SUSP. ORAL X 120ML. COASPHARMA</t>
  </si>
  <si>
    <t>MED0275</t>
  </si>
  <si>
    <t>LECHE DE MAGNESIA SABOR MENTA X 120ML.BIOFARCO</t>
  </si>
  <si>
    <t>MED0292</t>
  </si>
  <si>
    <t>MED0297</t>
  </si>
  <si>
    <t>MISULVAN COMPOSITUM JARABE ADULT. 15MG +0,01ML/5ML X 120ML</t>
  </si>
  <si>
    <t>MED0298</t>
  </si>
  <si>
    <t>MISULVAN COMPOSITUM JARABE PED. 7,5 MG +0,005ML X 120ML</t>
  </si>
  <si>
    <t>MED0299</t>
  </si>
  <si>
    <t>MISULVAN FORTE 30 MG-5MG/5ML X 120ML. PLUSANDEX</t>
  </si>
  <si>
    <t>MED0300</t>
  </si>
  <si>
    <t>MISULVAN JARABE ADULTO 30MG/5ML X 120ML</t>
  </si>
  <si>
    <t>MED0301</t>
  </si>
  <si>
    <t>MISULVAN JARABE PEDIATRICO 15MG/5ML X 120 ML</t>
  </si>
  <si>
    <t>MED0302</t>
  </si>
  <si>
    <t>MISULVAN SOL. GOTAS 7,5MG/ML X 30 ML. PLUSANDEX</t>
  </si>
  <si>
    <t>MED0338</t>
  </si>
  <si>
    <t>PROCILUS D2 X 10 UND</t>
  </si>
  <si>
    <t>MED0347</t>
  </si>
  <si>
    <t>REHIDROSOL SABOR UVA 45 MEQ/L X 600ML. BEHRENS</t>
  </si>
  <si>
    <t>MED0348</t>
  </si>
  <si>
    <t>REHIDROSOL SABOR UVA ZINC 45 MEQ/L X 600ML. BEHRENS</t>
  </si>
  <si>
    <t>MED0349</t>
  </si>
  <si>
    <t>REHIDROSOL ZINC MANZANA 60 MEQ/L X 600ML. BEHRENS</t>
  </si>
  <si>
    <t>MED0353</t>
  </si>
  <si>
    <t>ROCARIN 10% (L-CARNITINA)  FCO X 180ML.</t>
  </si>
  <si>
    <t>MED1213</t>
  </si>
  <si>
    <t>DESLORATADINA (HISTALER) 0.5MG/ML X 60ML JBE - VALMOR</t>
  </si>
  <si>
    <t>MED1262</t>
  </si>
  <si>
    <t>BUCOXOLGAR 0.15 / 0.25% SOL TOPICA BUCAL  FRUTOS ROJOS FCO 120ML  - PHARMETIQUE</t>
  </si>
  <si>
    <t>MED1263</t>
  </si>
  <si>
    <t>BUCOXOLGAR 0.15 / 0.25% SOL TOPICA BUCAL  MIEL  FCO 120ML  - PHARMETIQUE</t>
  </si>
  <si>
    <t>MED1267</t>
  </si>
  <si>
    <t>MED1316</t>
  </si>
  <si>
    <t>DESLORATADINA (DEXTAMIN) 0.5MG/ML FCO 60ML  PED - PLUSANDEX</t>
  </si>
  <si>
    <t>MED1320</t>
  </si>
  <si>
    <t>POLIETILENGLICOL + PROPILENGLICOL (BIOGLYCOL) 0.4% + 0.3% SOL OFTAL X 15 ML</t>
  </si>
  <si>
    <t>BIONECTAR</t>
  </si>
  <si>
    <t>RECETTE MARK</t>
  </si>
  <si>
    <t>BIOHLAB</t>
  </si>
  <si>
    <t>MED1473</t>
  </si>
  <si>
    <t>CARBOCISTEINA (FLEMOXON) 100MG/5ML JBE PED FCO X 100ML - BIOHLAB</t>
  </si>
  <si>
    <t>MED1616</t>
  </si>
  <si>
    <t>SULTRIM (SULFAMETOXAZOL + TRIMETOPRIM) 200MG + 40MG/5ML SUSP 100ML</t>
  </si>
  <si>
    <t>MED1621</t>
  </si>
  <si>
    <t>CLAVUMEDC(AMOXI+AC. CLAVULANICO) 600MG/42.9MG SUSP 60ML</t>
  </si>
  <si>
    <t>MATERIAL MEDICO QUIRURGICO</t>
  </si>
  <si>
    <t>BRIUTCARE</t>
  </si>
  <si>
    <t>VALEMEDIC</t>
  </si>
  <si>
    <t>MQ0015</t>
  </si>
  <si>
    <t>CATETER PARA HEMODIALISIS 12FR X 20 CM</t>
  </si>
  <si>
    <t>MQ0076</t>
  </si>
  <si>
    <t>MICROGOTERO EN Y BIO-MERCY</t>
  </si>
  <si>
    <t>MQ0081</t>
  </si>
  <si>
    <t>RECOLECTOR DE ORINA PEDIATRICO X 100ML. BRIUTCARE</t>
  </si>
  <si>
    <t>MQ0083</t>
  </si>
  <si>
    <t>SCALP N* 21 BIO-MERCY</t>
  </si>
  <si>
    <t>MQ0093</t>
  </si>
  <si>
    <t>SONDA FOLEY FR20. VALEMEDIC</t>
  </si>
  <si>
    <t>MQ0094</t>
  </si>
  <si>
    <t>SONDA NELATON  FR16. VALEMEDIC</t>
  </si>
  <si>
    <t>MED0357</t>
  </si>
  <si>
    <t>SAXACID 0.25% SOL VAG F-135ML C/CANULA - BIOTECH</t>
  </si>
  <si>
    <t>EL GUARDIAN</t>
  </si>
  <si>
    <t>INTERCOS</t>
  </si>
  <si>
    <t>MIS0057</t>
  </si>
  <si>
    <t>CALAMINA LOCION TOPICA 180ML</t>
  </si>
  <si>
    <t>MIS0283</t>
  </si>
  <si>
    <t>MIEL DE BORAX FCO X 20 ML - BIOFARCO</t>
  </si>
  <si>
    <t>NATURALES</t>
  </si>
  <si>
    <t>MED0408</t>
  </si>
  <si>
    <t>ALCOHOL YODADO SPRAY X120ML.BIOFARCO</t>
  </si>
  <si>
    <t>LA ABEJITA</t>
  </si>
  <si>
    <t>MED0425</t>
  </si>
  <si>
    <t>CLORURO DE MAGNESIO SOLUCION AL 3,33% 1000ML.BIOFARCO</t>
  </si>
  <si>
    <t>MED0426</t>
  </si>
  <si>
    <t>CLORURO DE MAGNESIO SOLUCION AL 3,33% 500ML.BIOFARCO</t>
  </si>
  <si>
    <t>MED0428</t>
  </si>
  <si>
    <t>COLAGENO X 70 CAPSULAS</t>
  </si>
  <si>
    <t>MED0461</t>
  </si>
  <si>
    <t>SABILA FCO X  70 CAP - LA ABEJITA</t>
  </si>
  <si>
    <t>MED1343</t>
  </si>
  <si>
    <t>CASCARA SAGRADA 450MG FCO X 60 CAPS - BIONECTAR</t>
  </si>
  <si>
    <t>TABLETAS,CAPSULAS,GRAGEAS,COMPRIMIDOS, OVULOS</t>
  </si>
  <si>
    <t>MED0489</t>
  </si>
  <si>
    <t>ACETAMINOFEN 650MG X 10 TAB LAB. PLUSANDEX</t>
  </si>
  <si>
    <t>MED0499</t>
  </si>
  <si>
    <t>ACIDO FOLICO 10MG X 20 COMP  - KLINOS</t>
  </si>
  <si>
    <t>MED0507</t>
  </si>
  <si>
    <t>ALBENDAZOL 200MG X 2 TAB. LAB. PLUSANDEX</t>
  </si>
  <si>
    <t>MED0508</t>
  </si>
  <si>
    <t>ALBENDAZOL 200MG X 6 TAB. LAB. PLUSANDEX</t>
  </si>
  <si>
    <t>MED0517</t>
  </si>
  <si>
    <t>MED0521</t>
  </si>
  <si>
    <t>AMLODIPINA (AMBIODIPINA) 10MG X 30 TABLETAS - BIOMERCY</t>
  </si>
  <si>
    <t>MED0522</t>
  </si>
  <si>
    <t>AMLODIPINA (AMBIODIPINA) 5MG X 30 TABLETAS - BIOMERCY</t>
  </si>
  <si>
    <t>MED0530</t>
  </si>
  <si>
    <t>AMLODIPINO 5 MG TAB X 10 TAB - LA SANTE</t>
  </si>
  <si>
    <t>MED0536</t>
  </si>
  <si>
    <t>AMOXICILINA 750MG X 10 COMP. LAB. SPEFAR</t>
  </si>
  <si>
    <t>MED0543</t>
  </si>
  <si>
    <t>MED0559</t>
  </si>
  <si>
    <t>ATORVASTATINA 20MG X 30 TABLETAS COASPHARMA</t>
  </si>
  <si>
    <t>MED0568</t>
  </si>
  <si>
    <t>BETAHISTINA (BIOTAHISTIN) 8MGX 30 TAB RAN</t>
  </si>
  <si>
    <t>GEAGAR</t>
  </si>
  <si>
    <t>MED0571</t>
  </si>
  <si>
    <t>BETAHISTINA CLORHIDRATO 8 MG X 30 TABLETAS</t>
  </si>
  <si>
    <t>MED0621</t>
  </si>
  <si>
    <t>MED0627</t>
  </si>
  <si>
    <t>CARVEDILOL 25MG X 10 TAB DROTAFARMA</t>
  </si>
  <si>
    <t>MED0645</t>
  </si>
  <si>
    <t>MED0647</t>
  </si>
  <si>
    <t>MED0659</t>
  </si>
  <si>
    <t>MED0660</t>
  </si>
  <si>
    <t>CLODOXIN 10MG X 20 COMP. LAB. PLUSANDEX</t>
  </si>
  <si>
    <t>MED0662</t>
  </si>
  <si>
    <t>MED0663</t>
  </si>
  <si>
    <t>MED0670</t>
  </si>
  <si>
    <t>MED0673</t>
  </si>
  <si>
    <t>CLOTRIMAZOL 200MG CJA X 3 OVULOS -ALESS</t>
  </si>
  <si>
    <t>MED0674</t>
  </si>
  <si>
    <t>MED0691</t>
  </si>
  <si>
    <t>MED0692</t>
  </si>
  <si>
    <t>MED0701</t>
  </si>
  <si>
    <t>DEFLAZACORT (BIOFLAZACORT) 30 MG X 30 TABLETAS</t>
  </si>
  <si>
    <t>MED0722</t>
  </si>
  <si>
    <t>DICLODEX (DICLOFENAC POTASICO) 50MG CJA X 20TAB - PLUSANDEX</t>
  </si>
  <si>
    <t>MED0734</t>
  </si>
  <si>
    <t>MED0749</t>
  </si>
  <si>
    <t>MED0755</t>
  </si>
  <si>
    <t>MED0757</t>
  </si>
  <si>
    <t>MED0765</t>
  </si>
  <si>
    <t>MED0808</t>
  </si>
  <si>
    <t>FINASTERIDE 5MG CJA X 30 TAB ANGELUS</t>
  </si>
  <si>
    <t>MED0810</t>
  </si>
  <si>
    <t>FLAVOL 300MG CJA X 20 TAB. LAB. RONAVA</t>
  </si>
  <si>
    <t>MED0821</t>
  </si>
  <si>
    <t>FLUCONAZOL 200MG X 5 TAB COASPHARMA</t>
  </si>
  <si>
    <t>MED0829</t>
  </si>
  <si>
    <t>MED0831</t>
  </si>
  <si>
    <t>FUROSEMIDA 40MG CJA X 12 TAB - PLUSANDEX</t>
  </si>
  <si>
    <t>MED0839</t>
  </si>
  <si>
    <t>GLIBENCLAMIDA 5MG X 30 TAB - COASPHARMA</t>
  </si>
  <si>
    <t>MED0840</t>
  </si>
  <si>
    <t>GLIBENCLAMIDA 5MG BLISTER X 15 TAB - COAS</t>
  </si>
  <si>
    <t>MED0856</t>
  </si>
  <si>
    <t>HIOSCINA N-BUTIL BROMURO 10 MG CJA X 20 TAB. COASPHARMA</t>
  </si>
  <si>
    <t>MED0872</t>
  </si>
  <si>
    <t>MED0875</t>
  </si>
  <si>
    <t>IRBESARTAN 150MG TAB X 10 - LA SANTE</t>
  </si>
  <si>
    <t>MED0884</t>
  </si>
  <si>
    <t>ITRACONAZOL 100MG CJA X 10 CAP ANGELUS</t>
  </si>
  <si>
    <t>MED0893</t>
  </si>
  <si>
    <t>KETOROLACO 20 MG CJA X 10 TAB. SPEFAR</t>
  </si>
  <si>
    <t>MED0907</t>
  </si>
  <si>
    <t>MED0922</t>
  </si>
  <si>
    <t>LORATADINA/BETAMETASONA 5MG/0,25MG CJA X 10 TAB.</t>
  </si>
  <si>
    <t>MED0931</t>
  </si>
  <si>
    <t>LOSARTAN POTASICO 50 MG X 10 - KMPLUS</t>
  </si>
  <si>
    <t>MED0937</t>
  </si>
  <si>
    <t>MED0973</t>
  </si>
  <si>
    <t>MIRTAZAPINA 15MG CJA X 30 TAB - CLEO</t>
  </si>
  <si>
    <t>MED0980</t>
  </si>
  <si>
    <t>MED0981</t>
  </si>
  <si>
    <t>NAPROXENO 250MG CAJA X 10 TAB . COASPHARMA</t>
  </si>
  <si>
    <t>MED0984</t>
  </si>
  <si>
    <t>N-BUTILBROMURO HIOSCINA 10 MG + ACETAMINOFEN 325MG X 20 TAB - COASPHARMA</t>
  </si>
  <si>
    <t>MED1018</t>
  </si>
  <si>
    <t>MED1019</t>
  </si>
  <si>
    <t>OLMESARTAN 20MG TAB X 30 - ALESS</t>
  </si>
  <si>
    <t>MED1038</t>
  </si>
  <si>
    <t>OROZIM 192 MG CJA X 20 COMPRIMIDOS. BIOTECH</t>
  </si>
  <si>
    <t>MED1039</t>
  </si>
  <si>
    <t>OROZIM 192MG X 10 COMP REC - BIOTECH</t>
  </si>
  <si>
    <t>MED1051</t>
  </si>
  <si>
    <t>PIROXICAM 20MG X 10 CAPSULAS - COAS</t>
  </si>
  <si>
    <t>MED1072</t>
  </si>
  <si>
    <t>PROPRANOLOL 40MG X 20 COMPRIMIDOS - PLUSANDEX</t>
  </si>
  <si>
    <t>MED1095</t>
  </si>
  <si>
    <t>SECNIDAZOL (DAKSOL) 500 mg TAB X 4 - PHARMETIQUE</t>
  </si>
  <si>
    <t>MED1096</t>
  </si>
  <si>
    <t>SECNIDAZOL 1G X 2 TABLETAS. COASPHARMA</t>
  </si>
  <si>
    <t>MED1098</t>
  </si>
  <si>
    <t>SECNIDEX 500MG X 4 TABL. PLUSANDEX</t>
  </si>
  <si>
    <t>MED1099</t>
  </si>
  <si>
    <t>SERTRALINA 100MG CJA X 20 COMP. SPEFAR</t>
  </si>
  <si>
    <t>MED1105</t>
  </si>
  <si>
    <t>SILDENAFILO 50MG X 2 TAB. COASPHARMA</t>
  </si>
  <si>
    <t>MED1133</t>
  </si>
  <si>
    <t>SERTRALINA (TIALIN) 50MG X 10 COMP - MEGALABS</t>
  </si>
  <si>
    <t>MED1137</t>
  </si>
  <si>
    <t>TINIDAZOL 500MG X 8 TABLETAS - COAS</t>
  </si>
  <si>
    <t>MED1151</t>
  </si>
  <si>
    <t>TRIMEBUTINA MALEATO 200 MG X 20TAB. COASPHARMA</t>
  </si>
  <si>
    <t>MED1167</t>
  </si>
  <si>
    <t>VITAMINA C 500MG X 10 TAB MASTICABLES - COASPHARMA</t>
  </si>
  <si>
    <t>MED1176</t>
  </si>
  <si>
    <t>MED1178</t>
  </si>
  <si>
    <t>MED1180</t>
  </si>
  <si>
    <t>MED1181</t>
  </si>
  <si>
    <t>MED1186</t>
  </si>
  <si>
    <t>SIEGFRIED</t>
  </si>
  <si>
    <t>MED1202</t>
  </si>
  <si>
    <t>MIRTAZAPINA (MIRTAZAVAL) 30MG X 30 TAB REC - VALMORCA</t>
  </si>
  <si>
    <t>MED1225</t>
  </si>
  <si>
    <t>AMOXICILINA (AMOXIVAL) 875MG X 20 TAB REC- VALMORCA</t>
  </si>
  <si>
    <t>MED1269</t>
  </si>
  <si>
    <t>AMIODARONA (NOVARONA) 200MG CJA X 10 COMP - DOLLDER</t>
  </si>
  <si>
    <t>MED1270</t>
  </si>
  <si>
    <t>VENLAFAXINA (IDOXEN) 150MG CJA X 10 CAP L.P - DOLLDER</t>
  </si>
  <si>
    <t>MED1272</t>
  </si>
  <si>
    <t>AMLODIPINA (DILOTEX) 10MG CJA X 10 COMP - DOLLDER</t>
  </si>
  <si>
    <t>MED1302</t>
  </si>
  <si>
    <t>MED1314</t>
  </si>
  <si>
    <t>TAMSULOSINA 0.4MG X 30 TAB  - ANGELUS</t>
  </si>
  <si>
    <t>MED1322</t>
  </si>
  <si>
    <t>ENALAPRIL 20MG CJA X 20 TAB - MEDICBRAND</t>
  </si>
  <si>
    <t>MED1324</t>
  </si>
  <si>
    <t>MED1325</t>
  </si>
  <si>
    <t>OLMESARTAN (OLMEBLOC) 40MG CJA X 30 TAB REC - BIOMERCY</t>
  </si>
  <si>
    <t>MED1405</t>
  </si>
  <si>
    <t>EPIGALOCATEQUINA (TECAPS) 150MG CJA X 30 CAPS - OFTALMI</t>
  </si>
  <si>
    <t>MED1441</t>
  </si>
  <si>
    <t>GLIMERID 4MG CJA X 30 TAB - PHARMETIQUE</t>
  </si>
  <si>
    <t>MED1464</t>
  </si>
  <si>
    <t>DICLOXACILINA 500MG BLISTER X 10 CAP - COASPHARMA</t>
  </si>
  <si>
    <t>MED1493</t>
  </si>
  <si>
    <t>MED1499</t>
  </si>
  <si>
    <t>MED1515</t>
  </si>
  <si>
    <t>DUTASTERIDA (UROFIDE) 0.5MG CJA X 30 CAP - ANGELUS</t>
  </si>
  <si>
    <t>MED1541</t>
  </si>
  <si>
    <t>CARBAMAZEPINA 200MG CJA X 30 COPM - GENCER</t>
  </si>
  <si>
    <t>MED1558</t>
  </si>
  <si>
    <t>QUETIAPINA (EDAGAN) 25MG CJA X 30 COMP - MEGALABS</t>
  </si>
  <si>
    <t>MED1561</t>
  </si>
  <si>
    <t>MED1617</t>
  </si>
  <si>
    <t>MED1632</t>
  </si>
  <si>
    <t>MED1602</t>
  </si>
  <si>
    <t>DEXAMETASONA 4MG CJA X 10 TAB - FARMAMED</t>
  </si>
  <si>
    <t>AMP0104</t>
  </si>
  <si>
    <t>HIERRO SACARATO (FERROGLASS) 100MG/5ML AMP - BIOGLASS</t>
  </si>
  <si>
    <t>AMP0256</t>
  </si>
  <si>
    <t>MED0190</t>
  </si>
  <si>
    <t>MED0224</t>
  </si>
  <si>
    <t>MED1159</t>
  </si>
  <si>
    <t>MED1639</t>
  </si>
  <si>
    <t>DIFENAC FORTE 100MG CJA X 10 COMP - DOLLDER</t>
  </si>
  <si>
    <t>MED1640</t>
  </si>
  <si>
    <t>AMIKACINA  500MG / 2ML (BIOKACIN) VIAL USO I.V / I.M - BIOGLASS</t>
  </si>
  <si>
    <t>BENUCOMPLEX COMPLEJO B (B1,B2,B3,B5,B6,B12) VIAL x 10ML USO I.V / I.M</t>
  </si>
  <si>
    <t>BETAMETASONA (BETAGLASS) 4MG/1ML IV/IM - BIOGLASS</t>
  </si>
  <si>
    <t>CLORFENAMINA (BIOCLORFEN) 10MG/1ML I.V.- BIOGLASS</t>
  </si>
  <si>
    <t>ETOFENAMATO 1G / 2ML SOL INY I.M. (EQUIV. TRAFLAN) - BIOGLASS</t>
  </si>
  <si>
    <t>TRIMETOPRIM + SULFAMETOXAZOL (TRISULGLASS) 80MG + 400MG / 5ML - BIOGLASS</t>
  </si>
  <si>
    <t>MOXIFLOXACINO 0,5% + DEXAMETASONA 0,1% (BIOXIDEX) 5ML - BIOGLASS</t>
  </si>
  <si>
    <t>DORZOLAMINA 2% P/V CLORHIDRATO USP (BIORZOLAM) 5ML - BIOGLASS</t>
  </si>
  <si>
    <t>LATANOPROST + TIOMOLOL 0.005% + 0.5% (BIOPROSMOL)  2.5ML - BIOGLASS</t>
  </si>
  <si>
    <t>NAFAZOLINA CLORHIDRATO 0,12MG/ML (BIOCLAR) 15ML - BIOGLASS</t>
  </si>
  <si>
    <t>QUETIAPINA (DROPIL) 100MG X 40 COMP</t>
  </si>
  <si>
    <t>DENCOFEN 1,16% C-GEL X 40GR - PONCE &amp; BENZO</t>
  </si>
  <si>
    <t>HEPARINA (HEPAROID) 250 UI/G X 30 G GEL TOPICO - TIARES</t>
  </si>
  <si>
    <t>CLOMIFEN (CLOMIFENO) 50MG X 30 TAB RECUBIERTAS - TIARES</t>
  </si>
  <si>
    <t>GLICERINA (GLICERIN KIDS DE 2-12 AÑOS) 1.72G X 6 SUPOSITORIOS - TIARES</t>
  </si>
  <si>
    <t>KETOPROFENO (KELFEN) GEL 2.5% X 30GR - ROWE</t>
  </si>
  <si>
    <t>MED1428</t>
  </si>
  <si>
    <t>ACIDO FOLICO 5MG X 30 COMP - KLINOS</t>
  </si>
  <si>
    <t>WARFARINA (ANASMOL) 2,5 MG X 10 COMP - ROWE</t>
  </si>
  <si>
    <t>CARVEDILOL (CURPINOL) 25MG X 10 COMP - ROWE</t>
  </si>
  <si>
    <t>CARVEDILOL (CURPINOL) 6.25MG X 10 COMP - ROWE</t>
  </si>
  <si>
    <t>ORLISTAT (DIECAPS) 60MG X 30 CAP - ROWE</t>
  </si>
  <si>
    <t>SETRALINA (SERLINE) 50MG CJA X 10 COPM - ROWE</t>
  </si>
  <si>
    <t>HIERRO (FERGANIC GOTAS) X 15ML - ROWE</t>
  </si>
  <si>
    <t>BENCIDAMINA (BEDEX) 0,15% SOLUCION TOPICO BUCAL X 120ML - PLUSANDEX</t>
  </si>
  <si>
    <t>ALOPURINOL (ALURON) 100MG X 30 TAB. LAB. RONAVA</t>
  </si>
  <si>
    <t>DOLICOX GRIP NOCHE SOBRES (ACETAMINOFEN 500MG/ FENILEFRINA CLORHIDRATO 10MG / CLORFENIRAMINA MALEATO 4MG)</t>
  </si>
  <si>
    <t>MED0479</t>
  </si>
  <si>
    <t>MED0961</t>
  </si>
  <si>
    <t>MED1571</t>
  </si>
  <si>
    <t>BUTILBROMURO DE HIOSCINA 10MG CJA X 20 TAB - H&amp;M</t>
  </si>
  <si>
    <t>AMP0253</t>
  </si>
  <si>
    <t>Nº 28 DEXTRO-SAL 0.30% SOL FB 500ML - BEHRENS</t>
  </si>
  <si>
    <t>PSI0010</t>
  </si>
  <si>
    <t>AZITRODEX 500MG X 3 TABL. LAB. PLUSANDEX</t>
  </si>
  <si>
    <t>MED0188</t>
  </si>
  <si>
    <t>CLODOXIN SOLUCION GOTAS 1MG/ML X 30 ML. LAB. PLUSANDEX</t>
  </si>
  <si>
    <t>MED0284</t>
  </si>
  <si>
    <t>LORADEX 1MG/ML X 60ML JBE - PLUSANDEX</t>
  </si>
  <si>
    <t>MED0497</t>
  </si>
  <si>
    <t>MED0639</t>
  </si>
  <si>
    <t>CETIRIZINA 10MG X 10 COMPRIMIDOS. PLUSANDEX</t>
  </si>
  <si>
    <t>MED0719</t>
  </si>
  <si>
    <t>DEXTAMIN (DESLORATADINA) 5MG X 10 TAB. PLUSANDEX</t>
  </si>
  <si>
    <t>MED0063</t>
  </si>
  <si>
    <t>KETOVEN (KETOCONAZOL) 2% CREMA 30 GR. SOTO GLOBAL</t>
  </si>
  <si>
    <t>MIS0163</t>
  </si>
  <si>
    <t>MINOXIDIL SOLUCION 2% X 60ML. SOTO GLOBAL</t>
  </si>
  <si>
    <t>MED1488</t>
  </si>
  <si>
    <t>TRETINOINA 0.05% GEL 20GR - H&amp;M</t>
  </si>
  <si>
    <t>MED1656</t>
  </si>
  <si>
    <t>IBUPROFENO 800 MG X 20 TAB - H&amp;M</t>
  </si>
  <si>
    <t>MED0936</t>
  </si>
  <si>
    <t>MED1093</t>
  </si>
  <si>
    <t>MED0076</t>
  </si>
  <si>
    <t>PSI0017</t>
  </si>
  <si>
    <t>AZITROMICINA 500MG CJA X 3 TAB. COASPHARMA</t>
  </si>
  <si>
    <t>MED0834</t>
  </si>
  <si>
    <t>MISCELANEOS</t>
  </si>
  <si>
    <t>AMP0190</t>
  </si>
  <si>
    <t>VITAMINA C (GLASVIC) 500MG/5ML I.V./I.M AMP - BIOGLASS</t>
  </si>
  <si>
    <t>MED0042</t>
  </si>
  <si>
    <t>MED0045</t>
  </si>
  <si>
    <t>MED0077</t>
  </si>
  <si>
    <t>MED0078</t>
  </si>
  <si>
    <t>MED0245</t>
  </si>
  <si>
    <t>MED0380</t>
  </si>
  <si>
    <t>MED0384</t>
  </si>
  <si>
    <t>MED1522</t>
  </si>
  <si>
    <t>MED1523</t>
  </si>
  <si>
    <t>MED1551</t>
  </si>
  <si>
    <t>MED1637</t>
  </si>
  <si>
    <t>MQ0004</t>
  </si>
  <si>
    <t>MQ0007</t>
  </si>
  <si>
    <t>MQ0059</t>
  </si>
  <si>
    <t>MQ0065</t>
  </si>
  <si>
    <t>MIS0005</t>
  </si>
  <si>
    <t>MIS0028</t>
  </si>
  <si>
    <t>MIS0270</t>
  </si>
  <si>
    <t>MED1200</t>
  </si>
  <si>
    <t>MIS0044</t>
  </si>
  <si>
    <t>MIS0047</t>
  </si>
  <si>
    <t>MIS0059</t>
  </si>
  <si>
    <t>MIS0060</t>
  </si>
  <si>
    <t>MIS0085</t>
  </si>
  <si>
    <t>MIS0086</t>
  </si>
  <si>
    <t>MIS0087</t>
  </si>
  <si>
    <t>MIS0089</t>
  </si>
  <si>
    <t>MIS0090</t>
  </si>
  <si>
    <t>MIS0095</t>
  </si>
  <si>
    <t>MIS0099</t>
  </si>
  <si>
    <t>MED1273</t>
  </si>
  <si>
    <t>MIS0120</t>
  </si>
  <si>
    <t>MIS0135</t>
  </si>
  <si>
    <t>MIS0139</t>
  </si>
  <si>
    <t>MIS0141</t>
  </si>
  <si>
    <t>MIS0144</t>
  </si>
  <si>
    <t>MIS0147</t>
  </si>
  <si>
    <t>MIS0160</t>
  </si>
  <si>
    <t>MIS0292</t>
  </si>
  <si>
    <t>MIS0180</t>
  </si>
  <si>
    <t>MIS0193</t>
  </si>
  <si>
    <t>MIS0196</t>
  </si>
  <si>
    <t>MIS0198</t>
  </si>
  <si>
    <t>MIS0206</t>
  </si>
  <si>
    <t>MIS0207</t>
  </si>
  <si>
    <t>MIS0213</t>
  </si>
  <si>
    <t>MIS0228</t>
  </si>
  <si>
    <t>MIS0229</t>
  </si>
  <si>
    <t>MIS0235</t>
  </si>
  <si>
    <t>MIS0237</t>
  </si>
  <si>
    <t>MIS0253</t>
  </si>
  <si>
    <t>MIS0282</t>
  </si>
  <si>
    <t>MIS0293</t>
  </si>
  <si>
    <t>MIS0269</t>
  </si>
  <si>
    <t>MIS0287</t>
  </si>
  <si>
    <t>MED0402</t>
  </si>
  <si>
    <t>MED1435</t>
  </si>
  <si>
    <t>DENCORUB GEL ICE X 40 GR - PONCE &amp; BENZO</t>
  </si>
  <si>
    <t>DENCORUB ICE SPRAY X 120G - PONCE &amp; BENZO</t>
  </si>
  <si>
    <t>OVERSKIN CREMA 40% C/ VITAMINA A Y D X 50GR - PONCE &amp; BENZO</t>
  </si>
  <si>
    <t>GLUTAPAK-10 15GR - NUTRICION</t>
  </si>
  <si>
    <t>WAMPOLE EMULSION FRESA X 200 ML</t>
  </si>
  <si>
    <t>WAMPOLE EMULSION NARANJA X 200 ML</t>
  </si>
  <si>
    <t>HYDRORAL COCO FCO X 500 ML - BIOFARCO</t>
  </si>
  <si>
    <t>HYDRORAL FRESA FCO X 500 ML - BIOFARCO</t>
  </si>
  <si>
    <t>OTORIN FCO X 30 ML - DOLLYFARMA</t>
  </si>
  <si>
    <t>PROBIOLITOS CJA X 10 SOBRES 1 GR SABOR FRESA - BIOFARCO</t>
  </si>
  <si>
    <t>AEROCHAMBER ADULTO BIO-MERCY</t>
  </si>
  <si>
    <t>APOSITOS CIRCULARES CJA X 100 UNID. BRIUTCARE</t>
  </si>
  <si>
    <t>MASCARILLA INFANTIL AZUL DE LIGA CJA X 50 UNID</t>
  </si>
  <si>
    <t>ACTIVA SEC PROTECTORES DIARIOS X 40 UNID.</t>
  </si>
  <si>
    <t>ANILLO VIBRADOR PRUDENCE  + 1 CONDON</t>
  </si>
  <si>
    <t>BATERIA ENERGIZER BAT ALK AA X 4</t>
  </si>
  <si>
    <t>BATERIAS ENERGIZER BAT ALK AAA X4</t>
  </si>
  <si>
    <t>CHICCO  CHAMPU ORIGINAL 200 CC</t>
  </si>
  <si>
    <t>CHICCO CHAMPU DE MANZANILLA X 200 CC.</t>
  </si>
  <si>
    <t>DERMACELLS JABON MANTECA DE KARITE</t>
  </si>
  <si>
    <t>DERMACELLS JABON MANZANILLA Y AVENA</t>
  </si>
  <si>
    <t>DIOXOGEN DES. ROLLON ALOE -  PONCE &amp; BENZO</t>
  </si>
  <si>
    <t>DIOXOGEN DES. ROLLON ORIGINAL - PONCE &amp; BENZO</t>
  </si>
  <si>
    <t>DIOXOGEN DES. ROLLON TALCO - PONCE &amp; BENZO</t>
  </si>
  <si>
    <t>DIOXOGEN SOLUCION X 460ML. PONCE&amp;BENZO</t>
  </si>
  <si>
    <t>DIVA TOALLAS SANITARIAS ULTRADELGADA NOCHE X 10 UNI.</t>
  </si>
  <si>
    <t>HIDRIBET 10 % LOCION FCO 125ML - MEDIHEALTH</t>
  </si>
  <si>
    <t>HUGGIES PANALES ACTIVESEC TALLA G X 25UNID</t>
  </si>
  <si>
    <t>JABON KARITE Y VAINILLA X 90GR - DOVE</t>
  </si>
  <si>
    <t>LUBRIX SEDA X 60 CC. SULCAGEL</t>
  </si>
  <si>
    <t>PANTALLA SOLAR CUERPO 100G. BRUCEN</t>
  </si>
  <si>
    <t>PRESERVATIVOS EXTRA GRANDE X 3 UNID. SENSE</t>
  </si>
  <si>
    <t>PRESERVATIVOS ULTRA DELGADO X 3 UNID. SENSE</t>
  </si>
  <si>
    <t>PROTECTORES DIARIOS S/P X 40 UNID. FRIENDS</t>
  </si>
  <si>
    <t>PSO-SKIN SYNDET GEL LIMP. CORP. X 250ML. BRUCEN</t>
  </si>
  <si>
    <t>PSO-SKIN SYNDET UREA 12% GEL LIMP. CAPI. X 400ML. BRUCEN</t>
  </si>
  <si>
    <t>REXONA DEO STICK AB-INV  72H X 45GR (ANTITRANSPIRANTE BARRA)</t>
  </si>
  <si>
    <t>SECUREZZA CLASSIC M PQTE X 20 UNID</t>
  </si>
  <si>
    <t>SECUREZZA CLASSIC TALLA L  X 20 UNID</t>
  </si>
  <si>
    <t>SECUREZZA PROTECTOR DE CAMA X 10 UNID.</t>
  </si>
  <si>
    <t>SHAMPOO OLEO NUTRICION X 370ML - DOVE</t>
  </si>
  <si>
    <t>TONICO BIO NUTRIENTE X 120ML. LIVING</t>
  </si>
  <si>
    <t>LACTIBON AVENA BARRA LIMPIADORA X 120GR - MEDIHEALTH</t>
  </si>
  <si>
    <t>REXONA ANTIBACTERIAL+INVISIBLE STICK BARRA X 50 GR</t>
  </si>
  <si>
    <t>TALCO CHICCO X 100 GR</t>
  </si>
  <si>
    <t>ACIDO BORICO X 25 GR. RECETTE MARK</t>
  </si>
  <si>
    <t>JARABE JENGIBRE, ZINC Y VITAMINA C FCO X 180ML - BIOFARCO</t>
  </si>
  <si>
    <t>DOLLYFARMA</t>
  </si>
  <si>
    <t>SULCAGEL</t>
  </si>
  <si>
    <t>CHICCO</t>
  </si>
  <si>
    <t>LIVING</t>
  </si>
  <si>
    <t>DOVE</t>
  </si>
  <si>
    <t>ACTIVA</t>
  </si>
  <si>
    <t>BRUCEN</t>
  </si>
  <si>
    <t>PRUDENCE</t>
  </si>
  <si>
    <t>AXE</t>
  </si>
  <si>
    <t>ENERGIZE</t>
  </si>
  <si>
    <t>DERMACELLS</t>
  </si>
  <si>
    <t>DIOXOGEN</t>
  </si>
  <si>
    <t>DIVA</t>
  </si>
  <si>
    <t>HUGGIES</t>
  </si>
  <si>
    <t>KOTEX</t>
  </si>
  <si>
    <t>OKI</t>
  </si>
  <si>
    <t>SENSE</t>
  </si>
  <si>
    <t>FRIENDS</t>
  </si>
  <si>
    <t>REXONA</t>
  </si>
  <si>
    <t>SECUREZZA</t>
  </si>
  <si>
    <t>SIEMPRE SECO</t>
  </si>
  <si>
    <t>VASELINE</t>
  </si>
  <si>
    <t>PR88</t>
  </si>
  <si>
    <t>MED1667</t>
  </si>
  <si>
    <t>MED1669</t>
  </si>
  <si>
    <t>MIS0079</t>
  </si>
  <si>
    <t>DEXTAMIN (DESLORATADINA) 0,5 MG/ML SOLUCION ORAL X 120 ML PEDIATRICO. PLUSANDEX</t>
  </si>
  <si>
    <t>CREMA LIMPIADORA ACLARANTE X 120 ML. LIVING</t>
  </si>
  <si>
    <t>MED0857</t>
  </si>
  <si>
    <t>AMP0092</t>
  </si>
  <si>
    <t>MED1682</t>
  </si>
  <si>
    <t>GENTAMICINA (GENTAGLASS) 160MG/2ML I.M/I.V AMP - BIOGLASS</t>
  </si>
  <si>
    <t>CEFICEF 100MG/5ML(CEFIXIMA SUSPENSION 60ML) - ALESS</t>
  </si>
  <si>
    <t xml:space="preserve">TASA BCV </t>
  </si>
  <si>
    <t>MED0222</t>
  </si>
  <si>
    <t>MED0279</t>
  </si>
  <si>
    <t>MED0307</t>
  </si>
  <si>
    <t>MQ1050</t>
  </si>
  <si>
    <t>MQ1684</t>
  </si>
  <si>
    <t>MQ0078</t>
  </si>
  <si>
    <t>MQ0088</t>
  </si>
  <si>
    <t>FANASAL ADULTO X 15ML</t>
  </si>
  <si>
    <t>LIBOLAR 15MG/5ML (DEXTROMETORFANO) JBE X 120ML. QUIM-FAR</t>
  </si>
  <si>
    <t>MUCOFAR (S-CARBOXIMETILCISTEINA) PEDRIATICO JBE. X 120 ML. QUIM-FAR</t>
  </si>
  <si>
    <t>ESPECULO VAGINAL TALLA L. VALEMEDIC</t>
  </si>
  <si>
    <t>GUANTES DE NITRILO TALLA: S. X 100 UNID VALEMEDIC</t>
  </si>
  <si>
    <t>OBTURADOR HEPARIN CAP . VALEMEDIC</t>
  </si>
  <si>
    <t>SET DE TRANSFUSION DE SANGRE- VALEMEDIC</t>
  </si>
  <si>
    <t>AXE AEROSOL BS 48h APOLLO 150ML</t>
  </si>
  <si>
    <t>AXE AEROSOL BS 48h DARK TEMPTATION 150ML</t>
  </si>
  <si>
    <t>BATERIAS ENERGIZER BAT ALK AA X2</t>
  </si>
  <si>
    <t>HUGGIES PANALES ACTIVESEC TALLA XG X 25UNID</t>
  </si>
  <si>
    <t>MIS0045</t>
  </si>
  <si>
    <t>MIS0124</t>
  </si>
  <si>
    <t>AMP1001</t>
  </si>
  <si>
    <t>AMIKACINA 100MG/2ML AMP I.M / I.V -  BIOSANO</t>
  </si>
  <si>
    <t>MED3499</t>
  </si>
  <si>
    <t>MED0373</t>
  </si>
  <si>
    <t>MIS0020</t>
  </si>
  <si>
    <t>MIS0425</t>
  </si>
  <si>
    <t>MED0422</t>
  </si>
  <si>
    <t>MED0423</t>
  </si>
  <si>
    <t>RINITOR(DESCONGESTIONANTE NASAL) X 30ML-DOLLYFARMA</t>
  </si>
  <si>
    <t>VITACON C 100MG/ML. SUSPENSION 120ML.BIOFARCO</t>
  </si>
  <si>
    <t>ALCOHOL ABSOLUTO 120ML - BIOFARCO</t>
  </si>
  <si>
    <t>ALCOHOL ABSOLUTO 240ML - BIOFARCO</t>
  </si>
  <si>
    <t>CITRATO DE POTASIO 1000ML. SOLUCION AL 10%.BIOFARCO</t>
  </si>
  <si>
    <t>CITRATO DE POTASIO 500ML. SOLUCION AL 10%.BIOFARCO</t>
  </si>
  <si>
    <t>MED1611</t>
  </si>
  <si>
    <t>FLAXOL 1000 MG CJA X 30 CAP BLANDAS - BEHREN</t>
  </si>
  <si>
    <t>MED0082</t>
  </si>
  <si>
    <t>MED0097</t>
  </si>
  <si>
    <t>TRIPLE ANTIBIOTICO UNGÜENTO X 15GR. SOTO GLOBAL</t>
  </si>
  <si>
    <t>MQ0009</t>
  </si>
  <si>
    <t>MQ1009</t>
  </si>
  <si>
    <t>MQ0077</t>
  </si>
  <si>
    <t>MIS1184</t>
  </si>
  <si>
    <t>APOSITOS KIDS CJA X 20 UNID. BRIUTCARE</t>
  </si>
  <si>
    <t>APOSITOS MIXTOS CJA X 20 UNID. BRIUTCARE</t>
  </si>
  <si>
    <t>PRESERVATIVOS CALOR Y FRIO X 3 UNID. SENSE</t>
  </si>
  <si>
    <t>NATALCARE</t>
  </si>
  <si>
    <t>MED1500</t>
  </si>
  <si>
    <t>MED1569</t>
  </si>
  <si>
    <t>BETAMETASONA / LORATADINA 0.05MG/1ML JBE FCO X 100ML  - H&amp;M</t>
  </si>
  <si>
    <t>RANITIDINA 150MG/10ML JBE FCO X 120ML - H&amp;M</t>
  </si>
  <si>
    <t>PSI0038</t>
  </si>
  <si>
    <t>MED0577</t>
  </si>
  <si>
    <t>MED0709</t>
  </si>
  <si>
    <t>MED0998</t>
  </si>
  <si>
    <t>MED1106</t>
  </si>
  <si>
    <t>MED1466</t>
  </si>
  <si>
    <t>MED0889</t>
  </si>
  <si>
    <t>CIPROFLOXACINA 500MG X 12 TABL. (IPROXIN). LAB. PLUSANDEX</t>
  </si>
  <si>
    <t>DESLONIL (DESLORATADINA 2,5MG/ MONTELUKAST 5 MG) X 30 TAB BIO MERCY</t>
  </si>
  <si>
    <t>NIFEDIPINA 10 MG X 10 TAB - DROTAFARMA</t>
  </si>
  <si>
    <t>SILDEX 100 MG X 1 TAB - PLUSANDEX</t>
  </si>
  <si>
    <t>HIOSCINA N-BUTILBROMURO 10MG BLISTER X 10 TAB - COASPHARMA</t>
  </si>
  <si>
    <t>KETODEX (KETOPROFENO)  100MG X 10 TABLETAS. LAB. PLUSANDEX</t>
  </si>
  <si>
    <t>MED1336</t>
  </si>
  <si>
    <t>MED1208</t>
  </si>
  <si>
    <t>MED1887</t>
  </si>
  <si>
    <t>MED1205</t>
  </si>
  <si>
    <t>CANDESARTAN ( CANDER) 8MG CJA X 10 TAB- VALMORCA</t>
  </si>
  <si>
    <t>VALSARTAN (GENCER) 80MG X 30 CAPS - VALMORCA</t>
  </si>
  <si>
    <t>AMP0213</t>
  </si>
  <si>
    <t>MIS0098</t>
  </si>
  <si>
    <t>FLUCONAZOL 200MG/100ML. IV INFUSION. GLOBAL MEDIC</t>
  </si>
  <si>
    <t>DIVA TOALLAS SANITARIAS ULTRADELGADA DIA X 10 UNI.</t>
  </si>
  <si>
    <t>MED0180</t>
  </si>
  <si>
    <t>MED0667</t>
  </si>
  <si>
    <t>MED1678</t>
  </si>
  <si>
    <t>CLARITROMICINA 500MG X 10 TABLETAS COAS</t>
  </si>
  <si>
    <t>CEFADROXILO SUSP 250MG/5ML FCO X 60ML -ALESS</t>
  </si>
  <si>
    <t>HIDROXIDO DE MAGNESIO 8,5% SUSP 120ML (ANTIACIDO) COAS</t>
  </si>
  <si>
    <t>METOCLOPRAMIDA 4MG/ML x 30ml. COASPHARMA</t>
  </si>
  <si>
    <t>SALES DE REHIDRATACION ORAL SOBRE 20,5 G-COAS</t>
  </si>
  <si>
    <t>CLOPIDOGREL 75 MG X 30 TABL ALESS</t>
  </si>
  <si>
    <t>CLORFENIRAMINA 4MG X 20 TABLETAS COAS</t>
  </si>
  <si>
    <t>SINALER M DESLORATADINA/MONTELUKAST) 5/10MG TAB-ALESS</t>
  </si>
  <si>
    <t>AMP0273</t>
  </si>
  <si>
    <t>MED0401</t>
  </si>
  <si>
    <t>MED1691</t>
  </si>
  <si>
    <t>GENTAMICINA 80MG/2ML IM/IV - ZUZU</t>
  </si>
  <si>
    <t>ACIDO BORICO X 20GR. BIOFARCO</t>
  </si>
  <si>
    <t>AMP0093</t>
  </si>
  <si>
    <t>MED0038</t>
  </si>
  <si>
    <t>MED0187</t>
  </si>
  <si>
    <t>MIS0395</t>
  </si>
  <si>
    <t>MIS0995</t>
  </si>
  <si>
    <t>MIS0989</t>
  </si>
  <si>
    <t>MIS0987</t>
  </si>
  <si>
    <t>MIS0988</t>
  </si>
  <si>
    <t>GENTAMICINA (GENTAGLASS) 80MG/2ML I.V./I.M. AMP - BIOGLASS</t>
  </si>
  <si>
    <t>CLOTRIMAZOL CREMA VAGINAL 1 %  40 GR 6 APL COASPHARMA</t>
  </si>
  <si>
    <t>CLODOXIN JBE. 5MG/5ML X 120 ML. PLUSANDEX</t>
  </si>
  <si>
    <t>HUGGIES TOALLAS HUM LIMPIEZA EFECTIVA 48 UNDS</t>
  </si>
  <si>
    <t>HUGGIES TOALLAS HUM MANITAS Y CARITA 80UNDS</t>
  </si>
  <si>
    <t>REXONA DEO AER EFFICIENT ORIGINAL 210ML</t>
  </si>
  <si>
    <t>VASELINE LOCION CORPORAL ALOE SOOTHE X 200ML</t>
  </si>
  <si>
    <t>VASELINE LOCION CORPORAL COCOA RAD X 200ML</t>
  </si>
  <si>
    <t>BRIXMEDIC</t>
  </si>
  <si>
    <t>MIS0062</t>
  </si>
  <si>
    <t>MIS0063</t>
  </si>
  <si>
    <t>MIS0064</t>
  </si>
  <si>
    <t>MIS0065</t>
  </si>
  <si>
    <t>MIS0251</t>
  </si>
  <si>
    <t>CHICCO COTONCITO X 100 UNIDADES</t>
  </si>
  <si>
    <t>CHICCO COTONCITO X 60 UNID.</t>
  </si>
  <si>
    <t>CHICCO PAÑALES TALLA G X 20 UNID</t>
  </si>
  <si>
    <t>CHICCO PAÑALES TALLA XG X 20 UNID</t>
  </si>
  <si>
    <t>TALCO CHICCO X 200 G</t>
  </si>
  <si>
    <t>MED0213</t>
  </si>
  <si>
    <t>MED1274</t>
  </si>
  <si>
    <t>MIS0271</t>
  </si>
  <si>
    <t>MED1710</t>
  </si>
  <si>
    <t>MED1709</t>
  </si>
  <si>
    <t>MED1713</t>
  </si>
  <si>
    <t>MED1708</t>
  </si>
  <si>
    <t>MED1715</t>
  </si>
  <si>
    <t>MED1716</t>
  </si>
  <si>
    <t>MED0753</t>
  </si>
  <si>
    <t>MED1276</t>
  </si>
  <si>
    <t>MED1734</t>
  </si>
  <si>
    <t>ENTEREX DBT VAINILLA X 237 ML -  NUTRICION</t>
  </si>
  <si>
    <t>HIDRIBET 5 % LOCION FCO 125 ML  - MEDIHEALTH</t>
  </si>
  <si>
    <t>SECUREZZA COMFORT TALLA M PQTE X 20 UNID</t>
  </si>
  <si>
    <t>BISOPROLOL+HCTZ (CORENTEL H) 5MG - 6.5MG X 30 COMP REC - MEGALABS</t>
  </si>
  <si>
    <t>CANDESARTAN (COROPRES) 8MG X 10COMP REC - MEGALABS</t>
  </si>
  <si>
    <t>CORENTEL (BISOPROLOL) 5MG X 30 COMP REC -MEGALABS</t>
  </si>
  <si>
    <t>COROPRES HCT(CANDESARTAN+HCTZ) 16/12,5 X 10COMP REC - MEGALABS</t>
  </si>
  <si>
    <t>COROPRES HCT(CANDESARTAN+HCTZ) 32/12,5 X 10COMP REC - MEGALABS</t>
  </si>
  <si>
    <t>DOLCAN 50MG X 10 COMP REC - MEGALABS</t>
  </si>
  <si>
    <t>METFORMINA (DIAFORMINA) 500mg X 30 COMP REC - MEGALABS</t>
  </si>
  <si>
    <t>MQ0426</t>
  </si>
  <si>
    <t>MED1211</t>
  </si>
  <si>
    <t>MED1216</t>
  </si>
  <si>
    <t>ADHESIVO DE PLASTICO 2,54CMX4,57M. BRIUTCARE</t>
  </si>
  <si>
    <t>RISPERIDONA (ESQUIDONE) 3MG X 30 TAB REC - VALMORCA</t>
  </si>
  <si>
    <t>IRBESARTAN (IBECAR) 300MG X 30 TAB REC - VALMORCA</t>
  </si>
  <si>
    <t>MIS0291</t>
  </si>
  <si>
    <t>KETOROLAC (DOLAK) 30MG/ML SOL INY AMP - DOLLDER</t>
  </si>
  <si>
    <t>CETIRIIZINA (TALERC) 10MG/ML SOL ORAL GOTAS FCO 15ML - DOLLDER</t>
  </si>
  <si>
    <t>DICLOFENAC POTASICO (CLOFEN) 1,8MG/ML X 60ML</t>
  </si>
  <si>
    <t>SECNIDAZO (FAZOL) 500MG SUSP. X 15 ML. DOLLDER</t>
  </si>
  <si>
    <t>DECAMETRINA (NOPUCID LOCION) FCO X 120ML - DOLLDER</t>
  </si>
  <si>
    <t>CREMA PR88 FORMULA CREMA HS 60GR</t>
  </si>
  <si>
    <t>DECAMETRINA (NOPUCID SHAMPOO) 0.02% FCO X 120ML - DOLLDER</t>
  </si>
  <si>
    <t>CINARIZINA (CINAREN) 25 MG X 30 COMP</t>
  </si>
  <si>
    <t>CINARIZINA (CINAREN) 75MGX 20 CAPS. LAB DOLLDER</t>
  </si>
  <si>
    <t>DICLOFENAC COLESTIRAMINA (UDOX) 75MG CJA X 10 CAP - DOLLDER</t>
  </si>
  <si>
    <t>DICLOFENAC POTASICO (CLOFEN) 50 MG X 30 COMP</t>
  </si>
  <si>
    <t>ITRACONAZOL (FUNGOSIN) 100 MG CJA X 6 CAP. DOLLDER</t>
  </si>
  <si>
    <t>LORATADINA + AMBROXOL (MUCLAR) 30MG-5MG CJA X 10 COMPR. LAB. DOLLDER</t>
  </si>
  <si>
    <t>PANTOPRAZOL (INIBIL) 20MG CJA X 14 COMP. LAB. DOLLDER</t>
  </si>
  <si>
    <t>PREGABALINA (DOLNIX) 75MG X 20 CAPS -DOLLDER</t>
  </si>
  <si>
    <t>RANITIDINA (VIZERUL) 150MG X 10 COMP (RANITIDINA). DOLLDER</t>
  </si>
  <si>
    <t>RANITIDINA (VIZERUL) 300MG X 10 COMP. (RANITIDINA) DOLLDER</t>
  </si>
  <si>
    <t>RANITIDINA (VIZERUL) 75MG CJA X 20 COMP. DOLLDER</t>
  </si>
  <si>
    <t>RANITIDINA (VIZERUL) 75MG X 10 COMP. (RANITIDINA) DOLLDER</t>
  </si>
  <si>
    <t>PREGABALINA (DOLNIX) 150MG X 20 CAPS -DOLLDER</t>
  </si>
  <si>
    <t>SILDENAFIL (ZOST) 50MG CJA X 2 COMP - DOLLDER</t>
  </si>
  <si>
    <t>MIS0006</t>
  </si>
  <si>
    <t>MIS0224</t>
  </si>
  <si>
    <t>MIS0225</t>
  </si>
  <si>
    <t>MIS0230</t>
  </si>
  <si>
    <t>ACTIVA SEC TOALLAS SANITARIAS PERD. ABUNDA. X 10 UNID.</t>
  </si>
  <si>
    <t>SECUREZZA  COMFORT PAÑALES DE ADULTOS TALLA L X 6 UNIDADES</t>
  </si>
  <si>
    <t>SECUREZZA  COMFORT PAÑALES DE ADULTOS TALLA M X 6 UNIDADES</t>
  </si>
  <si>
    <t>SECUREZZA COMFORT TALLA L  X 20 UNID</t>
  </si>
  <si>
    <t>ROWELUK ULTRA 10MG-5MG X 10 TAB (MONTELUKAST-DESLORATADINA)- ROWE</t>
  </si>
  <si>
    <t>MED0029</t>
  </si>
  <si>
    <t>CLOTR+GENTA+BETAMET 20 GR CREMA BRIXMEDIC</t>
  </si>
  <si>
    <t>NIFEDIPINA 30MG X 30 TAB (DIFEPIN L.P) - ZUZU</t>
  </si>
  <si>
    <t>MQ0011</t>
  </si>
  <si>
    <t>MIS0080</t>
  </si>
  <si>
    <t>BOLSA RECOLECTORA DE ORINA 2000ML. VALEMEDIC</t>
  </si>
  <si>
    <t>CREMA LIMPIADORA DESMAQUILLANTE X 120ML. LIVING</t>
  </si>
  <si>
    <t>AMP0195</t>
  </si>
  <si>
    <t>PSI0035</t>
  </si>
  <si>
    <t>MED1073</t>
  </si>
  <si>
    <t>CEFTRIAXONA 1GR POL INY IM/IV AMP  - GLOBAL</t>
  </si>
  <si>
    <t>CIPROFLOXACINA 200MG/100 ML AMP - GLOBAL</t>
  </si>
  <si>
    <t>AMP0097</t>
  </si>
  <si>
    <t>AMP0147</t>
  </si>
  <si>
    <t>MED0053</t>
  </si>
  <si>
    <t>MED0070</t>
  </si>
  <si>
    <t>MED0304</t>
  </si>
  <si>
    <t>MED0379</t>
  </si>
  <si>
    <t>MIS0335</t>
  </si>
  <si>
    <t>MIS0333</t>
  </si>
  <si>
    <t>MIS0334</t>
  </si>
  <si>
    <t>MIS0434</t>
  </si>
  <si>
    <t>MIS0435</t>
  </si>
  <si>
    <t>MIS0128</t>
  </si>
  <si>
    <t>MIS0325</t>
  </si>
  <si>
    <t>MED1763</t>
  </si>
  <si>
    <t>MED0751</t>
  </si>
  <si>
    <t>MED0752</t>
  </si>
  <si>
    <t>MED0766</t>
  </si>
  <si>
    <t>MED1769</t>
  </si>
  <si>
    <t>MED1756</t>
  </si>
  <si>
    <t>MED1757</t>
  </si>
  <si>
    <t>GLICERAMIN SOL INY IV X 500ML - BEHRENS</t>
  </si>
  <si>
    <t>NUTRAMIN 8,5% SOL X 500ML - BEHRENS</t>
  </si>
  <si>
    <t>DICLOFENAC SODICO (DIFENAC) 1% GEL TUBO X 30GR</t>
  </si>
  <si>
    <t>LORATADINA +AMBROXOL (MUCLAR)  30MG - 5MG/ 5ML X 60ML  JARABE</t>
  </si>
  <si>
    <t>RANITIDINA (VIZERUL) 150MG/10ML JBE. X 120 ML. DOLLDER</t>
  </si>
  <si>
    <t>BATERIA ENERGIZER BOTON 2025 X 1</t>
  </si>
  <si>
    <t>BATERIA ENERGIZER MINI A23 X 2 UND-ALKALINE</t>
  </si>
  <si>
    <t>BATERIA EVEREADY D2 SUPER HEAVY DUTY X 2 UND</t>
  </si>
  <si>
    <t>GEL INTIMO DELICADO 280cm - PONCE &amp; BENZO</t>
  </si>
  <si>
    <t>GEL INTIMO HIDRATANTE 280cm - PONCE &amp; BENZO</t>
  </si>
  <si>
    <t>HUGGIES PAÑAL TRIPLE PROTECCION TALLA XXG X 20 UNID</t>
  </si>
  <si>
    <t>TOALLAS HUMEDAS LIMP COTID/DIARIA X 80 UNID - HUGGIES</t>
  </si>
  <si>
    <t>KETOROLAC (DOLAK) 20MG X 10 COMP. LAB. DOLLDER</t>
  </si>
  <si>
    <t>QUETIAPINA (DROPIL)  25MG X 40 COMP</t>
  </si>
  <si>
    <t>ESPIRON (ESPIRONOLACTONA 25MG) X 20 TAB - DOLLYFARMA</t>
  </si>
  <si>
    <t>GLIDEX (METFORMINA 850MG) X 30 TAB LAB. PLUSANDEX</t>
  </si>
  <si>
    <t>MQ0515</t>
  </si>
  <si>
    <t>TERMOMETRO DIGITAL-ULTRALIFE</t>
  </si>
  <si>
    <t>ESOZ 20 MG X 7 TAB</t>
  </si>
  <si>
    <t>IBUPROFENO+TIOCOLCHICOSIDO (IBUTIL FORTE) 600MG/8MG X 10 TAB - RONAVA</t>
  </si>
  <si>
    <t>KETOROLAC (DOLAK) 10 MG X 20 COMP. LAB. DOLLDER</t>
  </si>
  <si>
    <t>OLMESARTAN MEDOXOMILO (IMOL) 20MG X 30 COMP. LAB. DOLLDER</t>
  </si>
  <si>
    <t>ULTRALIFE</t>
  </si>
  <si>
    <t>AMP0115</t>
  </si>
  <si>
    <t>MIS0032</t>
  </si>
  <si>
    <t>MIS0036</t>
  </si>
  <si>
    <t>MED1519</t>
  </si>
  <si>
    <t>MED1776</t>
  </si>
  <si>
    <t>MED0978</t>
  </si>
  <si>
    <t>KETOROLACO  30MG/1ML I.V./I.M. AMP. BIOGLASS</t>
  </si>
  <si>
    <t>AVISPA CHAMPU X 220 ML. INTERCOS</t>
  </si>
  <si>
    <t>AVISPA REPELENTE CREMA EN TARRO X 100 G. INTERCOS</t>
  </si>
  <si>
    <t>MONTRAX 4MG (MONTELUKAST SODICO) X 10 TAB MASTICABLES</t>
  </si>
  <si>
    <t>MED0483</t>
  </si>
  <si>
    <t>MED0060</t>
  </si>
  <si>
    <t>MED0235</t>
  </si>
  <si>
    <t>MED0754</t>
  </si>
  <si>
    <t>HIDROCORTISONA 1% CREMA TOPICA - COAS</t>
  </si>
  <si>
    <t>GASTROFULL DOBLE ACCION SACHETS 10ML</t>
  </si>
  <si>
    <t>MED0017</t>
  </si>
  <si>
    <t>MIS0046</t>
  </si>
  <si>
    <t>MED1154</t>
  </si>
  <si>
    <t>BETAMETASONA 0,1% CREMA X 20GR. COASPHARMA</t>
  </si>
  <si>
    <t>BATERIAS ENERGIZER BAT ALK AAA X2</t>
  </si>
  <si>
    <t>MED1785</t>
  </si>
  <si>
    <t>MED0052</t>
  </si>
  <si>
    <t>MED1784</t>
  </si>
  <si>
    <t>MED1787</t>
  </si>
  <si>
    <t>MED1786</t>
  </si>
  <si>
    <t>ATLETIC'S GEL 1% (DICLOFENACO GEL 1%) - ECAR</t>
  </si>
  <si>
    <t>DICLOFENACO GEL 1% TUBO 50GR. COASPHARMA</t>
  </si>
  <si>
    <t>PICOSULFATO SODICO 7,5MG/ML( LAXANTE GOTAS X 15ML) - ECAR</t>
  </si>
  <si>
    <t>SALBUTAMOL JARABE 2MG/5ML X 120ML - ECAR</t>
  </si>
  <si>
    <t>AMP0011</t>
  </si>
  <si>
    <t>AMIKACINA 100MG/2ML AMP I.M / I.V -  VITALIS</t>
  </si>
  <si>
    <t>MIS0038</t>
  </si>
  <si>
    <t>MIS0430</t>
  </si>
  <si>
    <t>MIS0431</t>
  </si>
  <si>
    <t>MIS0101</t>
  </si>
  <si>
    <t>MIS0105</t>
  </si>
  <si>
    <t>MIS0215</t>
  </si>
  <si>
    <t>MIS0217</t>
  </si>
  <si>
    <t>MIS0218</t>
  </si>
  <si>
    <t>AXE AEROSOL BS 48h BLACK 150ML</t>
  </si>
  <si>
    <t>AXE DEO AER  72h BLACK 152ML</t>
  </si>
  <si>
    <t>AXE DEO AER  72h DARK TEMPTA 152ML</t>
  </si>
  <si>
    <t>DOVE DEO ORIGINAL (ANTITRANSPIRANTE AEROSOL)</t>
  </si>
  <si>
    <t>DOVE MEN DEO STICK INVISIBLE DRY  72H X 45GR (ANTITRANSPIRANTE BARRA)</t>
  </si>
  <si>
    <t>REXONA DEO STICK ACTIVE EMOTION (ANTITRANSPIRANTE BARRA)</t>
  </si>
  <si>
    <t>REXONA DEO STICK BAMBOO (ANTITRANSPIRANTE BARRA)</t>
  </si>
  <si>
    <t>REXONA DEO STICK PERFECT TONE 72 H X 45GR BARRA</t>
  </si>
  <si>
    <t>MED1318</t>
  </si>
  <si>
    <t>MED1789</t>
  </si>
  <si>
    <t>MED1795</t>
  </si>
  <si>
    <t>MED1800</t>
  </si>
  <si>
    <t>MED1808</t>
  </si>
  <si>
    <t>MED1791</t>
  </si>
  <si>
    <t>MED1792</t>
  </si>
  <si>
    <t>MED1798</t>
  </si>
  <si>
    <t>MED0915</t>
  </si>
  <si>
    <t>MED1247</t>
  </si>
  <si>
    <t>MED1492</t>
  </si>
  <si>
    <t>OVERSKIN CREMA 13% X 50G - PONCE &amp; BENZO</t>
  </si>
  <si>
    <t>PEROXIDO DE BENZOLIO 5% GEL X 30 GR. SOTO GLOBAL</t>
  </si>
  <si>
    <t>BROMURO DE IPATROPIO INH 20MCG / DOSIS 200  - KMPLUS</t>
  </si>
  <si>
    <t>CEFIXIMA SUSP 100MG/5ML X 60ML  - KMPLUS</t>
  </si>
  <si>
    <t>ACIDO VALPROICO 500MG CJA X 30 TAB. GEAGAR</t>
  </si>
  <si>
    <t>AMIODARONA 200MG X 10 TAB - KMPLUS</t>
  </si>
  <si>
    <t>DEFLAZACORT 6MG X 10 TAB - KMPLUS</t>
  </si>
  <si>
    <t>DIOSMINA 600MG X 10 TAB - KMPLUS</t>
  </si>
  <si>
    <t>DOXICICLINA 100MG X 10 TAB - KMPLUS</t>
  </si>
  <si>
    <t>GLIBENCLAMIDA 5MG X 10 TAB - KMPLUS</t>
  </si>
  <si>
    <t>LOPERAMIDA 2 MG CJA X 10 TAB. GEAGAR</t>
  </si>
  <si>
    <t>BETAHISTINA 8MG X 10 TAB - KMPLUS</t>
  </si>
  <si>
    <t>HIOSCINA BUTILBROMURO 10MG CJA X 10 TAB - KMPLUS</t>
  </si>
  <si>
    <t>MED1811</t>
  </si>
  <si>
    <t>BEXADERM (CLOT 1%+ GENT 0.1%+ BET 0.05%) 20G. LAB. PORTUGAL</t>
  </si>
  <si>
    <t>MED0041</t>
  </si>
  <si>
    <t>MIS0082</t>
  </si>
  <si>
    <t>MED0044</t>
  </si>
  <si>
    <t>MED1465</t>
  </si>
  <si>
    <t>ACETAMINOFEN 125MG SUP X 6 UNID - ALESS</t>
  </si>
  <si>
    <t>ACETAMINOFEN 250MG SUP. X 6 UNID - ALESS</t>
  </si>
  <si>
    <t>BACITRACINA+NEOMICINA UNG TOP 500IU/5MG X 15 G - KMPLUS</t>
  </si>
  <si>
    <t>DENCORUB CREMA X 40GR - PONCE &amp; BENZO</t>
  </si>
  <si>
    <t>DENCORUB ICE ARNICA ROLL ON 80G - PONCE &amp; BENZO</t>
  </si>
  <si>
    <t>DENCORUB ICE ROLL ON X 80G - PONCE &amp; BENZO</t>
  </si>
  <si>
    <t>NOGINOX 1% CREMA VG X 40 GR X 7 APLIC - PHARMETIQUE</t>
  </si>
  <si>
    <t>ENALAPRIL 20MG BLISTER X 10 TAB - MEDICBRAND</t>
  </si>
  <si>
    <t>ASPIANDEX 81 MG (ACIDO ACETILSALICILICO) PLUSANDEX</t>
  </si>
  <si>
    <t>MED1520</t>
  </si>
  <si>
    <t>DERMASKIN CREMA TUBO X 40 GR - MEDICBRAND</t>
  </si>
  <si>
    <t>MED0400</t>
  </si>
  <si>
    <t>ACEITE MINERAL X30ML.BIOFARCO</t>
  </si>
  <si>
    <t>OLMESARTAN (OLMETIQUE) 40MG X 30 TAB - PHARMETIQUE</t>
  </si>
  <si>
    <t>PROVIM (VITAMINAS Y MINERALES) X 20 GRAGEAS - PLUSANDEX</t>
  </si>
  <si>
    <t>RISPERIDONA (RISPERID) 2 MG X 30 TAB-MEGALABS</t>
  </si>
  <si>
    <t>SILDENAFIL (DUROVAL) 50MG X 10 TAB - VALMORCA</t>
  </si>
  <si>
    <t>MED0651</t>
  </si>
  <si>
    <t>MED1563</t>
  </si>
  <si>
    <t>CIRGREL(CLOPIDROGEL 75 MG) X 30 TAB REC</t>
  </si>
  <si>
    <t>SERTRALINA 50MG CJA X 10 TAB - LA SANTE</t>
  </si>
  <si>
    <t>NUEVO</t>
  </si>
  <si>
    <t>MIS0072</t>
  </si>
  <si>
    <t>MIS0255</t>
  </si>
  <si>
    <t>CREMA BIO NUTRITIVA X 120ML. LIVING</t>
  </si>
  <si>
    <t>TONICO PURIX 120CM - LIVING</t>
  </si>
  <si>
    <t>AMP0141</t>
  </si>
  <si>
    <t>MED1526</t>
  </si>
  <si>
    <t>MED1534</t>
  </si>
  <si>
    <t>MED1487</t>
  </si>
  <si>
    <t>MED1481</t>
  </si>
  <si>
    <t>MED1662</t>
  </si>
  <si>
    <t>MED1537</t>
  </si>
  <si>
    <t>NEOSTIGMINA (BIOSTIGMIN) 0,5MG/1ML AMP - BIOGLASS</t>
  </si>
  <si>
    <t>ADAPALENO 0.1% GEL X 15GR - H&amp;M</t>
  </si>
  <si>
    <t>MUPIROCINA 2% UNG X 15GR - H&amp;M</t>
  </si>
  <si>
    <t>TERBINAFINA 1% CREMA 20 GR - H&amp;M</t>
  </si>
  <si>
    <t>ESPIRONOLACTONA 25MG X 10 TAB - H&amp;M</t>
  </si>
  <si>
    <t>LOSARTAN POTASICO 50 MG X 30 TAB. COASPHARMA</t>
  </si>
  <si>
    <t>METOCLOPRAMIDA 10 MG X 10 TAB. KMPLUS</t>
  </si>
  <si>
    <t>METOCLOPRAMIDA 10 MG X 30 TAB - COASPHARMA</t>
  </si>
  <si>
    <t>TIOCOLCHICOSIDO 8MG X 10 TABLETAS - H&amp;M</t>
  </si>
  <si>
    <t>LOSARTAN POTASICO 50 MG X 30 TAB - KMPLUS</t>
  </si>
  <si>
    <t>TRIMEBUTINA MALEATO 200MG CJA X 10 TAB- H&amp;M</t>
  </si>
  <si>
    <t>LOSARTAN POTASICO 100 MG X 30 TAB - PLUSANDEX</t>
  </si>
  <si>
    <t>MED1648</t>
  </si>
  <si>
    <t>MED0201</t>
  </si>
  <si>
    <t>MED0316</t>
  </si>
  <si>
    <t>BRIMONIDINA (BRIMOLAG) 2MG/ML X 5ML</t>
  </si>
  <si>
    <t>DESLORATADINA 0,05% X 60ML / SABOR A CHICLE / SIN AZUCAR COASPHARMA</t>
  </si>
  <si>
    <t>NISTATINA 1000000 UI/ML. SUSP. X 60 ML. COASPHARMA</t>
  </si>
  <si>
    <t>CARBIOLOL (CARVEDILOL) 25 MG X 30 TAB - BIOMERCY</t>
  </si>
  <si>
    <t>DOLICOX FORTE MAX (ACETAMI/NAPROXENO/CAFEINA) X12 TAB</t>
  </si>
  <si>
    <t>MIS0368</t>
  </si>
  <si>
    <t>MED0868</t>
  </si>
  <si>
    <t>KOTEX PROTECTOR INDICADOR PH X 40 UND</t>
  </si>
  <si>
    <t>IBUPROFENO 800 MG X 10 TAB - COAS</t>
  </si>
  <si>
    <t>MQ1022</t>
  </si>
  <si>
    <t>MQ1023</t>
  </si>
  <si>
    <t>MQ1026</t>
  </si>
  <si>
    <t>MQ1028</t>
  </si>
  <si>
    <t>MED1426</t>
  </si>
  <si>
    <t>GASA ESTERIL 2X2 X 3 UNID BRIUTCARE</t>
  </si>
  <si>
    <t>ROLLO GASA PARA QUEMADO ESTERIL 4,5X4,1YDS-BRIUTCARE</t>
  </si>
  <si>
    <t>SONDA FOLEY 2 VIAS FR18 - BRIUTCARE</t>
  </si>
  <si>
    <t>ACIDO LACTICO (LACTIBON) LOCIÓN FCO X 120 ML - MEDIHEALTH</t>
  </si>
  <si>
    <t>ENALAPRIL 10MG X 30 TAB (BIONAPRIL) - BIO MERCY</t>
  </si>
  <si>
    <t>MED0008</t>
  </si>
  <si>
    <t>MED1818</t>
  </si>
  <si>
    <t>MED0148</t>
  </si>
  <si>
    <t>MED0295</t>
  </si>
  <si>
    <t>MIS0140</t>
  </si>
  <si>
    <t>MED1836</t>
  </si>
  <si>
    <t>MED1679</t>
  </si>
  <si>
    <t>MED1819</t>
  </si>
  <si>
    <t>MED1831</t>
  </si>
  <si>
    <t>BACITRACINA UNG 500 UI 15GR - RONAVA</t>
  </si>
  <si>
    <t>DEXTROMETORFANO DE HIDROBROMURO 15MG/5ML X 120ML (TOSSIN) - ALESS</t>
  </si>
  <si>
    <t>DORZOLAMIDA 2% + TIMOLOL 0,5% (BIOBET) 5ML - BIOGLASS</t>
  </si>
  <si>
    <t>MILAX 8.5G SOBRES POLVO PARA SUSP</t>
  </si>
  <si>
    <t>KOTEX LINER INDICADOR PH X 15UNID</t>
  </si>
  <si>
    <t>ITRACONAZOL 100MG X 10 CAP - ALESS</t>
  </si>
  <si>
    <t>LIPRIL (LISINOPRIL10 MG) X 30 TABLETAS - ALESS</t>
  </si>
  <si>
    <t>MICONAZOL NITRATO 400MG X 3 OVULOS VAGINALES - ALESS</t>
  </si>
  <si>
    <t>NIFEDIPINA 30MG X 30 COMP (ADIPINA) - ALESS</t>
  </si>
  <si>
    <t>TRIMETOPRIM/SULFAMETOXAZOL 80MG-400MG (CO-TRIMOXAZOL) CJA X 20 TAB. QUIM-FAR</t>
  </si>
  <si>
    <t>AMP0309</t>
  </si>
  <si>
    <t>OXITOCINA 5 U.I./1ML X 1 AMP. BIOSANO</t>
  </si>
  <si>
    <t>MIS0070</t>
  </si>
  <si>
    <t>COLONIA PARA NIñOS X 220 CC. AMY</t>
  </si>
  <si>
    <t>CLODOXIN 10 MG X 10 COMPRIMIDOS - PLUSANDEX</t>
  </si>
  <si>
    <t>AMY</t>
  </si>
  <si>
    <t>MED1636</t>
  </si>
  <si>
    <t>PROBIOCON ZINC CJA X 10 SOBRES 1 GRA SABOR UVA - BIOFARCO</t>
  </si>
  <si>
    <t>MIS0093</t>
  </si>
  <si>
    <t>MED1940</t>
  </si>
  <si>
    <t>DIOXOGEN SOLUCION X 115ML. PONCE&amp;BENZO</t>
  </si>
  <si>
    <t>OLMESARTAN 20MG CJA X 30 TAB REC - BIOMERCY</t>
  </si>
  <si>
    <t>MED1931</t>
  </si>
  <si>
    <t>MED1927</t>
  </si>
  <si>
    <t>BONAC GEL X 30G -MEDIHEALTH</t>
  </si>
  <si>
    <t>BETAGRANULADOS 60G (CREMA LIMPIADORA) - MEDIHEALTH</t>
  </si>
  <si>
    <t>MED0189</t>
  </si>
  <si>
    <t>DICLOFENAC POTASICO (CLOFEN) 1,8MG/ML X 120ML</t>
  </si>
  <si>
    <t>MED1935</t>
  </si>
  <si>
    <t>SIMVASTATINA ( CYNT ) 20MG X 20 COMP</t>
  </si>
  <si>
    <t>MED1765</t>
  </si>
  <si>
    <t>CLOPID (CLOPIDOGREL 75MG) X 30TAB - BEHRENS</t>
  </si>
  <si>
    <t>MED0075</t>
  </si>
  <si>
    <t>NITROFURAZONA 0,2% X 30G UNG - H&amp;M</t>
  </si>
  <si>
    <t>MED1530</t>
  </si>
  <si>
    <t>CLOTRIMAZOL - NEOMICINA - DEXAMENTASONA 1.0% - 0.5% - 0.044% CREMA X 20 GR - H&amp;M</t>
  </si>
  <si>
    <t>MED1504</t>
  </si>
  <si>
    <t>PROPIONATO DE CLOBETASOL 0.05% UNG - H&amp;M</t>
  </si>
  <si>
    <t>MED1939</t>
  </si>
  <si>
    <t>ACIDO FOLICO-HIERRO 80MCG-20MG/ML GOTAS X 30ML - H&amp;M</t>
  </si>
  <si>
    <t>MED1942</t>
  </si>
  <si>
    <t>ACIDO VALPROICO 250MG/5ML X 120ML - H&amp;M</t>
  </si>
  <si>
    <t>MIS0066</t>
  </si>
  <si>
    <t>CHICCO TOALLAS HUMEDAS ORIGINAL X 24 UNID.</t>
  </si>
  <si>
    <t>MIS0233</t>
  </si>
  <si>
    <t>SECUREZZA PAÑALES CLASSIC ADULTOS TALLA L X 6 UNIDADES</t>
  </si>
  <si>
    <t>MIS0234</t>
  </si>
  <si>
    <t>SECUREZZA PAÑALES CLASSIC ADULTOS TALLA M X 6 UNIDADES</t>
  </si>
  <si>
    <t>MED1946</t>
  </si>
  <si>
    <t>MED1948</t>
  </si>
  <si>
    <t>NITROFURANTOINA 100MG  X 30 TAB- H&amp;M</t>
  </si>
  <si>
    <t>MED1480</t>
  </si>
  <si>
    <t>CEFADROXILO 500MG CJA X 10 TAB - H&amp;M</t>
  </si>
  <si>
    <t>MED1501</t>
  </si>
  <si>
    <t>DEXAMETASONA 0.5MG CJA X 10 TAB - H&amp;M</t>
  </si>
  <si>
    <t>AMP0215</t>
  </si>
  <si>
    <t>DIPIRONA  1G/2ML SOL INY - GLOBAL</t>
  </si>
  <si>
    <t>BUTILBROMURO DE HIOSCINA+PARACETAMOL 10MG-325MG X 10 TAB - H&amp;M</t>
  </si>
  <si>
    <t>RODENEZA</t>
  </si>
  <si>
    <t>MED1297</t>
  </si>
  <si>
    <t>NARIX 0.5ML X 30 ML SOL NASAL - CIMED</t>
  </si>
  <si>
    <t>MED1054</t>
  </si>
  <si>
    <t>POLIMAIS A-Z SUPLEMENTO ALIMENTICIO X 60 CAP. NUTRIEX</t>
  </si>
  <si>
    <t>NUTRIEX</t>
  </si>
  <si>
    <t>MED1949</t>
  </si>
  <si>
    <t>ABEL (ALBENDAZOL 40MG/ML) X10ML - GEOLAB</t>
  </si>
  <si>
    <t>TRIMETOPRIM SULFA SUSP (80MG+400MG*5ML X 120ML) - ECAR</t>
  </si>
  <si>
    <t>MED1676</t>
  </si>
  <si>
    <t>SINALER (DESLORATADINA 5MG) X 10 TABLETAS-ALESS</t>
  </si>
  <si>
    <t>JERINGAS DE INSULINA (TAPA NARANJA) 1 CC 30 G X1 1/2 BIOMERCY</t>
  </si>
  <si>
    <t>MQ0270</t>
  </si>
  <si>
    <t>BURETA CALIBRADA DE 100ML - MC MEDICAL</t>
  </si>
  <si>
    <t>MQ0267</t>
  </si>
  <si>
    <t>SCALP N* 19 - VALEMEDIC</t>
  </si>
  <si>
    <t>MQ0266</t>
  </si>
  <si>
    <t>SCALP N* 21 - MC MEDICAL</t>
  </si>
  <si>
    <t>MC MEDICAL</t>
  </si>
  <si>
    <t>MIS0361</t>
  </si>
  <si>
    <t>MIS0328</t>
  </si>
  <si>
    <t>MIS0146</t>
  </si>
  <si>
    <t>MIS0360</t>
  </si>
  <si>
    <t>MED0764</t>
  </si>
  <si>
    <t>HUGGIES SHAMPOO HORA DE SOÑAR X 400ML</t>
  </si>
  <si>
    <t>KOTEX TOALLAS FEM DIA Y NOCHE X 8 UNID</t>
  </si>
  <si>
    <t>VASELINE PETROLEUM JELLY ORIGINAL X 50ML</t>
  </si>
  <si>
    <t>DOXICICLINA 100 MG X CAJA 10 CAP - COAS</t>
  </si>
  <si>
    <t>CLOTRIMAZOL 500MG OVULO X 1 - ALESS</t>
  </si>
  <si>
    <t>LEVOTIROXINA SODICA 100MG CJA X 50 TAB - ALESS PHARMA</t>
  </si>
  <si>
    <t>MED0143</t>
  </si>
  <si>
    <t>BACTRON 40MG-200MG/5ML SUSP. X 100ML- RONAVA</t>
  </si>
  <si>
    <t>MED0566</t>
  </si>
  <si>
    <t>BACTRON FORTE CJA X 10 TAB. RONAVA</t>
  </si>
  <si>
    <t>MED0567</t>
  </si>
  <si>
    <t>BACTRON X 20 TAB. LAB. RONAVA</t>
  </si>
  <si>
    <t>MOMENTASONA FUROATO (DERMAPIL) 0.1% CREMA 15G</t>
  </si>
  <si>
    <t>MED0057</t>
  </si>
  <si>
    <t>MED0227</t>
  </si>
  <si>
    <t>HIERRO + ACIDO FOLICO (FERGANIC FOLIC) GOTAS X 30 ML - ROWE</t>
  </si>
  <si>
    <t>MIS0357</t>
  </si>
  <si>
    <t>UMBRELLA INTELLIGENT EMULSION LIGERA SPF 50+X 50G - MEDIHEALTH</t>
  </si>
  <si>
    <t>MIS0359</t>
  </si>
  <si>
    <t>UMBRELLA PERFECT SKIN EMULSION TONO CLARO SPF50+X 50G - MEDIHEALTH</t>
  </si>
  <si>
    <t>MED1726</t>
  </si>
  <si>
    <t>KELAC (KETOROLACO TROMETAMINA 10MG SUBLI)X10 TAB - MEGALABS</t>
  </si>
  <si>
    <t>MED1279</t>
  </si>
  <si>
    <t>PREGABALINA (MARTESIA) 25 Mg X 30 CAPS - MEGALABS</t>
  </si>
  <si>
    <t>AMP0003</t>
  </si>
  <si>
    <t>MIS0031</t>
  </si>
  <si>
    <t>MIS0034</t>
  </si>
  <si>
    <t>MIS0035</t>
  </si>
  <si>
    <t>ACIDO FOLICO (BIOFOLIC) 10MG/1ML AMP I.M. I.V AMP - BIOGLASS</t>
  </si>
  <si>
    <t>AVISPA CHAMPU X 120 ML. INTERCOS</t>
  </si>
  <si>
    <t>AVISPA REPELENTE AEROSOL 135 GR. INTERCOS</t>
  </si>
  <si>
    <t>AVISPA REPELENTE AEROSOL 220 GR. INTERCOS</t>
  </si>
  <si>
    <t>MED1809</t>
  </si>
  <si>
    <t>MED0128</t>
  </si>
  <si>
    <t>MED1814</t>
  </si>
  <si>
    <t>KETOCONAZOL 2% CREMA X 20G. LAB. PORTUGAL</t>
  </si>
  <si>
    <t>AMOXICILINA+ACIDO CLAVULANICO 250MG+62,5MG/5ML FCO 60ML SUSP - PORTUGAL</t>
  </si>
  <si>
    <t>NAUSINE ( DIMENHIDRINATO 50MG) X 10 TAB LAB. ANDILAB</t>
  </si>
  <si>
    <t>PRECIO CON DSCTO</t>
  </si>
  <si>
    <t>OFERTA</t>
  </si>
  <si>
    <t>MED1665</t>
  </si>
  <si>
    <t>ESOZ HP X 10 UNIDADES</t>
  </si>
  <si>
    <t>TOTAL $</t>
  </si>
  <si>
    <t>SULTRIM (SULFAMETOXAZOL + TRIMETROPIM) 400MG + 80 MG X 20 TAB-ALESS</t>
  </si>
  <si>
    <t>MIS0033</t>
  </si>
  <si>
    <t>AVISPA CHAMPU X 60 ML. INTERCOS</t>
  </si>
  <si>
    <t>MED0391</t>
  </si>
  <si>
    <t>ZINCOSOL (SULFATO DE ZINC) SABOR A UVA X 120 ML</t>
  </si>
  <si>
    <t>MED0488</t>
  </si>
  <si>
    <t>ACETAMINOFEN 500MG TAB X 20 - ALESS</t>
  </si>
  <si>
    <t>MED1677</t>
  </si>
  <si>
    <t>GABAPENTINA 300MG X 30 CAPSULAS - ALESS</t>
  </si>
  <si>
    <t>MED1820</t>
  </si>
  <si>
    <t>KETOROLACO TROMETAMINA(TORLAK SUBLINGUAL 30MG/4TAB) - ALESS</t>
  </si>
  <si>
    <t>MQ0039</t>
  </si>
  <si>
    <t>HOJILLA DE BISTURI NRO 11 X 100UNID. VALEMEDIC</t>
  </si>
  <si>
    <t>MED0025</t>
  </si>
  <si>
    <t>CLINDAMICINA (CLINDASKIN) 1% GEL TOPICO 25G - TIARES</t>
  </si>
  <si>
    <t>MED0005</t>
  </si>
  <si>
    <t>ADEL UNGÜENTO 50 GR - PONCE</t>
  </si>
  <si>
    <t>MED1570</t>
  </si>
  <si>
    <t>AZITROMICINA 500MG CJA X 3 TAB - H&amp;M</t>
  </si>
  <si>
    <t>MED1936</t>
  </si>
  <si>
    <t>ACIDO FOLICO-HIERRO 360MCG-40MG/15ML X 120ML - H&amp;M</t>
  </si>
  <si>
    <t>MED0115</t>
  </si>
  <si>
    <t>ACTICAR 1G/10 ML  SOLUCION ORAL X 120ML PLUSANDEX</t>
  </si>
  <si>
    <t>MED0501</t>
  </si>
  <si>
    <t>ACIDO FOLICO 5 MG CJA X 30TAB LAB. PLUSANDEX</t>
  </si>
  <si>
    <t>MED1652</t>
  </si>
  <si>
    <t>AMIODARONA CLORHIDRATO 200MG X 10 TABLETAS H&amp;M</t>
  </si>
  <si>
    <t>MED1477</t>
  </si>
  <si>
    <t>AMOXICILINA 500MG CJA X 10 CAP - H&amp;M</t>
  </si>
  <si>
    <t>MED1955</t>
  </si>
  <si>
    <t>ATORVASTATINA 20MG X 30 TAB-PLUSANDEX</t>
  </si>
  <si>
    <t>MED0601</t>
  </si>
  <si>
    <t>BUTILAMINA COMPUESTA (BUSCAPINA) X 20 TAB. PLUSANDEX</t>
  </si>
  <si>
    <t>MED1144</t>
  </si>
  <si>
    <t>CAFÉI-CARISO-DICLOF-PARACE (TORSILAX) TAB X 10. NEO QUIMICA</t>
  </si>
  <si>
    <t>MED1451</t>
  </si>
  <si>
    <t>CARVEDILOL 6.25MG CJA X 30 TAB REC - PLUSANDEX</t>
  </si>
  <si>
    <t>MED0664</t>
  </si>
  <si>
    <t>CLOPIDEX 75MG CJA. X 30 TAB. LAB. PLUSANDEX</t>
  </si>
  <si>
    <t>MED0769</t>
  </si>
  <si>
    <t>ENALAPRIL 10MG X 30 TAB LAB. PLUSANDEX</t>
  </si>
  <si>
    <t>MED1954</t>
  </si>
  <si>
    <t>ESOMEPRAZOL 20MG X 30 TAB GASTRORESISTENTES-PLUSANDEX</t>
  </si>
  <si>
    <t>MED0890</t>
  </si>
  <si>
    <t>KETOPROFENO  100MG X 10 TABLETAS. LAB. PLUSANDEX</t>
  </si>
  <si>
    <t>MED0891</t>
  </si>
  <si>
    <t>KETOPROFENO 100MG X 20 TABLETAS. PLUSANDEX</t>
  </si>
  <si>
    <t>MED1953</t>
  </si>
  <si>
    <t>LOSARTAN POTASICO 50MG X 30 TAB -PLUSANDEX</t>
  </si>
  <si>
    <t>MED0976</t>
  </si>
  <si>
    <t>MONTELUKAST 10MG X 30 COMPRIMIDOS. PLUSANDEX</t>
  </si>
  <si>
    <t>MED1959</t>
  </si>
  <si>
    <t>MED1958</t>
  </si>
  <si>
    <t>MED1136</t>
  </si>
  <si>
    <t>TINIDAZOL 500MG X 4 TABLETAS - PLUSANDEX</t>
  </si>
  <si>
    <t>MED1139</t>
  </si>
  <si>
    <t>TIOCHAX PLUS 400 MG / 4 MG CJA X 10 TAB. PLUSANDEX</t>
  </si>
  <si>
    <t>NEO QUIMICA</t>
  </si>
  <si>
    <t>MED0100</t>
  </si>
  <si>
    <t>VITENOL CREMA X 15G - PONCE</t>
  </si>
  <si>
    <t>MED0276</t>
  </si>
  <si>
    <t>LECHE DE MAGNESIA SABOR ORIGINAL X120ML.BIOFARCO</t>
  </si>
  <si>
    <t>MED1926</t>
  </si>
  <si>
    <t>ACETACLOR (ACETAMINOF- CLORFENIRAMINA) 125-0,05MG/5ML X 120ML - BIOFARCO</t>
  </si>
  <si>
    <t>MED0409</t>
  </si>
  <si>
    <t>ALCOHOL YODADO SPRAY  X60ML.BIOFARCO</t>
  </si>
  <si>
    <t>MED0413</t>
  </si>
  <si>
    <t>AZUFRE EN POLVO X 20GR. BIOFARCO</t>
  </si>
  <si>
    <t>MED2025</t>
  </si>
  <si>
    <t>VITACON B COMPLEX (COMPLEJO B) X 180 ML - BIOFARCO</t>
  </si>
  <si>
    <t>PSI0012</t>
  </si>
  <si>
    <t>AZITROMICINA  (ZITROBIO) 200MG/5ML FCO 15 ML</t>
  </si>
  <si>
    <t>MIS0061</t>
  </si>
  <si>
    <t>CHICCO COLONIA PARA NIñOS X 220 CC.</t>
  </si>
  <si>
    <t>MIS0239</t>
  </si>
  <si>
    <t>SIEMPRE SECO PAÑALES TALLA G X 6 UNIDADES</t>
  </si>
  <si>
    <t>MED0578</t>
  </si>
  <si>
    <t>BISOPROLOL FUMARATO (BIOPROLOL) 2,5 MG X 30 TAB - BIO MERCY</t>
  </si>
  <si>
    <t>MED1961</t>
  </si>
  <si>
    <t>BISOPROLOL FUMARATO (BIOPROLOL) 5 MG X 30 TAB - BIO MERCY</t>
  </si>
  <si>
    <t>CARBONATO DE CALCIO (OSTEOCAL) 600 MG BLISTER X 10 TAB - SIEGFRIED</t>
  </si>
  <si>
    <t>MED0778</t>
  </si>
  <si>
    <t>ESOMEPRAZOL (BIOEZ) 20 MG X 30 TAB</t>
  </si>
  <si>
    <t>MED1960</t>
  </si>
  <si>
    <t>FLUNARIZINE (FLUDISINA) 10MG X 30 TAB- BIOMERCY</t>
  </si>
  <si>
    <t>MED1829</t>
  </si>
  <si>
    <t>NITROFURANTOINA (FURADANTINA) 50MG X 30 CAP  - ALESS</t>
  </si>
  <si>
    <t>MED1697</t>
  </si>
  <si>
    <t>PREGABALINA 150MG X 30 CAPSULAS ALESS</t>
  </si>
  <si>
    <t>MED1182</t>
  </si>
  <si>
    <t>XANEXTRA (ACIDO TRANEXAMICO) 500MG X 21 COMPRIMIDOS</t>
  </si>
  <si>
    <t>MED1755</t>
  </si>
  <si>
    <t>TEUTO</t>
  </si>
  <si>
    <t>AMP0006</t>
  </si>
  <si>
    <t>ACIDO TRANEXAMICO (BIOTRANEX) 500MG/5ML (I.V.) - BIOGLASS</t>
  </si>
  <si>
    <t>AMP0058</t>
  </si>
  <si>
    <t>DEXAMETASONA 8MG/2ML IV/IM (BIODEXA) AMP - BIOGLASS</t>
  </si>
  <si>
    <t>AMP0101</t>
  </si>
  <si>
    <t>HIDROCORTISONA 500MG/2ML I.V. AMP (BIOCORTIN) + AGUA DESTILADA - BIOGLASS</t>
  </si>
  <si>
    <t>PSI0021</t>
  </si>
  <si>
    <t>BIOTIC HC (CIPROFLOCACINA HCL + HIDROCORTISONA 0,2% + 1% / 5ML)</t>
  </si>
  <si>
    <t>PSI0032</t>
  </si>
  <si>
    <t>CEFTRIAXONA (BIOCEFT) 1GR I.V./I.M. AMP. + AGUA DESTILADA</t>
  </si>
  <si>
    <t>MED0151</t>
  </si>
  <si>
    <t>BIODINA (BRIMODINA TARTRATO 0,2%) 5ML</t>
  </si>
  <si>
    <t>MIS0280</t>
  </si>
  <si>
    <t>PROTECTOR SOLAR XTREME 80CM - LIVING</t>
  </si>
  <si>
    <t>PSI0015</t>
  </si>
  <si>
    <t>AZITROMICINA 200MG/5ML FCO 15 ML SUSPENSION-COASPHARMA</t>
  </si>
  <si>
    <t>MED0003</t>
  </si>
  <si>
    <t>ACICLOVIR 5% UNG - COAS</t>
  </si>
  <si>
    <t>MED0506</t>
  </si>
  <si>
    <t>ALBENDAZOL 200 MG X 2 TAB. COASPHARMA</t>
  </si>
  <si>
    <t>MED1462</t>
  </si>
  <si>
    <t>NAPROXENO 250MG BLISTER X 10 TAB  - COASPHARMA</t>
  </si>
  <si>
    <t>AMP0004</t>
  </si>
  <si>
    <t>ACIDO FOLICO 10MG / 2ML X 1 AMP - GLOBAL</t>
  </si>
  <si>
    <t>AMP0090</t>
  </si>
  <si>
    <t>FUROSEMIDA 20MG/2ML IM/IV AMP - GLOBAL MEDIC</t>
  </si>
  <si>
    <t>AMP0117</t>
  </si>
  <si>
    <t>KETOROLACO 30MG/ML IM/IV AMP - GLOBAL MEDIC</t>
  </si>
  <si>
    <t>TAMSULOSINA (TAMSUDEX) 0,4MG X 30 CAP -PLUSANDEX</t>
  </si>
  <si>
    <t>TAMSULOSINA+DUTASTERIDA (TAMSUDEX PLUS) 0,5MG-0,4MG X 30 CAP -PLUSANDEX</t>
  </si>
  <si>
    <t>AMP0019</t>
  </si>
  <si>
    <t>AMPICILINA 500G AMP.- VITALIS</t>
  </si>
  <si>
    <t>MED1237</t>
  </si>
  <si>
    <t>TRAMADOL (CONTRADOL) 100MG / ML X 15ML GOTAS - VALMORCA</t>
  </si>
  <si>
    <t>MIS0127</t>
  </si>
  <si>
    <t>HUGGIES PAÑAL TRIPLE PROTECCION TALLA XG X 20 UNID</t>
  </si>
  <si>
    <t>KOTEX PROTECTORES LINER ULTRAFLEX DISCRETOS X 15 UNID</t>
  </si>
  <si>
    <t>MIS0367</t>
  </si>
  <si>
    <t>KOTEX TOALLAS FEM CUIDADO PURO Y NATURAL X 10 UNID</t>
  </si>
  <si>
    <t>MIS0145</t>
  </si>
  <si>
    <t>KOTEX TOALLAS FEM DISCRETA ULTRAFINA  X 10 UNID</t>
  </si>
  <si>
    <t>KOTEX TOALLAS FEM ESENCIAL CON ALAS x 8 UND</t>
  </si>
  <si>
    <t>MIS0312</t>
  </si>
  <si>
    <t>OKI TOALLITAS HUMEDAS X 20 UNID. ALOE VERA</t>
  </si>
  <si>
    <t>MED2001</t>
  </si>
  <si>
    <t>ACIDO FOLICO BLISTER 10 MG X 10 TAB - BRIXMEDIC</t>
  </si>
  <si>
    <t>MED1720</t>
  </si>
  <si>
    <t>ETORICOXIB 90MG X 10 TAB (ARCOVAL) - VALMORCA</t>
  </si>
  <si>
    <t>MED1746</t>
  </si>
  <si>
    <t>HIDROCLOROTIAZIDA 25 MG X 10 TAB - BRIXMEDIC</t>
  </si>
  <si>
    <t>MED1210</t>
  </si>
  <si>
    <t>LAMOTRIGINA (EPITRAL) 50MG X 30 TAB - VALMORCA</t>
  </si>
  <si>
    <t>MED2003</t>
  </si>
  <si>
    <t>DICLOFENAC SÓDICO 1% GEL 50G - SGG</t>
  </si>
  <si>
    <t>MED2004</t>
  </si>
  <si>
    <t>MUPIROCIN 2% UNG 15G - SGG</t>
  </si>
  <si>
    <t>MED1553</t>
  </si>
  <si>
    <t>CLOTRIMAZOL 1% CREMA VAGNAL 40 GR - H&amp;M</t>
  </si>
  <si>
    <t>MIS0092</t>
  </si>
  <si>
    <t>DIOXOGEN MED JABON LIQUIDO  240ML- PONCE &amp; BENZO</t>
  </si>
  <si>
    <t>MED1478</t>
  </si>
  <si>
    <t>BETAHISTINA CLORHIDRATO 16MG CJA X 30 TAB - H&amp;M</t>
  </si>
  <si>
    <t>MED0777</t>
  </si>
  <si>
    <t>MED1502</t>
  </si>
  <si>
    <t>HIDROCLOROTIAZIDA 12.5 MG X 30 TAB - H&amp;M</t>
  </si>
  <si>
    <t>MED2006</t>
  </si>
  <si>
    <t>LAMOTRIGINA 100MG CAJA X 10 TAB - GEAGAR</t>
  </si>
  <si>
    <t>MED1660</t>
  </si>
  <si>
    <t>PREGABALINA 75 MG X 30 TABLETAS - H&amp;M</t>
  </si>
  <si>
    <t>AMP1770</t>
  </si>
  <si>
    <t>AMIKACINA (BEHKACIN) 500MG/2ML X 1 AMP - BEHRENS</t>
  </si>
  <si>
    <t>AMP0297</t>
  </si>
  <si>
    <t>CEFTRIAXONA 1GL I.V./I.M.  - DROTAFARMA</t>
  </si>
  <si>
    <t>AMP0047</t>
  </si>
  <si>
    <t>CLORURO DE POTASIO 7,5% X 100ML - BEHRENS</t>
  </si>
  <si>
    <t>AMP0144</t>
  </si>
  <si>
    <t>NRO 19 RINGER LACTATO SOL X 500ML - BEHRENS</t>
  </si>
  <si>
    <t>MIS0214</t>
  </si>
  <si>
    <t>REXONA DEO AB-INV  48H X 50ML  (ANTITRANSPIRANTE ROLLON)</t>
  </si>
  <si>
    <t>MIS0212</t>
  </si>
  <si>
    <t>REXONA DEO ROLON PERFECT TONE 48H  X 50ML ROLLON</t>
  </si>
  <si>
    <t>MIS0998</t>
  </si>
  <si>
    <t>SEDAL SHAMPOO CERAMIDAS X 340ML</t>
  </si>
  <si>
    <t>MIS0999</t>
  </si>
  <si>
    <t>SEDAL SHAMPOO RIZOS DEFINIDOS X 340ML</t>
  </si>
  <si>
    <t>MED0612</t>
  </si>
  <si>
    <t>CAPTOPRIL 25MG X 10 TAB DROTAFARMA</t>
  </si>
  <si>
    <t>MED2009</t>
  </si>
  <si>
    <t>CARVEDIL 6,25MG X 30TAB - BEHRENS</t>
  </si>
  <si>
    <t>MED1909</t>
  </si>
  <si>
    <t>LEVONORGESTREL 1,5MG X 1 TAB (DIAPOST) TAB - DROTAFARMA</t>
  </si>
  <si>
    <t>KATRIN (KETOROLAC) 30MG/ML SOL X 1 AMP - BEHRENS</t>
  </si>
  <si>
    <t>MIS0142</t>
  </si>
  <si>
    <t>KOTEX PROTECTORES DIARIOS X 15UNID</t>
  </si>
  <si>
    <t>BALKER</t>
  </si>
  <si>
    <t>MED0732</t>
  </si>
  <si>
    <t>DICLOFENAC SODICO 50 MG SUPOSITORIOS X 10 UNID ALESS</t>
  </si>
  <si>
    <t>MED0351</t>
  </si>
  <si>
    <t>ROBIMEN (COMPLEJO B) X 120ML. QUIM-FAR</t>
  </si>
  <si>
    <t>MQ0208</t>
  </si>
  <si>
    <t>GLUCOMETRO DIGITAL- VALEMEDIC</t>
  </si>
  <si>
    <t>MQ1029</t>
  </si>
  <si>
    <t>MASCARILLA DE OXIGENO TIPO VENTURI - VALEMEDIC</t>
  </si>
  <si>
    <t>AMP0291</t>
  </si>
  <si>
    <t>PROPOFOL USP 1% 10MG/ML FRASCO 20ML-PROPOHEM - VINTER</t>
  </si>
  <si>
    <t>PSI0023</t>
  </si>
  <si>
    <t>BROMAZEPAM 6 MG X 30 COMP - ROWE</t>
  </si>
  <si>
    <t>MED0371</t>
  </si>
  <si>
    <t>VENTIDUO-PLUS INHALADOR AD 250 Mcg/ 25 Mcg</t>
  </si>
  <si>
    <t>MQ0013</t>
  </si>
  <si>
    <t>BURETA DE 150ML. BIO-MERCY</t>
  </si>
  <si>
    <t>AMP0159</t>
  </si>
  <si>
    <t>OXITOCINA 10 U.I./1ML X 1 AMP. VITALIS</t>
  </si>
  <si>
    <t>AMP0252</t>
  </si>
  <si>
    <t>PENICILINA BENZATINICA 2.400.000 UI AMP - DROTAFARMA</t>
  </si>
  <si>
    <t>MED1352</t>
  </si>
  <si>
    <t>LOCHITA 400MG FCO X 60 CAPS - BIONECTAR</t>
  </si>
  <si>
    <t>MED2017</t>
  </si>
  <si>
    <t>OREGANO 400MG X 60 CAPS - BIONECTAR</t>
  </si>
  <si>
    <t>MED0784</t>
  </si>
  <si>
    <t>ESOZ 20 MG X 28 TAB</t>
  </si>
  <si>
    <t>MED0918</t>
  </si>
  <si>
    <t>LORATADINA 10mg TAB X 10 LA SANTE</t>
  </si>
  <si>
    <t>MED1158</t>
  </si>
  <si>
    <t>TRIPUR 80mg-400mg TAB X 20 - PHARMATIQUE</t>
  </si>
  <si>
    <t>MED1168</t>
  </si>
  <si>
    <t>VITAMINA C 500MG BLISTER MANDARINA  x 10 TAB MAST - LA SANTE</t>
  </si>
  <si>
    <t>MED1564</t>
  </si>
  <si>
    <t>VITAMINA C 500MG BLISTER X 10 TAB MAST CHICLE - LA SANTE</t>
  </si>
  <si>
    <t>MED1063</t>
  </si>
  <si>
    <t>PREGABALINA (BIOGAVALINA) 75 X 30 CAP - BIO MERCY</t>
  </si>
  <si>
    <t>MQ0250</t>
  </si>
  <si>
    <t>MQ0249</t>
  </si>
  <si>
    <t>MED0498</t>
  </si>
  <si>
    <t>ACIDO FOLICO 10MG CJA X 30 TAB LAB. PLUSANDEX</t>
  </si>
  <si>
    <t>MED0721</t>
  </si>
  <si>
    <t>DICLODEX (DICLOFENAC POTASICO) 50MG CJA X 10TAB - PLUSANDEX</t>
  </si>
  <si>
    <t>MED1107</t>
  </si>
  <si>
    <t>SILDEX 100 MG X 2 TAB - PLUSANDEX</t>
  </si>
  <si>
    <t>MED1109</t>
  </si>
  <si>
    <t>SILDEX 50 MG CJA X 2 TAB. PLUSANDEX</t>
  </si>
  <si>
    <t>MED0185</t>
  </si>
  <si>
    <t>CICLESONA-T (CICLESONIDA FUMARATO DE FORMOTEROL Y BROMURO DE IPATROPIO). INHALADOR</t>
  </si>
  <si>
    <t>MED2028</t>
  </si>
  <si>
    <t>ACICLOVIR 5% X 5GR -PORTUGAL</t>
  </si>
  <si>
    <t>MED2027</t>
  </si>
  <si>
    <t>BETAMETASONA 0,05% CREMA X 20GR -PORTUGAL</t>
  </si>
  <si>
    <t>MED2026</t>
  </si>
  <si>
    <t>BETAPLUSS (BETAMETASONA 0,05%) CREMA X 20GR -PORTUGAL</t>
  </si>
  <si>
    <t>MED0655</t>
  </si>
  <si>
    <t>CLAVUTRIM (AMOXICILINA+A. CLAVULANICO) 500MG/125MG CJA X 10 TAB. LAB. PORTUGAL</t>
  </si>
  <si>
    <t>MED2029</t>
  </si>
  <si>
    <t>CLOTRIMAZOL VAGINAL 500MG X 2 TAB-PORTUGAL</t>
  </si>
  <si>
    <t>MED2030</t>
  </si>
  <si>
    <t>IBEDRA 150+12,5MG(IRBESARTAN+HIDROCLOROTIAZIDO) X 14 TAB ANDILAB</t>
  </si>
  <si>
    <t>MED2032</t>
  </si>
  <si>
    <t>METRONIDAZOL 500MG X 10 OVULOS -PORTUGAL</t>
  </si>
  <si>
    <t>MED1804</t>
  </si>
  <si>
    <t>MED0120</t>
  </si>
  <si>
    <t>ALBENDAZOL 4% SUSP.  SACHETS. COASPHARMA</t>
  </si>
  <si>
    <t>MED2035</t>
  </si>
  <si>
    <t>BISOPROLOL 2,5 MG X 10 TAB - KMPLUS</t>
  </si>
  <si>
    <t>MED2037</t>
  </si>
  <si>
    <t>LEVETIRACETAM 500MG X 10 TAB - KMPLUS</t>
  </si>
  <si>
    <t>AMP1775</t>
  </si>
  <si>
    <t>MED2033</t>
  </si>
  <si>
    <t>VALSARTAN 160MG X 10 TAB - KMPLUS</t>
  </si>
  <si>
    <t>MED2034</t>
  </si>
  <si>
    <t>VALSARTAN 80MG X 10 TAB - KMPLUS</t>
  </si>
  <si>
    <t>MIS0037</t>
  </si>
  <si>
    <t>AVISPA REPELENTE CREMA EN TUBO X 100 G. INTERCOS</t>
  </si>
  <si>
    <t>MED1467</t>
  </si>
  <si>
    <t>DOXICICLINA 100MG BLISTER X 10 CAP - COASPHARMA</t>
  </si>
  <si>
    <t>MED0636</t>
  </si>
  <si>
    <t>CEFIXIME (BIOFIXIMA) 400MG X 5 TAB  - BIO MERCY</t>
  </si>
  <si>
    <t>MED0512</t>
  </si>
  <si>
    <t>BISOPROLOL (ALGIOL)  2,5MG X 30 COMP</t>
  </si>
  <si>
    <t>MED2038</t>
  </si>
  <si>
    <t>ITRACONAZOL (FUNGOSIN) 100 MG CJA X 14 CAP. DOLLDER</t>
  </si>
  <si>
    <t>MED2039</t>
  </si>
  <si>
    <t>ITRACONAZOL (FUNGOSIN) 100 MG CJA X 28 CAP. DOLLDER</t>
  </si>
  <si>
    <t>MED0750</t>
  </si>
  <si>
    <t>KETOROLAC (DOLAK) 30 MG X 4 COMP. SUBLINGUAL -DOLLDER</t>
  </si>
  <si>
    <t>MED1042</t>
  </si>
  <si>
    <t>PANTOPRAZOL (PANTOBIO) 40 MG X 30 TAB - BIOMERCY</t>
  </si>
  <si>
    <t>MED1759</t>
  </si>
  <si>
    <t>SIMULTAN 50MG/500MG (SITAGLIP- METFORMINA) X 30 COMP -DOLLDER</t>
  </si>
  <si>
    <t>MED1758</t>
  </si>
  <si>
    <t>SIMULTAN 50MG/850MG (SITAGLIP - METFORMINA) X 30 COMP -DOLLDER</t>
  </si>
  <si>
    <t>MED0581</t>
  </si>
  <si>
    <t>TELMISARTAN (BIOTELMIC) 40 MG CJA X 30 TAB - BIOMERCY</t>
  </si>
  <si>
    <t>MED0580</t>
  </si>
  <si>
    <t>TELMISARTAN (BIOTELMIC) 80 MG X 30 TAB RAN - BIO MERCY</t>
  </si>
  <si>
    <t>AMP0018</t>
  </si>
  <si>
    <t>AMPICILINA 1G AMP.- VITALIS</t>
  </si>
  <si>
    <t>MED2041</t>
  </si>
  <si>
    <t>OLMESARTAN-HIDROCLOROTIAZIDA (IMOL HCT) 20-12,5MG X 30 COMP. LAB. DOLLDER</t>
  </si>
  <si>
    <t>MIS1013</t>
  </si>
  <si>
    <t>ALEA TOALLAS HUMEDAS AVENA X 25UND</t>
  </si>
  <si>
    <t>MIS1015</t>
  </si>
  <si>
    <t>ALEA TOALLAS HUMEDAS AVENA X 72UND</t>
  </si>
  <si>
    <t>MIS1014</t>
  </si>
  <si>
    <t>ALEA TOALLAS HUMEDAS MANZANILLA X 25UND</t>
  </si>
  <si>
    <t>MIS0432</t>
  </si>
  <si>
    <t>AXE DEO AER  72h APOLLO 152ML</t>
  </si>
  <si>
    <t>MIS1021</t>
  </si>
  <si>
    <t>DOVE ACONDICIONADOR OLEO NUTRICION X 370 ML</t>
  </si>
  <si>
    <t>MIS1022</t>
  </si>
  <si>
    <t>DOVE BAÑO DE CREMA TRAT. RECONSTRUCCION X 300G</t>
  </si>
  <si>
    <t>MIS0136</t>
  </si>
  <si>
    <t>JABON LECHE DE COCO X 90GR - DOVE</t>
  </si>
  <si>
    <t>MIS0281</t>
  </si>
  <si>
    <t>JABON ORIGINAL X 90 GR - DOVE</t>
  </si>
  <si>
    <t>MIS1000</t>
  </si>
  <si>
    <t>KOTEX TAMPONES MEDIUM CJA X 8 UNID</t>
  </si>
  <si>
    <t>KOTEX TOALLAS FEM (DIURNA) NORMAL/ULTRAPROTECT X 10 UNID</t>
  </si>
  <si>
    <t>MIS0344</t>
  </si>
  <si>
    <t>KOTEX TOALLAS FEM FITNESS X 10 UNID</t>
  </si>
  <si>
    <t>KOTEX TOALLAS FEM NOCTURNA X 8 UNID</t>
  </si>
  <si>
    <t>MIS1019</t>
  </si>
  <si>
    <t>REXONA DEO AB+INV 72H (ANTITRANSPIRANTE AEROSOL) X 150ML</t>
  </si>
  <si>
    <t>MIS1009</t>
  </si>
  <si>
    <t>SEDAL SHAMPOO CELULAS MADRE X 340ML</t>
  </si>
  <si>
    <t>MIS1011</t>
  </si>
  <si>
    <t>SEDAL SHAMPOO LISO PERFECTOX 340ML</t>
  </si>
  <si>
    <t>MIS1010</t>
  </si>
  <si>
    <t>SEDAL SHAMPOO ZERO CASPA X 340ML</t>
  </si>
  <si>
    <t>MIS1008</t>
  </si>
  <si>
    <t>VASELINE PETROLEUM JELLY ORIGINAL X 100ML</t>
  </si>
  <si>
    <t>ALEA</t>
  </si>
  <si>
    <t>MED2042</t>
  </si>
  <si>
    <t>HYDRORAL PRO+ZINC FRESA FCO X 500 ML - BIOFARCO</t>
  </si>
  <si>
    <t>MIS0021</t>
  </si>
  <si>
    <t>ALCOHOL ABSOLUTO X 60 ML. BIOFARCO</t>
  </si>
  <si>
    <t>MIS0250</t>
  </si>
  <si>
    <t>TALCO BORICO 200 GR - BIOFARCO</t>
  </si>
  <si>
    <t>METFORMINA (GLIDEX) 500M X 30 TAB LAB. PLUSANDEX</t>
  </si>
  <si>
    <t>MED0896</t>
  </si>
  <si>
    <t>METRONIDAZOL 600MG+NIFUROXAZIDA 200MG (KRODEX F COMPUESTO) X 20 TAB - COAS</t>
  </si>
  <si>
    <t>ONDANSETRON 4MG/2ML INY I.V  - KMPLUS</t>
  </si>
  <si>
    <t>MIS0991</t>
  </si>
  <si>
    <t>SEDAL SHAMPOO RIZOS DEFINIDOS X 190ML</t>
  </si>
  <si>
    <t>SALES DE REHIDRATACION ORAL 20.5G SOBRE - KMPLUS</t>
  </si>
  <si>
    <t>NITROFURAZONA 0,2%  (FURFURIL) UNG 30 GR - ROWE</t>
  </si>
  <si>
    <t>MED0382</t>
  </si>
  <si>
    <t>WAMPOLE EMULSION FRESA X 360 ML</t>
  </si>
  <si>
    <t>MED1834</t>
  </si>
  <si>
    <t>HIOSCINA N-BUTILBROMURO 10MG X 10 TAB (BUTINA) - ALESS</t>
  </si>
  <si>
    <t>PSI0005</t>
  </si>
  <si>
    <t>ALPRAZOLAM (ANSILAN) 0,5 MG X 30 COMP - ROWE</t>
  </si>
  <si>
    <t>PSI0022</t>
  </si>
  <si>
    <t>BROMAZEPAM 3MG X 30 COMP - ROWE</t>
  </si>
  <si>
    <t>PSI0086</t>
  </si>
  <si>
    <t>ZOLPIDEX 10 MG X 10 COMP - ROWE</t>
  </si>
  <si>
    <t>PSI0087</t>
  </si>
  <si>
    <t>ZOLPIDEX 10 MG X 20 COMP - ROWE</t>
  </si>
  <si>
    <t>MED0216</t>
  </si>
  <si>
    <t>ENTEREX PROTEINEX X 275GR - NUTRICION</t>
  </si>
  <si>
    <t>MQ0001</t>
  </si>
  <si>
    <t>ADHESIVO DE PAPEL BLANCO 2,54CMX4,57M. BRIUTCARE</t>
  </si>
  <si>
    <t>NATALCARE PRUEBAS  DE EMBARAZO X 2UND</t>
  </si>
  <si>
    <t>MIS1186</t>
  </si>
  <si>
    <t>PRESERVATIVOS ESPERMICIDA X 3 UNID. SENSE</t>
  </si>
  <si>
    <t>MED2043</t>
  </si>
  <si>
    <t>ACIDO FOLICO 10MG CJA X 10 TAB LAB. PLUSANDEX</t>
  </si>
  <si>
    <t>ACIDO FOLICO 10MG CJA X 20 TAB LAB. PLUSANDEX</t>
  </si>
  <si>
    <t>MED0553</t>
  </si>
  <si>
    <t>ATORVASTATINA (VASPITOR) 20mg X 30 COMP. REC - ROWE</t>
  </si>
  <si>
    <t>MED0680</t>
  </si>
  <si>
    <t>BISOPROLOL (CORENTEL) 1.25MG X 10 COMP REC - MEGALABS</t>
  </si>
  <si>
    <t>MED1817</t>
  </si>
  <si>
    <t>CARVEDILOL 6,25MG X 30 TAB - ALESS</t>
  </si>
  <si>
    <t>MED0932</t>
  </si>
  <si>
    <t>LOSARTAN POTASICO 50 MG X 30 TAB - ALESS</t>
  </si>
  <si>
    <t>MED1495</t>
  </si>
  <si>
    <t>METFORMINA 500MG CJA X 30 TAB - ALESS</t>
  </si>
  <si>
    <t>VALPROATO DE SODIO 500MG X 30 TABLETAS - H&amp;M</t>
  </si>
  <si>
    <t>AMP0183</t>
  </si>
  <si>
    <t>SULFATO DE MAGNESIO 1mEq/mL. X 10 ML - BEHRENS</t>
  </si>
  <si>
    <t>MED1556</t>
  </si>
  <si>
    <t>LEVOFLOXACINO (ASTEFOR) 750MG CJA X 5 COMP - ROWE</t>
  </si>
  <si>
    <t>MED0012</t>
  </si>
  <si>
    <t>LIDOCAINA + HEPARINOIDE (BARGONIL) UNG X 30 GR - ROWE</t>
  </si>
  <si>
    <t>MED0072</t>
  </si>
  <si>
    <t>NELIND CREMA NATURAL (OXIDO DE ZINC) 40 GR - COAS</t>
  </si>
  <si>
    <t>MED2130</t>
  </si>
  <si>
    <t>FLEX ENEMA X 160MG/ML - AIRELA</t>
  </si>
  <si>
    <t>MED0342</t>
  </si>
  <si>
    <t>PROSPAN JBE X 100ML - MEGALABS</t>
  </si>
  <si>
    <t>MIS0001</t>
  </si>
  <si>
    <t>ACEITE CORPORAL X 220 CC. CHICCO</t>
  </si>
  <si>
    <t>MIS0071</t>
  </si>
  <si>
    <t>CONFIRA TESTE DE GRAVIDEZ CJA X 1 - SANFARMA</t>
  </si>
  <si>
    <t>MIS0240</t>
  </si>
  <si>
    <t>SIEMPRE SECO PAÑALES TALLA M X 6 UNIDADES</t>
  </si>
  <si>
    <t>MED0679</t>
  </si>
  <si>
    <t>COMTREX ANTIGRIPAL TAB REC 325 X 10 UNID</t>
  </si>
  <si>
    <t>MED1724</t>
  </si>
  <si>
    <t>HIERRO (FERGANIC) 40MG X 30 TAB - ROWE</t>
  </si>
  <si>
    <t>MED0940</t>
  </si>
  <si>
    <t>LOSARTANA POTASSICA 50 MG X 30 COMP. NEO QUIMICA</t>
  </si>
  <si>
    <t>MED1078</t>
  </si>
  <si>
    <t>REDOZINC (VIT C + ZINC) 1G EFERV TUBO X 10 UNID</t>
  </si>
  <si>
    <t>SANFARMA</t>
  </si>
  <si>
    <t>MQ0275</t>
  </si>
  <si>
    <t>GUANTES QUIRURGICO DE LATEX 7.0 - BRIXMEDIC</t>
  </si>
  <si>
    <t>MQ0277</t>
  </si>
  <si>
    <t>JERINGA X 3ML 21G X1 /2 - BRIXMEDIC</t>
  </si>
  <si>
    <t>MED1747</t>
  </si>
  <si>
    <t>NIFEDIPINO 30MG X 30 TAB - BRIXMEDIC</t>
  </si>
  <si>
    <t>MUPIROCIN (DALCITRIN) 2% UNGÜENTO X 15 G  - DOLLDER</t>
  </si>
  <si>
    <t>MIS0216</t>
  </si>
  <si>
    <t>REXONA DEO ACTIVE EMOTION (ANTITRANSPIRANTE ROLLON)</t>
  </si>
  <si>
    <t>MED0768</t>
  </si>
  <si>
    <t>ENALAPRIL 10MG COMP X 20 - LA SANTE</t>
  </si>
  <si>
    <t>MED1235</t>
  </si>
  <si>
    <t>CLONAZEPAM ( CLONZEP) 0.5MG X 30 TAB - VALMORCA</t>
  </si>
  <si>
    <t>MED1236</t>
  </si>
  <si>
    <t>CLONAZEPAM ( CLONZEP) 2MG X 30 TAB - VALMORCA</t>
  </si>
  <si>
    <t>MED0095</t>
  </si>
  <si>
    <t>TRICUDERMA (CLOTRIMAZOL 1% - GENTAMICINA 0,14%- BETAMETASONA 0,12%) 20G</t>
  </si>
  <si>
    <t>GASTROFULL MAX SACHETS X 10 ML</t>
  </si>
  <si>
    <t>MED1231</t>
  </si>
  <si>
    <t>SILDENAFIL (DUROVAL) 100MG X 1 TAB REC - VALMORCA</t>
  </si>
  <si>
    <t>MED1333</t>
  </si>
  <si>
    <t>METRONIDAZOL (METROVIV) INF INTRAV 500MG FCO X 100 ML  - VINTER</t>
  </si>
  <si>
    <t>MED2010</t>
  </si>
  <si>
    <t>SUEROLITO EN POLVO SABOR COCO x SOBRE 23.5G  - BALKER</t>
  </si>
  <si>
    <t>MED2011</t>
  </si>
  <si>
    <t>SUEROLITO EN POLVO SABOR FRESA x SOBRE 23.5G  - BALKER</t>
  </si>
  <si>
    <t>MIS0336</t>
  </si>
  <si>
    <t>BATERIA ENERGIZER BOTON 2032 X 1</t>
  </si>
  <si>
    <t>MIS0102</t>
  </si>
  <si>
    <t>DOVE DEO ORIGINAL  72h 50ml(ANTITRANSPIRANTE ROLLON)</t>
  </si>
  <si>
    <t>MIS0444</t>
  </si>
  <si>
    <t>DOVE DEO STICK INV DRY CARE WOMEN 72h 50ml (ANTITRANSPIRANTE ROLLON)</t>
  </si>
  <si>
    <t>MIS0445</t>
  </si>
  <si>
    <t>DOVE DEO STICK INV DRY WOMEN 72h 50ml (ANTITRANSPIRANTE BARRA)</t>
  </si>
  <si>
    <t>MIS0449</t>
  </si>
  <si>
    <t>HUGGIES NATCARE TALLA M X 25UNDS</t>
  </si>
  <si>
    <t>MIS0436</t>
  </si>
  <si>
    <t>HUGGIES PANTS ACTIVE SEC TALLA XG X 25UNID</t>
  </si>
  <si>
    <t>MIS0450</t>
  </si>
  <si>
    <t>HUGGIES PANTS PISCINA G/XG X 10UNDS</t>
  </si>
  <si>
    <t>MIS0330</t>
  </si>
  <si>
    <t>MIS0143</t>
  </si>
  <si>
    <t>KOTEX PROTECTORES DIARIOS LINER X 50UNID</t>
  </si>
  <si>
    <t>MIS0337</t>
  </si>
  <si>
    <t>KOTEX TOALLAS DEM NOCTURNA X 16 UND</t>
  </si>
  <si>
    <t>MIS0994</t>
  </si>
  <si>
    <t>PONDS CREMA BIO-HYDRATANTE X 50G</t>
  </si>
  <si>
    <t>MIS0211</t>
  </si>
  <si>
    <t>REXONA DEO BAMBOO 48H 50ML(ANTITRANSPIRANTE ROLLON)</t>
  </si>
  <si>
    <t>MIS0220</t>
  </si>
  <si>
    <t>REXONA TALCO EFFICIENT 85G</t>
  </si>
  <si>
    <t>MIS0992</t>
  </si>
  <si>
    <t>SEDAL CR DE PEINAR CERAMIDAS X 300ML</t>
  </si>
  <si>
    <t>MIS0446</t>
  </si>
  <si>
    <t>SEDAL SH 2EN1 DUO EFECT RISTRA 12 UNDS X 24ML</t>
  </si>
  <si>
    <t>MIS0447</t>
  </si>
  <si>
    <t>SEDAL SHAMPOO CERAMIDAS X 190ML</t>
  </si>
  <si>
    <t>MED1339</t>
  </si>
  <si>
    <t>ACEITE DE MANZANILLA  FCO X 30ML - BIONECTAR</t>
  </si>
  <si>
    <t>MED2053</t>
  </si>
  <si>
    <t>MACA 400MG X 60 CAPSULAS - BIONECTAR</t>
  </si>
  <si>
    <t>MED1356</t>
  </si>
  <si>
    <t>VENAFORTE FCO X 60 CAPS - BIONECTAR</t>
  </si>
  <si>
    <t>MED2054</t>
  </si>
  <si>
    <t>VIOLETA DE GENCIANA X 30ML - BIONECTAR</t>
  </si>
  <si>
    <t>MED1357</t>
  </si>
  <si>
    <t>ZINC 25MG FCO X 60 CAPS - BIONECTAR</t>
  </si>
  <si>
    <t>MED2057</t>
  </si>
  <si>
    <t>CANDESARTAN - HIDROCLOROTIAZIDA (CANDER HCT) 16MG-12,5MG CJA X 30 TAB- VALMORCA</t>
  </si>
  <si>
    <t>MED2056</t>
  </si>
  <si>
    <t>CANDESARTAN - HIDROCLOROTIAZIDA (CANDER HCT) 8MG-12,5MG CJA X 30 TAB- VALMORCA</t>
  </si>
  <si>
    <t>AMP1768</t>
  </si>
  <si>
    <t>SOLUCION CLORURO DE SODIO 0,9% PART-FILL X 100ML. BEHRENS</t>
  </si>
  <si>
    <t>MED0152</t>
  </si>
  <si>
    <t>CIPROFLOXACINA HCL 0,3% (BIOFTAL) 5ML - BIOGLASS</t>
  </si>
  <si>
    <t>MIS0219</t>
  </si>
  <si>
    <t>REXONA TALCO EFFICIENT 55G</t>
  </si>
  <si>
    <t>AMP0131</t>
  </si>
  <si>
    <t>METILPREDNISOLONA (BIOSONA) 500MG AMP. I.V./I.M - BIOGLASS</t>
  </si>
  <si>
    <t>MED0150</t>
  </si>
  <si>
    <t>TOBRAMICINA 0,3% + DEXAMETASONA 0,1% (BIODEX) 5ML - BIOGLASS</t>
  </si>
  <si>
    <t>MED1080</t>
  </si>
  <si>
    <t>RIFAXIMINA 200MG X 10 TABLETAS - BIOGLASS</t>
  </si>
  <si>
    <t>MED0267</t>
  </si>
  <si>
    <t>KRODEX F COMPUESTO 120ML SUSP</t>
  </si>
  <si>
    <t>MED1252</t>
  </si>
  <si>
    <t>LAGRIMART 5MG/ML - BIO ESTERIL</t>
  </si>
  <si>
    <t>MED0485</t>
  </si>
  <si>
    <t>ACETAMINOFEN 500 MG BLISTER X 10 TAB COASPHARMA</t>
  </si>
  <si>
    <t>MED0858</t>
  </si>
  <si>
    <t>IBUPROFENO+METOCARBAMOL 200MG / 500MG X 24 TAB COASPHARMA</t>
  </si>
  <si>
    <t>MED1040</t>
  </si>
  <si>
    <t>PAMOATO DE PIRANTEL 250 MG BLISTER X 10 TAB - COAS</t>
  </si>
  <si>
    <t>MED1059</t>
  </si>
  <si>
    <t>PREDNISOLONA 5 MG BLISTER X  15 TAB - COASPHARMA</t>
  </si>
  <si>
    <t>AMP0010</t>
  </si>
  <si>
    <t>ALBUMINA HUMANA SOLUCION B.P 20% X 50 ML - VINTER</t>
  </si>
  <si>
    <t>AMP0152</t>
  </si>
  <si>
    <t>ONDASETRON (ONDAGLASS)  8 MG/4ML I.V/I.M AMP - BIOGLASS</t>
  </si>
  <si>
    <t>MED0942</t>
  </si>
  <si>
    <t>MAREOFF (DIMENHIDRINATO) 50 MG X 12 TAB</t>
  </si>
  <si>
    <t>AMP0124</t>
  </si>
  <si>
    <t>LINEZOLID 600MG/300ML (LINEZID) AMP I.V - BEHRENS</t>
  </si>
  <si>
    <t>AMP0127</t>
  </si>
  <si>
    <t>MEROPENEM (MESPEN) 500MG AMP X 1 IV - ALESS</t>
  </si>
  <si>
    <t>MED0756</t>
  </si>
  <si>
    <t>DOLICOX GRIP CAP (ACETAMINOFEN 500MG/ FENILEFRINA CLORHIDRATO 10MG / CLORFENIRAMINA 4MG) X 12 CAP</t>
  </si>
  <si>
    <t>MED0826</t>
  </si>
  <si>
    <t>FLUOXETINA 20MG X 14 TAB. COASPHARMA</t>
  </si>
  <si>
    <t>AMP0218</t>
  </si>
  <si>
    <t>COMPLEJO VITAMINA B (RONAVIT) KIT X 3 AMP - RONAVA</t>
  </si>
  <si>
    <t>MED2059</t>
  </si>
  <si>
    <t>MIS0356</t>
  </si>
  <si>
    <t>CONFIRA TESTE DE GRAVIDEZ CJA X 2 UND - SANFARMA</t>
  </si>
  <si>
    <t>MED0471</t>
  </si>
  <si>
    <t>VASELINA X 25GR.BIOFARCO</t>
  </si>
  <si>
    <t>MED0570</t>
  </si>
  <si>
    <t>BETAHISTINA 16MG CJA X 10 TAB. GEAGAR</t>
  </si>
  <si>
    <t>MED2060</t>
  </si>
  <si>
    <t>COMPLEJO B-B1-B2-B3-B5-B6-B12 X 50 CAPSULAS - AIRELA</t>
  </si>
  <si>
    <t>MED2088</t>
  </si>
  <si>
    <t>LEVONORGESTREL 1,5MG (DIAD) CJA X 1 COMP - CIMED</t>
  </si>
  <si>
    <t>MED1417</t>
  </si>
  <si>
    <t>LOSARTANA POTASSICA 50MG CJA X 30 TAB - TEUTO</t>
  </si>
  <si>
    <t>AIRELA</t>
  </si>
  <si>
    <t>OFERTA2</t>
  </si>
  <si>
    <t>AMP1788</t>
  </si>
  <si>
    <t>DEXAMETASONA 8MG/2ML I.M/I.V AMP  - KMPLUS</t>
  </si>
  <si>
    <t>MED1805</t>
  </si>
  <si>
    <t>SOLUCION RINGER LACTATO X 500 ML- KMPLUS</t>
  </si>
  <si>
    <t>MED0058</t>
  </si>
  <si>
    <t>GENTAMICINA UNG OFT 0.3% X 5 G - KMPLUS</t>
  </si>
  <si>
    <t>MED0240</t>
  </si>
  <si>
    <t>GENTAPLUS GOTAS 0.3% X 10 ML - KMPLUS</t>
  </si>
  <si>
    <t>MED2095</t>
  </si>
  <si>
    <t>AMOXICILINA/ACIDO CLAVULANICO 875MG/125MG X 14 TAB  - GEAGAR</t>
  </si>
  <si>
    <t>MED2096</t>
  </si>
  <si>
    <t>CAPTOPRIL 50MG X 10 TAB  - KMPLUS</t>
  </si>
  <si>
    <t>MED1448</t>
  </si>
  <si>
    <t>FLAVOXATO 200MG X 10 TAB - DROTAFARMA</t>
  </si>
  <si>
    <t>MED0964</t>
  </si>
  <si>
    <t>METRONIDAZOL 500 MG  BLISTER X 10 TAB - COAS</t>
  </si>
  <si>
    <t>MED2097</t>
  </si>
  <si>
    <t>NITROFURANTOINA 50MG X 10 TAB  - KMPLUS</t>
  </si>
  <si>
    <t>MED1025</t>
  </si>
  <si>
    <t>OMEPRAZOL 20 MG X 10 CAPS. DROTAFARMA</t>
  </si>
  <si>
    <t>MED1035</t>
  </si>
  <si>
    <t>OMEPRAZOL 20MG X 10 CAPS -  KMPLUS</t>
  </si>
  <si>
    <t>MED2098</t>
  </si>
  <si>
    <t>TRIMETOPRIM 160 MG + SULFAMETOXAZOL 800MG X 10 TAB - COAS</t>
  </si>
  <si>
    <t>AMP1789</t>
  </si>
  <si>
    <t>ONDASETRON 8MG/4ML  I.M/I.V AMP  - CRUZ VERDE</t>
  </si>
  <si>
    <t>MED1067</t>
  </si>
  <si>
    <t>PREGABALINA 75 MG CJA X 30 CAP - CRUZ VERDE</t>
  </si>
  <si>
    <t>CRUZ VERDE</t>
  </si>
  <si>
    <t>ESPONJAS DE LAPAROTOMIA ESTERIL 18X18 X 5 UNID BRIUTCARE</t>
  </si>
  <si>
    <t>MIS0289</t>
  </si>
  <si>
    <t>CREMA PR88 FORMULA ESTETICA 60GR</t>
  </si>
  <si>
    <t>MIS0316</t>
  </si>
  <si>
    <t>CREMA PR88 FORMULA QS 60GR</t>
  </si>
  <si>
    <t>MED2005</t>
  </si>
  <si>
    <t>NEFROTAL H 100 MG/12,5 MG X 10 COMP - ROWE</t>
  </si>
  <si>
    <t>MED0500</t>
  </si>
  <si>
    <t>ACIDO FOLICO 10MG/ML SOL ORAL X 15ML - KLINOS</t>
  </si>
  <si>
    <t>MED0135</t>
  </si>
  <si>
    <t>MIS0015</t>
  </si>
  <si>
    <t>AGUA OXIGENADA 10 V/V 120ML</t>
  </si>
  <si>
    <t>MIS0016</t>
  </si>
  <si>
    <t>AGUA OXIGENADA 10 V/V 240ML</t>
  </si>
  <si>
    <t>MIS0017</t>
  </si>
  <si>
    <t>AGUA OXIGENADA 10 V/V 500ML</t>
  </si>
  <si>
    <t>MIS0018</t>
  </si>
  <si>
    <t>AGUA OXIGENADA 10V/V 1000 ML</t>
  </si>
  <si>
    <t>MIS0024</t>
  </si>
  <si>
    <t>ALCOHOL ANTISEPTICO AL 70 % X 500 ML. EL GUARDIAN</t>
  </si>
  <si>
    <t>MIS0026</t>
  </si>
  <si>
    <t>ALCOHOL ANTISEPTICO AL 70% X 240ML. EL GUARDIAN</t>
  </si>
  <si>
    <t>PROMAX</t>
  </si>
  <si>
    <t>MIS0056</t>
  </si>
  <si>
    <t>CALAMINA LOCION TOPICA 110ML</t>
  </si>
  <si>
    <t>MED2099</t>
  </si>
  <si>
    <t>GLIBENCLAMIDA 5MG X 30 COMP. NEO QUIMICA</t>
  </si>
  <si>
    <t>AMP0022</t>
  </si>
  <si>
    <t>BACIGERMINA  SUSP ORAL 2000M/5ML X 10AMP - DROTAFARMA</t>
  </si>
  <si>
    <t>AMP0057</t>
  </si>
  <si>
    <t>DEXAMETASONA 8MG/2ML IM/IV AMP - GLOBAL</t>
  </si>
  <si>
    <t>AMP0201</t>
  </si>
  <si>
    <t>TIOCOLCHICOSIDO 4MG/2ML SOL INY AMP - GLOBAL</t>
  </si>
  <si>
    <t>MIS0125</t>
  </si>
  <si>
    <t>HUGGIES PAÑAL TRIPLE PROTECCION TALLA G X 20 UNID</t>
  </si>
  <si>
    <t>MIS0305</t>
  </si>
  <si>
    <t>REXONA DEO ROLLON V8 50ML</t>
  </si>
  <si>
    <t>MIS0321</t>
  </si>
  <si>
    <t>TOALLIN SCOTT MEGA ABSORB 45 HOJAS</t>
  </si>
  <si>
    <t>MED2064</t>
  </si>
  <si>
    <t>ACIDO ACETILSALICILICO (CORESAN) 81MG X 40TAB - DROTAFARMA</t>
  </si>
  <si>
    <t>MED0574</t>
  </si>
  <si>
    <t>BETAHISTINA DICLORHIDRATO (VERTIPRAD) 16MG CJA X 21 TAB - DPT</t>
  </si>
  <si>
    <t>MED0588</t>
  </si>
  <si>
    <t>BISOPROLOL FUMARATO BISOLOL 2,5MG X 30  TAB. DPT</t>
  </si>
  <si>
    <t>MED0591</t>
  </si>
  <si>
    <t>BISOPROLOL FUMARATO BISOLOL 5MG X 30 TAB. DPT</t>
  </si>
  <si>
    <t>MED0608</t>
  </si>
  <si>
    <t>CANDESARTAN (DROPRES)  16MG X 10TAB</t>
  </si>
  <si>
    <t>MED0609</t>
  </si>
  <si>
    <t>CANDESARTAN (DROPRES)  8MG X 10TAB</t>
  </si>
  <si>
    <t>MED0641</t>
  </si>
  <si>
    <t>CETIRIZINA 10MG X 10 TAB - DROTAFARMA</t>
  </si>
  <si>
    <t>MED0671</t>
  </si>
  <si>
    <t>CLORTALIDONA (TENSIORETIC)  12,5 MG X30 TAB. DPT</t>
  </si>
  <si>
    <t>MED0713</t>
  </si>
  <si>
    <t>DESLORATADINA 5MG/ MONTELUKAST 10MG (DESPRAD-DUO) - DPT</t>
  </si>
  <si>
    <t>MED0729</t>
  </si>
  <si>
    <t>DICLOFENAC POTASICO 50MG TAB X 10. DROTAFARMA</t>
  </si>
  <si>
    <t>MED2591</t>
  </si>
  <si>
    <t>DICLOFENAC SODICO 100MG X 20 TAB. DPT</t>
  </si>
  <si>
    <t>MED1163</t>
  </si>
  <si>
    <t>DIOSMINA 450MG / HESPERIDINA 50MG  (VENASPRAD) X 30 TAB - DPT</t>
  </si>
  <si>
    <t>MED2066</t>
  </si>
  <si>
    <t>SULFATO FERROSO 300MG BLISTER X 10 TAB - SAAD</t>
  </si>
  <si>
    <t>DPT</t>
  </si>
  <si>
    <t>SCOTT</t>
  </si>
  <si>
    <t>SAAD</t>
  </si>
  <si>
    <t>AMP0021</t>
  </si>
  <si>
    <t>ATROPINA SULFATO 1MG/ML AMP. BIOSANO</t>
  </si>
  <si>
    <t>AMP0299</t>
  </si>
  <si>
    <t>DEXAMETASONA 8MG/2ML I.M/I.V AMP - BIOSANO</t>
  </si>
  <si>
    <t>AMP0074</t>
  </si>
  <si>
    <t>EFEDRINA SULFATO 6% 1ML AMP - BIOSANO</t>
  </si>
  <si>
    <t>AMP1755</t>
  </si>
  <si>
    <t>FUROSEMIDA 20MG/2ML AMP. VITALIS</t>
  </si>
  <si>
    <t>AMP0103</t>
  </si>
  <si>
    <t>HIDROCORTISONA 500MG/2ML I.V. AMP - VITALIS</t>
  </si>
  <si>
    <t>AMP0210</t>
  </si>
  <si>
    <t>METOCLOPRAMIDA 10MG/2ML AMP - VITALIS</t>
  </si>
  <si>
    <t>PSI0052</t>
  </si>
  <si>
    <t>DIAZEPAM 10MG/2ML - BIOSANO</t>
  </si>
  <si>
    <t>PSI0072</t>
  </si>
  <si>
    <t>MORFINA CHT 10MG/1ML AMP.BIOSANO</t>
  </si>
  <si>
    <t>MED0043</t>
  </si>
  <si>
    <t>DENCORUB GEL X 40 GR - PONCE &amp; BENZO</t>
  </si>
  <si>
    <t>MED0385</t>
  </si>
  <si>
    <t>WAMPOLE EMULSION NARANJA X 360 ML</t>
  </si>
  <si>
    <t>MED0386</t>
  </si>
  <si>
    <t>WAMPOLE EMULSION TUTTI FRUTTI X 200 ML</t>
  </si>
  <si>
    <t>MED0388</t>
  </si>
  <si>
    <t>WAMPOLE EMULSION TUTTI FRUTTI X 360 ML</t>
  </si>
  <si>
    <t>MIS0088</t>
  </si>
  <si>
    <t>DIOXOGEN DES. ROLLON BICARBONATO - PONCE &amp; BENZO</t>
  </si>
  <si>
    <t>MED0122</t>
  </si>
  <si>
    <t>ALBENDAZOL 400MG/10ML X 10ML PLUSANDEX</t>
  </si>
  <si>
    <t>MED0377</t>
  </si>
  <si>
    <t>VITALMAX +BCAAS 510ML</t>
  </si>
  <si>
    <t>MED1565</t>
  </si>
  <si>
    <t>VITALMAX BCAAS FCO X 20ML</t>
  </si>
  <si>
    <t>MED1566</t>
  </si>
  <si>
    <t>VITALMAX BCAAS SACHET X 5ML</t>
  </si>
  <si>
    <t>MED0916</t>
  </si>
  <si>
    <t>LORADEX 10 MG X 10 TABLETAS, LAB. PLUSANDEX.</t>
  </si>
  <si>
    <t>MED0957</t>
  </si>
  <si>
    <t>METFORMINA 500MG X 30 TABLETAS. PLUSANDEX</t>
  </si>
  <si>
    <t>MED1138</t>
  </si>
  <si>
    <t>TIOCHAX 4 MG X 12 TAB. LAB. PLUSANDEX</t>
  </si>
  <si>
    <t>NUTRIMED</t>
  </si>
  <si>
    <t>MED0246</t>
  </si>
  <si>
    <t>GOTAS ARTIFICIALES 0.3% SOL OFT X 15ML BIOGLASS</t>
  </si>
  <si>
    <t>MQ0012</t>
  </si>
  <si>
    <t>BURETA DE 100ML. VALEMEDIC</t>
  </si>
  <si>
    <t>MQ0014</t>
  </si>
  <si>
    <t>BURETA DE 150ML. VALEMEDIC</t>
  </si>
  <si>
    <t>MQ0026</t>
  </si>
  <si>
    <t>ESPECULO VAGINAL TALLA M. VALEMEDIC</t>
  </si>
  <si>
    <t>MIS0116</t>
  </si>
  <si>
    <t>GERDEX FRASCO DE 240 ML. RODENEZA</t>
  </si>
  <si>
    <t>MQ0029</t>
  </si>
  <si>
    <t>GORRO DE ENFERMERA DESCARTABLE X 100UNID</t>
  </si>
  <si>
    <t>MQ0032</t>
  </si>
  <si>
    <t>GUANTES DE LATEX SIN POLVO TALLA M. CJA X 100 UNID. VALEMEDIC</t>
  </si>
  <si>
    <t>MQ1032</t>
  </si>
  <si>
    <t>GUANTES QUIRURGICOS DE LATEX ESTERIL 6.5 - PROMAX</t>
  </si>
  <si>
    <t>MQ0038</t>
  </si>
  <si>
    <t>GUANTES QUIRURGICOS ESTERIL TALLA 7. VALEMEDIC</t>
  </si>
  <si>
    <t>MQ0040</t>
  </si>
  <si>
    <t>HOJILLA DE BISTURI NRO 15 X 100UNID. VALEMEDIC</t>
  </si>
  <si>
    <t>MQ0043</t>
  </si>
  <si>
    <t>JELCO NRO 20G UND. VALEMEDIC</t>
  </si>
  <si>
    <t>MQ0044</t>
  </si>
  <si>
    <t>JELCO NRO 22G UNID. VALEMEDIC</t>
  </si>
  <si>
    <t>MQ0045</t>
  </si>
  <si>
    <t>JELCO NRO 24G UNID. VALEMEDIC</t>
  </si>
  <si>
    <t>MQ0055</t>
  </si>
  <si>
    <t>JERINGA X 20ML 21G X1 /2. VALEMEDIC</t>
  </si>
  <si>
    <t>MQ0056</t>
  </si>
  <si>
    <t>JERINGA X 3ML 21G X1 /2. VALEMEDIC</t>
  </si>
  <si>
    <t>MQ0057</t>
  </si>
  <si>
    <t>JERINGA X 5ML 21G X1 /2. VALEMEDIC</t>
  </si>
  <si>
    <t>6971077610451..</t>
  </si>
  <si>
    <t>MQ0062</t>
  </si>
  <si>
    <t>MACROGOTERO EN Y.  VALEMEDIC</t>
  </si>
  <si>
    <t>MQ0084</t>
  </si>
  <si>
    <t>SCALP N* 21 VALEMEDIC</t>
  </si>
  <si>
    <t>MQ0086</t>
  </si>
  <si>
    <t>SCALP NRO 23G VALEMEDIC</t>
  </si>
  <si>
    <t>MED0031</t>
  </si>
  <si>
    <t>CLOTRIMAZOL 1% CREMA VAGINAL 50G + 5 APLICADORES - TIARES</t>
  </si>
  <si>
    <t>MED0032</t>
  </si>
  <si>
    <t>CLOTRIMAZOL 2% CREMA VAGINAL 30G + 1 APLICADOR - TIARES</t>
  </si>
  <si>
    <t>DICLOFENACO DIELATILAMONIO GEL ADULTO Y PEDIATRICO 11,6 MG/60G - CIMED</t>
  </si>
  <si>
    <t>MED0054</t>
  </si>
  <si>
    <t>ESTRASYN (ESTRADIOL CREMA VAGINAL 0,01%) - TIARES</t>
  </si>
  <si>
    <t>MED1301</t>
  </si>
  <si>
    <t>GLICERINA ( GLICERIN ADULTO) 2.58G X 6 SUPOSITORIOS - TIARES</t>
  </si>
  <si>
    <t>MED1299</t>
  </si>
  <si>
    <t>GLICERINA (GLICERIN BABY 0-2 AÑOS) 0.86 GR  X 6 SUPOSITORIOS - TIARES</t>
  </si>
  <si>
    <t>MED2149</t>
  </si>
  <si>
    <t>MUPROSKIN (MUPIROCINA  UNG 2%) - TIARES</t>
  </si>
  <si>
    <t>MED0186</t>
  </si>
  <si>
    <t>CLENBUTEROL CLORHIDRATO (CLENBUNAL) SOL ORAL X 120ML - ROWE</t>
  </si>
  <si>
    <t>MED1460</t>
  </si>
  <si>
    <t>JARABE LAMEDOR ADULTO S/AZUCAR FCO X 120 ML - RECETTE</t>
  </si>
  <si>
    <t>MED0397</t>
  </si>
  <si>
    <t>ACEITE DE RICINO X 30 ML. RECETTE MARK</t>
  </si>
  <si>
    <t>MED0403</t>
  </si>
  <si>
    <t>ALCOHOL ABSOLUTO X 120 ML SPRAY. RECETTE MARK</t>
  </si>
  <si>
    <t>MED0405</t>
  </si>
  <si>
    <t>ALCOHOL ABSOLUTO X 240 ML. RECETTE MARK</t>
  </si>
  <si>
    <t>MED0410</t>
  </si>
  <si>
    <t>ALUMBRE EN PIEDRA X 25 GR. RECETTE MARK</t>
  </si>
  <si>
    <t>MED1914</t>
  </si>
  <si>
    <t>AZUL DE METILENOX30ML RECETTE MARK</t>
  </si>
  <si>
    <t>MED1342</t>
  </si>
  <si>
    <t>CARBON VEGETAL 300MG FCO X 60 CAPS - BIONECTAR</t>
  </si>
  <si>
    <t>MED1344</t>
  </si>
  <si>
    <t>CASTAÑO DE INDIAS 400MG FCO X 60 CAPS - BIONECTAR</t>
  </si>
  <si>
    <t>MED0440</t>
  </si>
  <si>
    <t>GOTAS DE VALERIANA X 30 ML. RECETTE MARK</t>
  </si>
  <si>
    <t>MIS0285</t>
  </si>
  <si>
    <t>SOLUCION IODOPOVIDONA SPRAY AL 10% FCO X 30ML - RECETTE MARK</t>
  </si>
  <si>
    <t>MED0470</t>
  </si>
  <si>
    <t>TINTURA DE YODO X 30 ML SPRAY. RECETTE MARK</t>
  </si>
  <si>
    <t>MED0476</t>
  </si>
  <si>
    <t>YODO BLANCO X 30 ML SPRAY. RECETTE MARK</t>
  </si>
  <si>
    <t>MED1358</t>
  </si>
  <si>
    <t>ZINC 50MG FCO X 60 CAPS - BIONECTAR</t>
  </si>
  <si>
    <t>MED0546</t>
  </si>
  <si>
    <t>ANOMEX - HIDROCORTISONA 0,25%, LIDOCAINA 3,0%, ZINC 5% Y ALANTOINA 0,5% X 10 SUPOSITORIOS</t>
  </si>
  <si>
    <t>MED0657</t>
  </si>
  <si>
    <t>CLIKET DUO - CLINDAMICINA 100MG + KETOCONAZOL 400MG. CJA X 5 OVULOS. TIARES</t>
  </si>
  <si>
    <t>MED0675</t>
  </si>
  <si>
    <t>CLOTRIMAZOL 500MG OVULO X 1 - TIARES</t>
  </si>
  <si>
    <t>MED0696</t>
  </si>
  <si>
    <t>DANI 35 (CIPROTERONA 2 MG + ETINILESTRADIOL 35MCG) X 21 TABLETAS</t>
  </si>
  <si>
    <t>ESCITALOPRAM 20MG X 30 COMP - ROWE</t>
  </si>
  <si>
    <t>GEMFIBROZILO 600MG X 10 TAB. BLISTER-COASPHARMA</t>
  </si>
  <si>
    <t>MED0643</t>
  </si>
  <si>
    <t>LEVONORGESTREL 0,15MG + ETINILESTRADIOL 0,03 MCG (CICLOGYNON) - TIARES</t>
  </si>
  <si>
    <t>MED2101</t>
  </si>
  <si>
    <t>LOSARTAN POTASICO 100MG X 30 TABLETAS-H&amp;M</t>
  </si>
  <si>
    <t>MED0967</t>
  </si>
  <si>
    <t>METRONIDAZOL 750MG + MICONAZOL 200MG CJA X 6 TAB VAGINALES. TIARES</t>
  </si>
  <si>
    <t>AMP0119</t>
  </si>
  <si>
    <t>KIT MULTIVITAMINICO COMPL.B/ACID.FOLI./VIT.C - BIOGLASS</t>
  </si>
  <si>
    <t>AMP0126</t>
  </si>
  <si>
    <t>MELOXICAM 15MG/1,5ML I.M. AMP - VITALIS</t>
  </si>
  <si>
    <t>MED1529</t>
  </si>
  <si>
    <t>CLINDAMICINA 300MG CJA X 10 CAP - H&amp;M</t>
  </si>
  <si>
    <t>MED1482</t>
  </si>
  <si>
    <t>LIDOCAINA 5% GEL X 30 GR - H&amp;M</t>
  </si>
  <si>
    <t>MED1476</t>
  </si>
  <si>
    <t>AMOXICILINA 250MG/5ML SUSP FCO X 60 ML - H&amp;M</t>
  </si>
  <si>
    <t>MED1941</t>
  </si>
  <si>
    <t>NIFEDIPINA 20MG/ML GOTAS X 30ML - H&amp;M</t>
  </si>
  <si>
    <t>MED1527</t>
  </si>
  <si>
    <t>ATORVASTATINA 20MG CJA X 30 TAB - H&amp;M</t>
  </si>
  <si>
    <t>MED1943</t>
  </si>
  <si>
    <t>CILOSTAZOL 50MG X 30 TABLETAS H&amp;M</t>
  </si>
  <si>
    <t>MED0723</t>
  </si>
  <si>
    <t>DICLOFENAC POTASICO 100 MG X 20 TAB - H&amp;M</t>
  </si>
  <si>
    <t>MED1573</t>
  </si>
  <si>
    <t>DICLOFENACO POTASICO / TIOCOLCHICOSIDO 50MG-4MG CJA X 10 TAB - H&amp;M</t>
  </si>
  <si>
    <t>MED1654</t>
  </si>
  <si>
    <t>ESOMEPRAZOL 40 MG X 30 TAB - H&amp;M</t>
  </si>
  <si>
    <t>MED1568</t>
  </si>
  <si>
    <t>ETORICOXIB 90MG CJA X 10 TAB - H&amp;M</t>
  </si>
  <si>
    <t>MED1590</t>
  </si>
  <si>
    <t>FINALGRIP FORTE (PARACETAMOL+FENILEFRINA+CETIRIZINA+DEXTROMETORFANO) CJA X 10 TAB - DROTAFARMA</t>
  </si>
  <si>
    <t>MED1532</t>
  </si>
  <si>
    <t>FUROSEMIDA 20MG  CJA X 30 TAB - H&amp;M</t>
  </si>
  <si>
    <t>MED0830</t>
  </si>
  <si>
    <t>FUROSEMIDA 40 MG X 30 TAB - H&amp;M</t>
  </si>
  <si>
    <t>MED1657</t>
  </si>
  <si>
    <t>IBUPROFENO+TIOCOLCHICOSIDO 600MG / 4MG X 10 TAB H&amp;M</t>
  </si>
  <si>
    <t>MED1944</t>
  </si>
  <si>
    <t>MED2075</t>
  </si>
  <si>
    <t>ARTROVIT GEL 120GR - NATURLIFES</t>
  </si>
  <si>
    <t>MED2084</t>
  </si>
  <si>
    <t>COLACELL (COLAGENO) 1200MG X 60 CAPS - NATURLIFES</t>
  </si>
  <si>
    <t>MED2083</t>
  </si>
  <si>
    <t>OVAXOL 400MG X 30 CAPS - NATURLIFES</t>
  </si>
  <si>
    <t>MED2081</t>
  </si>
  <si>
    <t>BITEX (COMPLEJO B) X 30 TABS - NATURLIFES</t>
  </si>
  <si>
    <t>MED2079</t>
  </si>
  <si>
    <t>CLEROVER 500MG X 30 CAPS - NATURLIFES</t>
  </si>
  <si>
    <t>MED2074</t>
  </si>
  <si>
    <t>COGNIVIT X 30 CAPS - NATURLIFES</t>
  </si>
  <si>
    <t>MED2072</t>
  </si>
  <si>
    <t>ESTROGVIT X 30 CAPS - NATURLIFES</t>
  </si>
  <si>
    <t>MED2067</t>
  </si>
  <si>
    <t>L-CARNITINE 600MG X 50 CAPS - NATURLIFES</t>
  </si>
  <si>
    <t>MED2080</t>
  </si>
  <si>
    <t>LIPAZIL X 60 CAPS - NATURLIFES</t>
  </si>
  <si>
    <t>MED2070</t>
  </si>
  <si>
    <t>MAGNEVIT 500MG X 30 CAPS - NATURLIFES</t>
  </si>
  <si>
    <t>MED2068</t>
  </si>
  <si>
    <t>NEONAVIT X 30 TABS - NATURLIFES</t>
  </si>
  <si>
    <t>MED2077</t>
  </si>
  <si>
    <t>PERFECT WOMEN BEAUTY MULTIVITAMIN X 60 CAPS - NATURLIFES</t>
  </si>
  <si>
    <t>NATURLIFES</t>
  </si>
  <si>
    <t>AMP0209</t>
  </si>
  <si>
    <t>PENICILINA G BENZA 1.200.000 UI AMP - VITALIS</t>
  </si>
  <si>
    <t>PSI0069</t>
  </si>
  <si>
    <t>MIDAZOLAM 15MG/3ML AMP. LAB. BIOSANO</t>
  </si>
  <si>
    <t>MIS0296</t>
  </si>
  <si>
    <t>GEL HIDRATANTE INTIMO 50ML - INTYLACT</t>
  </si>
  <si>
    <t>MIS0132</t>
  </si>
  <si>
    <t>JABON INTIMO ARANDANO X 220 ML. INTYLACT</t>
  </si>
  <si>
    <t>MIS0133</t>
  </si>
  <si>
    <t>JABON INTIMO FLORAL X 220 ML. INTYLACT</t>
  </si>
  <si>
    <t>MIS0134</t>
  </si>
  <si>
    <t>JABON INTIMO MANZANILLA X 220 ML. INTYLACT</t>
  </si>
  <si>
    <t>MIS1024</t>
  </si>
  <si>
    <t>JABON INTIMO SIN FRAGANCIA X 220 ML. INTYLACT</t>
  </si>
  <si>
    <t>MED2151</t>
  </si>
  <si>
    <t>INTYPROB PROBIOTICOS/PREBIOTICOS X 60 CAPS - INTYLACT</t>
  </si>
  <si>
    <t>PROPRANOLOL CLORHIDRATO 40MG CJA X 20 TAB - COAS</t>
  </si>
  <si>
    <t>INTYLACT</t>
  </si>
  <si>
    <t xml:space="preserve">CLIENTE : </t>
  </si>
  <si>
    <t>AMP1794</t>
  </si>
  <si>
    <t>ADRENALINA SOL. INYECTABLE  I.V/I.M 1MG/ML X 5 AMP - DISTRILAB</t>
  </si>
  <si>
    <t>MED2152</t>
  </si>
  <si>
    <t>CARBAMAZEPINA (DISZEPIN) 100MG/5ML SUSP. PEDIATRICO 100ML - DISTRILAB</t>
  </si>
  <si>
    <t>AMP0220</t>
  </si>
  <si>
    <t>METAMIZOL SODICO (DIPIRONA) 1G/2ML SOL INY IM/IV AMP - ANDILAB</t>
  </si>
  <si>
    <t>AMP0221</t>
  </si>
  <si>
    <t>RANITIDINA 50MG/2ML SOL INY IM/IV x 5 AMP - ANDILAB</t>
  </si>
  <si>
    <t>MED1812</t>
  </si>
  <si>
    <t>CLOTRIMAZOL 1% CREMA X 20G. LAB. PORTUGAL</t>
  </si>
  <si>
    <t>MED0207</t>
  </si>
  <si>
    <t>DISCOLAYTE 69,7G SOBRE DISTRILAB</t>
  </si>
  <si>
    <t>MED1810</t>
  </si>
  <si>
    <t>ALERLIV (LEVOCETIRIZINA DICLOR. 5MG) X 30TAB. PORTUGAL</t>
  </si>
  <si>
    <t>MED1962</t>
  </si>
  <si>
    <t>CEFADROXILO (CEBIODROXILO) 500MG X 10 TAB - BIOMERCY</t>
  </si>
  <si>
    <t>MED1816</t>
  </si>
  <si>
    <t>GLUVEX (EMPAGLIFLOZINA 25MG ) X 30 TAB LAB. ANDILAB</t>
  </si>
  <si>
    <t>MED1675</t>
  </si>
  <si>
    <t>HIDROCLOROTIAZIDA (HIDROBIOZIDA) 12.5MG X 30 TAB - BIOMERCY</t>
  </si>
  <si>
    <t>MED0997</t>
  </si>
  <si>
    <t>NIFEDIPINA (BIODIPINA)  LP 30 MG X 30 TAB.</t>
  </si>
  <si>
    <t>MED0579</t>
  </si>
  <si>
    <t>TAMSULOSINA (BIOTAMSUL) 0,4MG X 30 TAB - BIOMERCY</t>
  </si>
  <si>
    <t>AMP0086</t>
  </si>
  <si>
    <t>FLUCONAZOL 200MG/100MG - ALFA</t>
  </si>
  <si>
    <t>AMP1796</t>
  </si>
  <si>
    <t>MED2022</t>
  </si>
  <si>
    <t>NITROFURAZONA 0,2% X 20G UNG - BALAXI</t>
  </si>
  <si>
    <t>KOTEX PROTECTORES DIARIOS CAJA X 50 UNID</t>
  </si>
  <si>
    <t>MED2082</t>
  </si>
  <si>
    <t>OMEXIL (OMEGA 3) 1200MG X 60 CAPS - NATURLIFES</t>
  </si>
  <si>
    <t>MED2024</t>
  </si>
  <si>
    <t>OMEPRAZOL 20MG X 10 TAB - LA SANTE</t>
  </si>
  <si>
    <t>AMP0285</t>
  </si>
  <si>
    <t>PENICILINA G BENZATINICA 2.400.000 UI DELTA</t>
  </si>
  <si>
    <t>MED2085</t>
  </si>
  <si>
    <t>PROGIN-V (PROBIOTICOS VAGINALES) 60 BILLONES CFUS X 30 CAPS - NATURLIFES</t>
  </si>
  <si>
    <t>MED1546</t>
  </si>
  <si>
    <t>VITAMINA C (VICAL) 500MG BLISTER X 12 TAB - ECAR</t>
  </si>
  <si>
    <t>ALFA</t>
  </si>
  <si>
    <t>BALAXI</t>
  </si>
  <si>
    <t>DELTA</t>
  </si>
  <si>
    <t>SOLUCION FISIOLOGICA CLORURO DE SODIO 0,9% X 500ML - ALFA</t>
  </si>
  <si>
    <t>AMP1756</t>
  </si>
  <si>
    <t>ACIDO TRANEXAMICO (CICLOKAN) 500MG/5ML X 1 AMP I.V</t>
  </si>
  <si>
    <t>PSI0006</t>
  </si>
  <si>
    <t>ALPRAZOLAM (ANSILAN) 1 MG X 30 COMP - ROWE</t>
  </si>
  <si>
    <t>MED1706</t>
  </si>
  <si>
    <t>CIPROFLOXACINO 500MG X 14 TAB (CIFLOX) -MEGALABS</t>
  </si>
  <si>
    <t>PSI0048</t>
  </si>
  <si>
    <t>CLONATRIL 0,5 MG X 30 COMP - ROWE</t>
  </si>
  <si>
    <t>PSI0049</t>
  </si>
  <si>
    <t>CLONATRIL 1 MG X 30 COMP - ROWE</t>
  </si>
  <si>
    <t>PSI0050</t>
  </si>
  <si>
    <t>CLONATRIL 2 MG X 30 COMP - ROWE</t>
  </si>
  <si>
    <t>MED0004</t>
  </si>
  <si>
    <t>ACRYLARM GEL 2% X 10 GR - POEN</t>
  </si>
  <si>
    <t>MED0007</t>
  </si>
  <si>
    <t>BACITRACINA 500 UI UNG X 15G -  KLINOS</t>
  </si>
  <si>
    <t>MED0096</t>
  </si>
  <si>
    <t>BETA+GENTA+IODOCLOR 0,05/0,1/1% (TRIDETARMON) CREMA X 15GR - ROWE</t>
  </si>
  <si>
    <t>MED0030</t>
  </si>
  <si>
    <t>CLOTRIM+NEOMIC+DEXAMETA CREM X 20GR LA SANTE</t>
  </si>
  <si>
    <t>MED0048</t>
  </si>
  <si>
    <t>DERMAZOL 0.05% CREMA X 30GR - MEDIHEALT</t>
  </si>
  <si>
    <t>MED1683</t>
  </si>
  <si>
    <t>DICLOFENAC SODICO 100MG X 10 SUPOSITORIOS -ALESS</t>
  </si>
  <si>
    <t>MED0086</t>
  </si>
  <si>
    <t>MUPIROCIN (PRESIDERM) 2% UNG X 15G - MEDIHEALTH</t>
  </si>
  <si>
    <t>MED2020</t>
  </si>
  <si>
    <t>NITAZOXANIDA (NITAX) 500MG X 6 TAB - PHARMETIQUE</t>
  </si>
  <si>
    <t>MED0055</t>
  </si>
  <si>
    <t>TERBINAFINA (FARBICIL) 1% CREMA 15G - MEDIHEALTH</t>
  </si>
  <si>
    <t>MED0108</t>
  </si>
  <si>
    <t>ACETAMINOFEN 150mg/5mL JBE x 120 mL LA SANTE</t>
  </si>
  <si>
    <t>MED0168</t>
  </si>
  <si>
    <t>BROXOL 50 mg/5 ml X 120 ml PED S/AZUCAR S/ALCOHOL TOS SECA</t>
  </si>
  <si>
    <t>MED0170</t>
  </si>
  <si>
    <t>BROXOL FLEM 100 mg/5ml JBE X 120 ml PED</t>
  </si>
  <si>
    <t>MED2104</t>
  </si>
  <si>
    <t>BROXOL GRIP 125-1MG/5ML JBE PED X 120 mL - PHARMETIQUE</t>
  </si>
  <si>
    <t>MED2058</t>
  </si>
  <si>
    <t>CARBOMETILCISTEINA(GULAPER) 100MG/5ML SOL ORAL PEDIATRICO X 120 ML - KLINOS</t>
  </si>
  <si>
    <t>MED0249</t>
  </si>
  <si>
    <t>CARBOMETILCISTEINA(GULAPER) 250MG/5ML SOL ORAL ADULTO X 120 ML - KLINOS</t>
  </si>
  <si>
    <t>MED0178</t>
  </si>
  <si>
    <t>CEFADROXILO 250MG/5ML FCO X 60ML - LA SANTE</t>
  </si>
  <si>
    <t>MED0183</t>
  </si>
  <si>
    <t>CETIRIZINA 5MG/5ML FCO 60ML - LA SANTE</t>
  </si>
  <si>
    <t>MED0206</t>
  </si>
  <si>
    <t>DICIGEL REF SUSP OTC X 240 mL</t>
  </si>
  <si>
    <t>MED1436</t>
  </si>
  <si>
    <t>DICLOFENACO (DOLCAN) ACID LIBRE 9MG/5ML PED FCO X 120ML - MEGALABS</t>
  </si>
  <si>
    <t>MED0217</t>
  </si>
  <si>
    <t>ENTEREX TOTAL CHOCOLATE X 237ML - NUTRICION</t>
  </si>
  <si>
    <t>MED0220</t>
  </si>
  <si>
    <t>ENTEREX TOTAL VAINILLA X 237 ML - NUTRICION</t>
  </si>
  <si>
    <t>MED0229</t>
  </si>
  <si>
    <t>FLEMIBAR 6.67MG - 333,40MG/ML SOL X 20ML - ROWE</t>
  </si>
  <si>
    <t>MED1288</t>
  </si>
  <si>
    <t>HIALURONATO (TOPTEAR) 0,4% SOL OFT X 10 ML - POEN</t>
  </si>
  <si>
    <t>MED0102</t>
  </si>
  <si>
    <t>HIERRO - ACIDO FOLICO (FERGANIC FOLIC)  JBE X 120 ML - ROWE</t>
  </si>
  <si>
    <t>MED1303</t>
  </si>
  <si>
    <t>IBUMAX 100MG/5ML X 60ML SUSP - LA SANTE</t>
  </si>
  <si>
    <t>MED2105</t>
  </si>
  <si>
    <t>PULMOLIX LABS N-ACETILCISTEINA 600MG NARANJ - PHARMETIQUE</t>
  </si>
  <si>
    <t>MED0368</t>
  </si>
  <si>
    <t>TOLNAFTATO (TOLNAFTAN) GOTAS X 15 ML - MEGALABS</t>
  </si>
  <si>
    <t>SONDA NELATON FR-10. VALEMEDIC</t>
  </si>
  <si>
    <t>SONDA NELATON FR-12. VALEMEDIC</t>
  </si>
  <si>
    <t>MIS0257</t>
  </si>
  <si>
    <t>UMBRELLA CREMA SPF 50 X 60G - MEDIHEALTH</t>
  </si>
  <si>
    <t>MIS0358</t>
  </si>
  <si>
    <t>UMBRELLA INTELLIGENT EMULSION SPF 100 X 50G - MEDIHEALTH</t>
  </si>
  <si>
    <t>MIS0355</t>
  </si>
  <si>
    <t>UMBRELLA PERFECT SKIN EMULSION TONO OSCURO SPF50+X 50G - MEDIHEALTH</t>
  </si>
  <si>
    <t>MIS0345</t>
  </si>
  <si>
    <t>UMBRELLA URBAN PROTEC  SPF 50 X 50G - MEDIHEALTH</t>
  </si>
  <si>
    <t>MED0487</t>
  </si>
  <si>
    <t>ACETAMINOFEN 500 mg TAB X 20 LA SANTE</t>
  </si>
  <si>
    <t>MED1555</t>
  </si>
  <si>
    <t>AMOXICILINA (AMOXIDUO) 875MG CJA X 14 TAB -  MEGALABS</t>
  </si>
  <si>
    <t>MED0540</t>
  </si>
  <si>
    <t>ANALPER NAX 250 mg CAP X 10 REFORM</t>
  </si>
  <si>
    <t>MED0688</t>
  </si>
  <si>
    <t>CANDESARTAN+HCTZ (COROPRES HCT) 8MG-12.5MG X 30 COMP - MEGALABS</t>
  </si>
  <si>
    <t>MED2159</t>
  </si>
  <si>
    <t>CARBOXIMETILCISTEINA (HEXANTFLEM) 100MG/5ML JBE PEDIATRICO X 120 ML - MEGALABS</t>
  </si>
  <si>
    <t>MED2160</t>
  </si>
  <si>
    <t>CARBOXIMETILCISTEINA (HEXANTFLEM) 250MG/5ML JBE ADULTO X 120 ML - MEGALABS</t>
  </si>
  <si>
    <t>MED1430</t>
  </si>
  <si>
    <t>CASSIA ANGUSTIFOLIA+ PULPA DE CIRUELA(CIRUELAX MINITABS) 75MG x CJA 20 COMP REC - NUTRICION</t>
  </si>
  <si>
    <t>MED2162</t>
  </si>
  <si>
    <t>DERMAZOL 0,05% LOCION CAPILAR X 25ML - MEDIHEALTH</t>
  </si>
  <si>
    <t>MED0714</t>
  </si>
  <si>
    <t>DESLER M 2.5 MG - 5MG TAB MAST  X 10 - PHARMETIQUE</t>
  </si>
  <si>
    <t>MED0708</t>
  </si>
  <si>
    <t>DESLER M 5mg - 10mg TAB x 30</t>
  </si>
  <si>
    <t>MED2156</t>
  </si>
  <si>
    <t>DILTIAZEM (DALTAZEN) 60MG X 20 COMP  - MEGALABS</t>
  </si>
  <si>
    <t>MED2154</t>
  </si>
  <si>
    <t>DIOSMINA (BRESIS) 600MG X 30 COMP - MEGALABS</t>
  </si>
  <si>
    <t>MED0762</t>
  </si>
  <si>
    <t>DORIXINA FLEX 125MG-5MG X 10 COMP  - MEGALABS</t>
  </si>
  <si>
    <t>MED0761</t>
  </si>
  <si>
    <t>DORIXINA FLEX 125MG-5MG X 5 COMP REC - MEGALABS</t>
  </si>
  <si>
    <t>MED0771</t>
  </si>
  <si>
    <t>ENALAPRIL 20 MG TAB X30 LA SANTE</t>
  </si>
  <si>
    <t>MED0785</t>
  </si>
  <si>
    <t>ESOZ 40 MG x 14 TAB</t>
  </si>
  <si>
    <t>MED0786</t>
  </si>
  <si>
    <t>ESOZ 40 MG X 28 TAB</t>
  </si>
  <si>
    <t>MED2157</t>
  </si>
  <si>
    <t>FLEMIBAR 10MG-250MG X 10 COMP (REFORMULADO) - ROWE</t>
  </si>
  <si>
    <t>MED0819</t>
  </si>
  <si>
    <t>FLUCONAZOL 150MG CAP X 2 - LA SANTE</t>
  </si>
  <si>
    <t>MED0822</t>
  </si>
  <si>
    <t>FLUDIL 10 mg TAB X 20</t>
  </si>
  <si>
    <t>MED1663</t>
  </si>
  <si>
    <t>KLINCOSAL MAST. SABOR FRESA X 30 TAB</t>
  </si>
  <si>
    <t>MED0900</t>
  </si>
  <si>
    <t>LEPRIT (LEVOSULPIRIDE 25 MG) TAB X 30</t>
  </si>
  <si>
    <t>MED0927</t>
  </si>
  <si>
    <t>LOSARTAN POTASICO 100 MG X 30 TAB - LA SANTE</t>
  </si>
  <si>
    <t>MED0946</t>
  </si>
  <si>
    <t>MELOXICAM 15 MG X 10 TAB LA SANTE</t>
  </si>
  <si>
    <t>MED1496</t>
  </si>
  <si>
    <t>METRONIDAZOL 500MG CJA X 10 OVULOS VAGINALES - ALESS</t>
  </si>
  <si>
    <t>MED1730</t>
  </si>
  <si>
    <t>NEFROTAL 50MG X 30 COMP - ROWE</t>
  </si>
  <si>
    <t>MED0989</t>
  </si>
  <si>
    <t>NEFROTAL H 100MG/12.5MG X 30 COMP - ROWE</t>
  </si>
  <si>
    <t>MED2161</t>
  </si>
  <si>
    <t>ONDANSETRON 8MG X 10 COMP - KLINOS</t>
  </si>
  <si>
    <t>MED1052</t>
  </si>
  <si>
    <t>PLIDAN COMPUESTO 10MG-125MG X 10 COMP REC - MEGALABS</t>
  </si>
  <si>
    <t>MED1053</t>
  </si>
  <si>
    <t>PLIDAN COMPUESTO 10MG-125MG X 5 COMP REC - MEGALABS</t>
  </si>
  <si>
    <t>MED2163</t>
  </si>
  <si>
    <t>RIDAL 1MG X 20 COMP - ROWE</t>
  </si>
  <si>
    <t>MED1102</t>
  </si>
  <si>
    <t>SERTRALINA 50MG TAB X 30 - LA SANTE</t>
  </si>
  <si>
    <t>MED1125</t>
  </si>
  <si>
    <t>TALYSTOR 20 MG TAB MAST X 1</t>
  </si>
  <si>
    <t>MED1140</t>
  </si>
  <si>
    <t>TIOCOLFEN 600 mg - 4 mg  TAB X 15</t>
  </si>
  <si>
    <t>MED1152</t>
  </si>
  <si>
    <t>TRIMEBUTINA MALEATO 200MG TAB X 30 - LA SANTE</t>
  </si>
  <si>
    <t>MED2164</t>
  </si>
  <si>
    <t>VITAMINA B12 250MG X 20 CAPS</t>
  </si>
  <si>
    <t>MED1173</t>
  </si>
  <si>
    <t>VITAMINA C 500MG BLISTER NARANJA X 10  TAB MAST - LA SANTE</t>
  </si>
  <si>
    <t>PRECIO CON DSCTO2</t>
  </si>
  <si>
    <t>MED2166</t>
  </si>
  <si>
    <t>KETOCONAZOL 2% CREMA TOPICA X 15 GR - BRIXMEDIC</t>
  </si>
  <si>
    <t>AMP1797</t>
  </si>
  <si>
    <t>MED1753</t>
  </si>
  <si>
    <t>TEST DE EMBARAZO (PRUEBA) - BRIXMEDIC</t>
  </si>
  <si>
    <t>MED2155</t>
  </si>
  <si>
    <t>AMOXICILINA 500MG X 10 TAB - BRIXMEDIC</t>
  </si>
  <si>
    <t>MED2165</t>
  </si>
  <si>
    <t>FUMARATO FERROSO 300MG X 10 TAB - BRIXMEDIC</t>
  </si>
  <si>
    <t>MED0909</t>
  </si>
  <si>
    <t>LISINOPRIL 10 MG TAB X 10 - BRIXMEDIC</t>
  </si>
  <si>
    <t>NIFEDIPINA 30MG X 30 TABLETAS L.P - H&amp;M</t>
  </si>
  <si>
    <t>AMP0025</t>
  </si>
  <si>
    <t>BETAGEN SOLSPEN INY AMP. X 1 ML. LAB. BIOTECH</t>
  </si>
  <si>
    <t>AMP0065</t>
  </si>
  <si>
    <t>DICLOFENAC SODICO 75MG/3ML I.M/I.V X 2 AMP - ALESS</t>
  </si>
  <si>
    <t>AMP0228</t>
  </si>
  <si>
    <t>TIOCOLCHICOSIDO 4MG/2ML I.M X 2 AMP - ALESS</t>
  </si>
  <si>
    <t>MED0212</t>
  </si>
  <si>
    <t>EKICAL ALIMENTO LIQUIDO SUSP 120 ML</t>
  </si>
  <si>
    <t>MED0281</t>
  </si>
  <si>
    <t>LOGANIL 250MG/5ML JARABE ADULTO X 120ML</t>
  </si>
  <si>
    <t>MED0390</t>
  </si>
  <si>
    <t>YONALAT 15MG-3MG/5ML JBE. X 120 ML. BIOTECH</t>
  </si>
  <si>
    <t>MIS0049</t>
  </si>
  <si>
    <t>BLOQUEADOR SOLAR FP50+ PIELES SECAS 120 CM - LIVING</t>
  </si>
  <si>
    <t>MIS0050</t>
  </si>
  <si>
    <t>BLOQUEADOR SOLAR FPS 100 X 120 ML. LIVING</t>
  </si>
  <si>
    <t>MIS0996</t>
  </si>
  <si>
    <t>CONTORNO DE OJOS RE-G-CELL CON ACIDO HIALURONICO 15cm3 - LIVING</t>
  </si>
  <si>
    <t>MIS0149</t>
  </si>
  <si>
    <t>LECHE LIMPIADORA ACIDO LACTICO X 120 ML. LIVING</t>
  </si>
  <si>
    <t>MIS0254</t>
  </si>
  <si>
    <t>TONICO HIDRO REGENERADOR 120ML. LIVING</t>
  </si>
  <si>
    <t>MED1832</t>
  </si>
  <si>
    <t>ACIDO ACETILSALICILICO 81MG X 30 TAB (ALESPIRINA) - ALESS</t>
  </si>
  <si>
    <t>MED2168</t>
  </si>
  <si>
    <t>ACIDO MEFENAMICO 500MG X 10 TAB - FARMAMED</t>
  </si>
  <si>
    <t>MED1600</t>
  </si>
  <si>
    <t>COLCHICINA 500 MCG CJA X 30 TAB - FARMAMED</t>
  </si>
  <si>
    <t>MED2172</t>
  </si>
  <si>
    <t>DICLOFENAC POTASICO 50 MG X 10 TAB - FARMAMED</t>
  </si>
  <si>
    <t>MED1603</t>
  </si>
  <si>
    <t>FEXOFENADINA 180MG CJA X 10 TAB - FARMAMED</t>
  </si>
  <si>
    <t>MED2174</t>
  </si>
  <si>
    <t>HALOPERIDOL 2MG X 20 TAB - FARMAMED</t>
  </si>
  <si>
    <t>MED2175</t>
  </si>
  <si>
    <t>LORATADINA 10MG X 10 TAB - FARMAMED</t>
  </si>
  <si>
    <t>MED2176</t>
  </si>
  <si>
    <t>MELOXICAM 15MG X 10 TAB - FARMAMED</t>
  </si>
  <si>
    <t>MED1605</t>
  </si>
  <si>
    <t>N-BUTILBROMURO DE HIOSCINA (HIOSCIL) 10MG CJA X 10 TAB - FARMAMED</t>
  </si>
  <si>
    <t>MED1021</t>
  </si>
  <si>
    <t>OLMESARTAN 40MG TAB X 30 - ALESS</t>
  </si>
  <si>
    <t>MED2177</t>
  </si>
  <si>
    <t>TIOCOLCHICOSIDO 4MG X 10 TAB - FARMAMED</t>
  </si>
  <si>
    <t>AMP0099</t>
  </si>
  <si>
    <t>HALOPERIDOL 5MG/1ML AMP. BIOSANO</t>
  </si>
  <si>
    <t>PSI0025</t>
  </si>
  <si>
    <t>BROMURO DE ROCURONIO 50MG/5ML. LAB. VITALIS(I.V.)</t>
  </si>
  <si>
    <t>MED0071</t>
  </si>
  <si>
    <t>NELIND CREMA (OXIDO DE ZINC + NISTATINA) 40 GR - COAS</t>
  </si>
  <si>
    <t>MED0083</t>
  </si>
  <si>
    <t>PIROXICAM 0,5% GEL 30G - COAS</t>
  </si>
  <si>
    <t>MED0111</t>
  </si>
  <si>
    <t>ACETAMINOFEN SOLUCION ORAL 180MG/5ML X 120ML - BIOGLASS</t>
  </si>
  <si>
    <t>MQ0008</t>
  </si>
  <si>
    <t>APOSITOS CLASICOS CJA X 20 UNID. BRIUTCARE</t>
  </si>
  <si>
    <t>MIS0184</t>
  </si>
  <si>
    <t>PRESERVATIVOS CLASICO X 3 UNID. SENSE</t>
  </si>
  <si>
    <t>MIS0194</t>
  </si>
  <si>
    <t>PRESERVATIVOS LIBRE DE LATEX X 3 UNID. SENSE</t>
  </si>
  <si>
    <t>MIS0195</t>
  </si>
  <si>
    <t>PRESERVATIVOS TEXTURIZADO X 3 UNID. SENSE</t>
  </si>
  <si>
    <t>AMP0169</t>
  </si>
  <si>
    <t>PENICILINA G SODICA 1,000,000 UI POLVO PARA SOL INYECT I.V / I.M FARMALOGICA</t>
  </si>
  <si>
    <t>MED2015</t>
  </si>
  <si>
    <t>SILDENAFIL GEL ORAL 100MG SABOR A MENTA x SOBRE - SAVOGRA</t>
  </si>
  <si>
    <t>MED2014</t>
  </si>
  <si>
    <t>SILDENAFIL GEL ORAL 100MG SABOR A NARANJA x SOBRE - SAVOGRA</t>
  </si>
  <si>
    <t>MED2013</t>
  </si>
  <si>
    <t>SILDENAFIL GEL ORAL 50MG SABOR A NARANJA x SOBRE - SAVOGRA</t>
  </si>
  <si>
    <t>MED1585</t>
  </si>
  <si>
    <t>SUEROLITO SOL ELECTROLITICA 75 MEQ/L + ZINC SABOR CHICLE 400ML - BALKER</t>
  </si>
  <si>
    <t>MED1583</t>
  </si>
  <si>
    <t>SUEROLITO SOL ELECTROLITICA 75 MEQ/L + ZINC SABOR FRESA 400ML - BALKER</t>
  </si>
  <si>
    <t>MED1586</t>
  </si>
  <si>
    <t>SUEROLITO SOL ELECTROLITICA 75 MEQ/L + ZINC SABOR FRUIT PONCHE 400ML - BALKER</t>
  </si>
  <si>
    <t>MED1587</t>
  </si>
  <si>
    <t>SUEROLITO SOL ELECTROLITICA 75 MEQ/L + ZINC SABOR MANDARINA 400ML - BALKER</t>
  </si>
  <si>
    <t>MED1588</t>
  </si>
  <si>
    <t>SUEROLITO SOL ELECTROLITICA 75 MEQ/L + ZINC SABOR MANZANA 400ML - BALKER</t>
  </si>
  <si>
    <t>MED1584</t>
  </si>
  <si>
    <t>SUEROLITO SOL ELECTROLITICA 75 MEQ/L + ZINC SABOR UVA 400ML - BALKER</t>
  </si>
  <si>
    <t>MED1582</t>
  </si>
  <si>
    <t>SUEROLITO SOL ELECTROLITICA 75MEQ/L + ZINC SABOR COCO 400ML - BALKER</t>
  </si>
  <si>
    <t>LEITE DE MAGNESIA(HIDROXIDO DE MAGNESIO 80MG/ML) 100ML NUTRIEX</t>
  </si>
  <si>
    <t>PREDNISOLONA 5MG X 10 TAB  - KMPLUS</t>
  </si>
  <si>
    <t>FARMALOGICA</t>
  </si>
  <si>
    <t>AMP0089</t>
  </si>
  <si>
    <t>FUROSEMIDA (BIOSEMID) 20MG/2ML I.V./I.M. AMP - BIOGLASS</t>
  </si>
  <si>
    <t>MED1223</t>
  </si>
  <si>
    <t>AMOXICILINA (AMOXIVAL) 250MG/5ML X 90ML P.P.S - VALMORCA</t>
  </si>
  <si>
    <t>MED0325</t>
  </si>
  <si>
    <t>PARACETAMOL 120 MG/ 5 ML X 120 ML</t>
  </si>
  <si>
    <t>MIS0348</t>
  </si>
  <si>
    <t>KOTEX TOALLA FEM NOCTURNA X 24 UNID</t>
  </si>
  <si>
    <t>MIS0329</t>
  </si>
  <si>
    <t>KOTEX TOALLA FEM NORMAL X 24 UNID</t>
  </si>
  <si>
    <t>MED1340</t>
  </si>
  <si>
    <t>ACEITE DE RICINO FCO X 30ML - BIONECTAR</t>
  </si>
  <si>
    <t>MED2016</t>
  </si>
  <si>
    <t>ACIDO BORICO 600MG X 30 CAPSULAS VAGINALES - BIONECTAR</t>
  </si>
  <si>
    <t>MED1345</t>
  </si>
  <si>
    <t>CENTELLA ASIATICA 400MG FCO X 60 CAPS - BIONECTAR</t>
  </si>
  <si>
    <t>MED1641</t>
  </si>
  <si>
    <t>CITRATO DE MAGNESIO 500MG FCO X 60 CAPS - BIONECTAR</t>
  </si>
  <si>
    <t>MED1350</t>
  </si>
  <si>
    <t>GINKGO + LOCHITA 260/140MG FCO X 60 CAPS - BIONECTAR</t>
  </si>
  <si>
    <t>MED2055</t>
  </si>
  <si>
    <t>GLICERINA X 30ML - BIONECTAR</t>
  </si>
  <si>
    <t>MED1351</t>
  </si>
  <si>
    <t>LEVADURA DE CERVEZA 300MG FCO X 60 CAPS - BIONECTAR</t>
  </si>
  <si>
    <t>MED0539</t>
  </si>
  <si>
    <t>ANALPER FORTE 650 mg TAB x 10 REFORM</t>
  </si>
  <si>
    <t>MED2153</t>
  </si>
  <si>
    <t>AZITROMICINA (AZIMAKROL) 500MG X 5 COMP - ROWE</t>
  </si>
  <si>
    <t>MED0221</t>
  </si>
  <si>
    <t>DESLORATADINA (ESPARFLIN) 5MG X 10 COMP - ROWE</t>
  </si>
  <si>
    <t>MED0783</t>
  </si>
  <si>
    <t>ESOZ 20 MG X 14 TAB</t>
  </si>
  <si>
    <t>MED1094</t>
  </si>
  <si>
    <t>HIOSCINA+DIPIRONA (SARIFAN) 0,01G-0,25G CJA X 20 TAB. RONAVA</t>
  </si>
  <si>
    <t>AMP0072</t>
  </si>
  <si>
    <t>DURACAINA HIPERBARA 0,5% SOL 5MG-80MG/ML - BEHRENS</t>
  </si>
  <si>
    <t>AMP0078</t>
  </si>
  <si>
    <t>ENTEROGERMINA 2000M/5ML X 10 AMP. SANOFI</t>
  </si>
  <si>
    <t>AMP0087</t>
  </si>
  <si>
    <t>FOSFATO DE POTASIO 1mEq/mL. X 10 Ml - BEHRENS</t>
  </si>
  <si>
    <t>AMP0216</t>
  </si>
  <si>
    <t>LANTUS 100 U/ML - SANOFI</t>
  </si>
  <si>
    <t>AMP1769</t>
  </si>
  <si>
    <t>METRONIDAZOL (BACTRIZOL) 5MG/ML INF X 100 ML - BEHRENS</t>
  </si>
  <si>
    <t>AMP0146</t>
  </si>
  <si>
    <t>NRO 4 DEXTROSA AL 5% SOL 500ML - BEHRENS</t>
  </si>
  <si>
    <t>AMP0170</t>
  </si>
  <si>
    <t>POLIAMIN 10% SOLUCION FV 500ML. BEHRENS</t>
  </si>
  <si>
    <t>AMP0174</t>
  </si>
  <si>
    <t>SOLUCION # 16 ISOT. CLORURO DE SODIO X 500 ML. BEHRENS</t>
  </si>
  <si>
    <t>AMP0175</t>
  </si>
  <si>
    <t>SOLUCION # 2 DEXTROSA 10% X 500 ML. BEHRENS</t>
  </si>
  <si>
    <t>PSI0047</t>
  </si>
  <si>
    <t>CLINDAMICINA 600MG/50ML (CLINDOX-D) AMP I.V X 50ML - BEHRENS</t>
  </si>
  <si>
    <t>AMP1798</t>
  </si>
  <si>
    <t>LEVOFLOXACINA (LEVOTEC) 750MGx150ML INF I.V - BEHRENS</t>
  </si>
  <si>
    <t>PSI0067</t>
  </si>
  <si>
    <t>MEGAMOX (MOXIFLOXACINA) 400MG/250ML INFUSION. BEHRENS</t>
  </si>
  <si>
    <t>MED2093</t>
  </si>
  <si>
    <t>BIOGAIA PROTECTIS GOTAS X 10ML LACTOBACILLUS</t>
  </si>
  <si>
    <t>MED2092</t>
  </si>
  <si>
    <t>BIOGAIA PROTECTIS GOTAS X 5ML LACTOBACILLUS</t>
  </si>
  <si>
    <t>MIS1007</t>
  </si>
  <si>
    <t>MICROPORE 2" COLOR PIEL 3M</t>
  </si>
  <si>
    <t>MIS1016</t>
  </si>
  <si>
    <t>ALEA TOALLAS HUMEDAS MANZANILLA X 72UND</t>
  </si>
  <si>
    <t>MIS0332</t>
  </si>
  <si>
    <t>BATERIA ENERGIZER 9V ALKALINE</t>
  </si>
  <si>
    <t>MIS0429</t>
  </si>
  <si>
    <t>KOTEX TOALLA FEM NORMAL/ULTRAPROTEC X 24 UNID</t>
  </si>
  <si>
    <t>MIS0236</t>
  </si>
  <si>
    <t>SECUREZZA TOALLAS POST-PARTO X 15UNID - SECUREZZA</t>
  </si>
  <si>
    <t>MIS0990</t>
  </si>
  <si>
    <t>SEDAL SHAMPOO 2 EN 1  X 340ML</t>
  </si>
  <si>
    <t>MED0510</t>
  </si>
  <si>
    <t>ALDOMET-METILDOPA 250MG X 30 TAB - ASPEN</t>
  </si>
  <si>
    <t>MED1766</t>
  </si>
  <si>
    <t>ANTIP (ATORVASTATINA 40MG) X 30TAB - BEHRENS</t>
  </si>
  <si>
    <t>MED1764</t>
  </si>
  <si>
    <t>CARVEDIL 12,5MG X 30TAB - BEHRENS</t>
  </si>
  <si>
    <t>MED2018</t>
  </si>
  <si>
    <t>METOTREXATO 2,5MG X100TAB</t>
  </si>
  <si>
    <t>MED1612</t>
  </si>
  <si>
    <t>OMEBLOC 20MG X 20 TAB (OMEPRAZOL) - BEHRENS</t>
  </si>
  <si>
    <t>SANOFI</t>
  </si>
  <si>
    <t>3M</t>
  </si>
  <si>
    <t>ASPEN</t>
  </si>
  <si>
    <t>AMP0140</t>
  </si>
  <si>
    <t>N-BUTILBROMURO DE HIOSCINA 20MG/1ML IM/IV AMP - GLOBAL MED</t>
  </si>
  <si>
    <t>AMP0207</t>
  </si>
  <si>
    <t>PARACETAMOL 1GR FCO X 100ML - GLOBAL</t>
  </si>
  <si>
    <t>PSI0008</t>
  </si>
  <si>
    <t>AZITROMICINA (ARZOMIDOL ) 200MG/5ML X 15ML - DOLLDER</t>
  </si>
  <si>
    <t>MED0023</t>
  </si>
  <si>
    <t>CEFIPLUS (METRONIDAZOL + MICONAZOL) 15%-4% CREMA VAGINAL X 40 GR. DOLLDER</t>
  </si>
  <si>
    <t>MED0287</t>
  </si>
  <si>
    <t>LORATADINA (LOREX) JBE 1MG/ML x 60 ML - DOLLDER</t>
  </si>
  <si>
    <t>MED1956</t>
  </si>
  <si>
    <t>ATORVASTATINA 80MG BLISTER X 10 TAB. DROTAFARMA</t>
  </si>
  <si>
    <t>MED0513</t>
  </si>
  <si>
    <t>BISOPROLOL (ALGIOL)  5 MG X 30 COMP</t>
  </si>
  <si>
    <t>MED2040</t>
  </si>
  <si>
    <t>CETIRIZINA (TALERC) 10 MG CJA X 10 COMP. DOLLDER</t>
  </si>
  <si>
    <t>MED2181</t>
  </si>
  <si>
    <t>DICARVEX - CARVEDILOL 12.5MG X 30 TAB - PLUSANDEX</t>
  </si>
  <si>
    <t>MED0760</t>
  </si>
  <si>
    <t>DOMPESIN 10MG X 30 COMP. (DOMPERIDONA)</t>
  </si>
  <si>
    <t>MED1937</t>
  </si>
  <si>
    <t>OLMESARTAN MEDOXOMILO (IMOL) 40MG X 30 COMP. LAB. DOLLDER</t>
  </si>
  <si>
    <t>MED1938</t>
  </si>
  <si>
    <t>OLMESARTAN-HIDROCLOROTIAZIDA (IMOL HCT) 40-12,5MG X 30 COMP. LAB. DOLLDER</t>
  </si>
  <si>
    <t>MED1760</t>
  </si>
  <si>
    <t>RIVAREX 10MG (RIVAROXABAN) X 30 COMP -DOLLDER</t>
  </si>
  <si>
    <t>MED1761</t>
  </si>
  <si>
    <t>RIVAREX 15MG (RIVAROXABAN) X 30 COMP -DOLLDER</t>
  </si>
  <si>
    <t>MED1762</t>
  </si>
  <si>
    <t>RIVAREX 20MG (RIVAROXABAN) X 30 COMP -DOLLDER</t>
  </si>
  <si>
    <t>MED2179</t>
  </si>
  <si>
    <t>TALFIDEX -TADALAFILO 20MG X 2 TAB - PLUSANDEX</t>
  </si>
  <si>
    <t>MED2180</t>
  </si>
  <si>
    <t>TALFIDEX -TADALAFILO 5MG X 30 TAB - PLUSANDEX</t>
  </si>
  <si>
    <t>MED0852</t>
  </si>
  <si>
    <t>TAMSULOSINA (HEPROX) 0,4MG X 30 CAPS. LAB. DOLLDER</t>
  </si>
  <si>
    <t>MIS0331</t>
  </si>
  <si>
    <t>DENCORUB ICE ARNICA GEL 40 G - PONCE</t>
  </si>
  <si>
    <t>MED2178</t>
  </si>
  <si>
    <t>MED0154</t>
  </si>
  <si>
    <t>BIOMEBAL (NITAZOXANIDA) 100MG/5ML POLVO SUSP 30ML</t>
  </si>
  <si>
    <t>MED1298</t>
  </si>
  <si>
    <t>FLORENT 200MG CJA X 4 SOBRE ADULT  Y PED - CIFARMA</t>
  </si>
  <si>
    <t>MED1622</t>
  </si>
  <si>
    <t>CLAVUMEDC(AMOXI+AC. CLAVULANICO) 875MG/125MG X 10 TAB</t>
  </si>
  <si>
    <t>CIFARMA</t>
  </si>
  <si>
    <t>AMP0276</t>
  </si>
  <si>
    <t>DEXAMETASONA 8MG/2ML AMP - DROTAFARMA</t>
  </si>
  <si>
    <t>AMP0279</t>
  </si>
  <si>
    <t>VIVACORT (TRIAMCINOLONA USP 40MG/ML) - VINTER</t>
  </si>
  <si>
    <t>MIS0010</t>
  </si>
  <si>
    <t>ADULTCARE BODY LOTION X 400 ML. BRUCEN</t>
  </si>
  <si>
    <t>MIS0029</t>
  </si>
  <si>
    <t>ANTI ACNE GEL HIDRAT. PIELES GRASAS X 120 ML. BRUCEN</t>
  </si>
  <si>
    <t>MIS1025</t>
  </si>
  <si>
    <t>BRUCEN BARRA DERMOLIMPIADORA PIEL GRASA 90GR - BRUCEN</t>
  </si>
  <si>
    <t>MIS1026</t>
  </si>
  <si>
    <t>BRUCEN BARRA DERMOLIMPIADORA PIEL MIXTA 90GR - BRUCEN</t>
  </si>
  <si>
    <t>MIS0112</t>
  </si>
  <si>
    <t>GEL CREMA ANTIACNE X 20 GR. BRUCEN</t>
  </si>
  <si>
    <t>MIS0247</t>
  </si>
  <si>
    <t>SYNDET LOCION LIMP. FACIAL ANTI ACNE X 120ML. BRUCEN</t>
  </si>
  <si>
    <t>MED2183</t>
  </si>
  <si>
    <t>AMOXICILINA + ACIDO CLAVULANICO 875MG-125MG CJA X 10 TAB - SEFARLA</t>
  </si>
  <si>
    <t>MED0535</t>
  </si>
  <si>
    <t>AMOXICILINA 500 MG X 10 TAB. DROTAFARMA</t>
  </si>
  <si>
    <t>MED2184</t>
  </si>
  <si>
    <t>BETAGENTA CREMA PLUS X 30GR - SEFARLA</t>
  </si>
  <si>
    <t>MED2185</t>
  </si>
  <si>
    <t>BETAGENTA UNGUENTO (CLOBETASOL) 0,05% X 30GR - SEFARLA</t>
  </si>
  <si>
    <t>MED2182</t>
  </si>
  <si>
    <t>MATERNITY GEST SUPLEMENTO ALIMENTICIO X 60 COMP - AIRELA</t>
  </si>
  <si>
    <t>MED2063</t>
  </si>
  <si>
    <t>MATERNITY LACT SUPLEMENTO ALIMENTICIO X 60 COMP - AIRELA</t>
  </si>
  <si>
    <t>MED2186</t>
  </si>
  <si>
    <t>TAMSULOSINA/DUTASTERIDE 0,4MG/0,5MG X 30 CAPS - SEFARLA</t>
  </si>
  <si>
    <t>SEFARLA</t>
  </si>
  <si>
    <t>AMP0296</t>
  </si>
  <si>
    <t>SOLUCION CLORURO DE SODIO 0,9% 100ML-BAXTER</t>
  </si>
  <si>
    <t>BAXTER</t>
  </si>
  <si>
    <t>AMOXIMEDC (AMOXICILINA) 250MG/5ML SUSP SABOR A FRESA X 100ML - IPS</t>
  </si>
  <si>
    <t>AMP0002</t>
  </si>
  <si>
    <t>ACICLOVIR 250MG I.V. AMP - VITALIS</t>
  </si>
  <si>
    <t>AMP0911</t>
  </si>
  <si>
    <t>AMIKACINA 500MG/2ML AMP I.M / I.V -  VITALIS</t>
  </si>
  <si>
    <t>AMP0036</t>
  </si>
  <si>
    <t>CEFAZOLINA 1GR AMP IM/IV - VITALIS</t>
  </si>
  <si>
    <t>AMP0295</t>
  </si>
  <si>
    <t>DIPIRONA 1G/2ML AMP VITALIS</t>
  </si>
  <si>
    <t>AMP0069</t>
  </si>
  <si>
    <t>DIPIRONA SODICA 1G/2ML. I.M./I.V. DROTAFARMA</t>
  </si>
  <si>
    <t>AMP0356</t>
  </si>
  <si>
    <t>FITOMENADIONA VITAMINA K 10MG AMP-BIOSANO</t>
  </si>
  <si>
    <t>AMP0137</t>
  </si>
  <si>
    <t>N- BUTIL BROMURO DE HIOSCINA 20MG 1ML AMP - VITALIS</t>
  </si>
  <si>
    <t>AMP0158</t>
  </si>
  <si>
    <t>OXITOCINA 10 U.I./1ML X 1 AMP. BIOSANO</t>
  </si>
  <si>
    <t>MED1627</t>
  </si>
  <si>
    <t>SOLUCION FISIOLOGICA 0.9% 100ML - IPS</t>
  </si>
  <si>
    <t>MIS1027</t>
  </si>
  <si>
    <t>DIVA NATURALS DELGADA DIA X 8 UNID</t>
  </si>
  <si>
    <t>MIS0100</t>
  </si>
  <si>
    <t>DOVE  DERMO ACLARANT CALENDULA 72h 50ml (ANTITRANSPIRANTE ROLL ON)</t>
  </si>
  <si>
    <t>MIS0109</t>
  </si>
  <si>
    <t>FRESCA TOALLAS SANITARIAS ULTRADELGADA DIA X 8 UNID.</t>
  </si>
  <si>
    <t>MIS0350</t>
  </si>
  <si>
    <t>KOTEX PROTECTORES LARGOS X 48UNID</t>
  </si>
  <si>
    <t>MIS0304</t>
  </si>
  <si>
    <t>OKI TOALLA HUMEDA BABY MANZANILLA X 64 UNID</t>
  </si>
  <si>
    <t>MIS0322</t>
  </si>
  <si>
    <t>OKI TOALLITAS HUMEDAS BABY LOTION X 42 UNID</t>
  </si>
  <si>
    <t>MIS1028</t>
  </si>
  <si>
    <t>OKI TOALLITAS HUMEDAS BASIC X 20 UNID</t>
  </si>
  <si>
    <t>MIS0323</t>
  </si>
  <si>
    <t>OKI TOALLITAS HUMEDAS MANZANILLA X 20 UNID</t>
  </si>
  <si>
    <t>MIS0576</t>
  </si>
  <si>
    <t>OKI TOALLITAS HUMEDAS X 100 UNID. BASIC</t>
  </si>
  <si>
    <t>MIS0314</t>
  </si>
  <si>
    <t>OKI TOALLITAS HUMEDAS X 20 UNID. BABY LOTION</t>
  </si>
  <si>
    <t>MIS0324</t>
  </si>
  <si>
    <t>OKI TOALLITAS HUMEDAS X 42 UNID ALOE VERA</t>
  </si>
  <si>
    <t>MIS0313</t>
  </si>
  <si>
    <t>OKI TOALLITAS HUMEDAS X 42 UNID. MANZANILLA</t>
  </si>
  <si>
    <t>MIS0320</t>
  </si>
  <si>
    <t>OKI TOALLITAS HUMEDAS X 64 UNID. ALOE</t>
  </si>
  <si>
    <t>MIS0315</t>
  </si>
  <si>
    <t>OKI TOALLITAS HUMEDAS X 64 UNID. BABY LOTION</t>
  </si>
  <si>
    <t>MIS0176</t>
  </si>
  <si>
    <t>OKI TOALLITAS HUMEDAS X 70 UNID. BASIC</t>
  </si>
  <si>
    <t>FRESCA</t>
  </si>
  <si>
    <t>AMP1757</t>
  </si>
  <si>
    <t>KELAC (KETOROLACO TROMETAMINA) 30MG/ML I.M/I.V X 3 AMP</t>
  </si>
  <si>
    <t>MED0047</t>
  </si>
  <si>
    <t>DERMASKIN (CLOTRI 1% -NEO 0,5% -DEXA 0.04%) 20G</t>
  </si>
  <si>
    <t>MED0106</t>
  </si>
  <si>
    <t>ACETAMINOFEN 150MG/5ML 90ML JARABE COASPHARMA</t>
  </si>
  <si>
    <t>DOMPESIN 1MG/ML SUSP. 120ML DOLLDER</t>
  </si>
  <si>
    <t>MED2187</t>
  </si>
  <si>
    <t>ONDANSETRON 4MG/5ML SOL. ORAL X 50ML - KLINOS</t>
  </si>
  <si>
    <t>MED2190</t>
  </si>
  <si>
    <t>ACEITE DE ROMERO X 30ML - BIONECTAR</t>
  </si>
  <si>
    <t>MED2189</t>
  </si>
  <si>
    <t>ACIDO BORICO X 20G - BIONECTAR</t>
  </si>
  <si>
    <t>MED1363</t>
  </si>
  <si>
    <t>AZUFRE PAQ X 20GR - BIONECTAR</t>
  </si>
  <si>
    <t>MED1349</t>
  </si>
  <si>
    <t>GINKGO BILOBA 350MG FCO X 60 CAPS - BIONECTAR</t>
  </si>
  <si>
    <t>MED1355</t>
  </si>
  <si>
    <t>SABILA CON LINAZA 150/150MG FCO X 15 CAPS - BIONECTAR</t>
  </si>
  <si>
    <t>MED1365</t>
  </si>
  <si>
    <t>SEN HOJAS PAQ X 5GR - BIONECTAR</t>
  </si>
  <si>
    <t>MED2188</t>
  </si>
  <si>
    <t>DENUAL (ACIDO IBANDRONICO) 150MG X 1 COMP - ROWE</t>
  </si>
  <si>
    <t>MED0711</t>
  </si>
  <si>
    <t>DESLORATADINA 5MG X  10 TABLETAS COASPHARMA</t>
  </si>
  <si>
    <t>KETOROLAC (DOLAK) 10 MG X 10 COMP. SUBLINGUAL - DOLLDER</t>
  </si>
  <si>
    <t>MED0943</t>
  </si>
  <si>
    <t>MAREOFF (DIMENHIDRINATO) 50MG X 4 TAB</t>
  </si>
  <si>
    <t>PSI0011</t>
  </si>
  <si>
    <t>AZITRODEX 500MG X 5 TABL. LAB. PLUSANDEX</t>
  </si>
  <si>
    <t>MED2191</t>
  </si>
  <si>
    <t>MED1108</t>
  </si>
  <si>
    <t>SILDEX 50 MG CJA X 1 TAB. PLUSANDEX</t>
  </si>
  <si>
    <t>MED2196</t>
  </si>
  <si>
    <t>AZITROMICINA 200MG/5ML POLVO PARA SUSP X 15ML.QUIM-FAR</t>
  </si>
  <si>
    <t>MED0306</t>
  </si>
  <si>
    <t>MUCOFAR (S-CARBOXIMETILCISTEINA) JBE. ADULTO X 120 ML. QUIMFAR</t>
  </si>
  <si>
    <t>MED1338</t>
  </si>
  <si>
    <t>ACEITE DE ALMENDRAS FCO X 30ML - BIONECTAR</t>
  </si>
  <si>
    <t>MED2192</t>
  </si>
  <si>
    <t>ACEITE DE COCO X 30ML - BIONECTAR</t>
  </si>
  <si>
    <t>MED2193</t>
  </si>
  <si>
    <t>ACEITE MINERAL X 30ML - BIONECTAR</t>
  </si>
  <si>
    <t>MED2194</t>
  </si>
  <si>
    <t>ACETAMINOFEN 500MG CJA X 20 TAB.QUIM-FAR</t>
  </si>
  <si>
    <t>MED2195</t>
  </si>
  <si>
    <t>AMLODIPINA (AMIPINA) 5MG CJA X 30 TAB.QUIM-FAR</t>
  </si>
  <si>
    <t>MED0952</t>
  </si>
  <si>
    <t>METFORMINA 500 MG CJA. X 30 TAB. QUIM-FAR</t>
  </si>
  <si>
    <t>MED0991</t>
  </si>
  <si>
    <t>NIMODIPINA (NEMODINE) 30MG X 20 COMPR. LAB. DOLLDER</t>
  </si>
  <si>
    <t>AMP0609</t>
  </si>
  <si>
    <t>ACICLOVIR 250MG I.V ( BIORPES) - BIOGLASS</t>
  </si>
  <si>
    <t>AMP0612</t>
  </si>
  <si>
    <t>BROMURO DE IPATROPIO+FENOTERO 0,25MG+0,5MGX1ML ( BRONGLASS PLUSS) - BIOGLASS</t>
  </si>
  <si>
    <t>AMP0604</t>
  </si>
  <si>
    <t>BUTILBROMURO DE HIOSCINA 20MG/1ML ( BIOMOD ) - BIOGLASS</t>
  </si>
  <si>
    <t>AMP0606</t>
  </si>
  <si>
    <t>CLORFENIRAMINA+KANAMICINA+FENILEFRINA-2,5MG+1,75MG+1,25MG X 15ML(BIORIZ) - BIOGLASS</t>
  </si>
  <si>
    <t>AMP0298</t>
  </si>
  <si>
    <t>DEXAMETASONA 4MG/1ML I.M/I.V AMP - BIOSANO</t>
  </si>
  <si>
    <t>AMP0084</t>
  </si>
  <si>
    <t>FENITOINA SODICA (BIOFENIT) 250MG/5ML AMP. I.V/I.M. - BIOGLASS</t>
  </si>
  <si>
    <t>AMP0611</t>
  </si>
  <si>
    <t>MEROPENEM 1G I.V ( BIOREM) - BIOGLASS</t>
  </si>
  <si>
    <t>AMP0610</t>
  </si>
  <si>
    <t>NIMODIPINA 10MG/50ML I.V ( BIORPES) - BIOGLASS</t>
  </si>
  <si>
    <t>AMP0607</t>
  </si>
  <si>
    <t>SALBUTAMOL 5MG/ML X 20ML GOTAS( BIOBROM) - BIOGLASS</t>
  </si>
  <si>
    <t>MED0161</t>
  </si>
  <si>
    <t>BIOTILOL (TIMOLOL 0,50%) 10ML</t>
  </si>
  <si>
    <t>AMP1777</t>
  </si>
  <si>
    <t>SOLUCION ISOTONICA CLORURO DE SODIO 0,9% X 500ML - KMPLUS</t>
  </si>
  <si>
    <t>MED0105</t>
  </si>
  <si>
    <t>ACETAMINOFEN (ACETAFENFORTE) 180MG/5ML SUSP 120ML - BIOFARCO</t>
  </si>
  <si>
    <t>MED2592</t>
  </si>
  <si>
    <t>FENOSALIL DE 60ML.BIOFARCO</t>
  </si>
  <si>
    <t>MED1434</t>
  </si>
  <si>
    <t>NEUROVITAL KIDS FCO 120ML  - BIOFARCO</t>
  </si>
  <si>
    <t>MIS0083</t>
  </si>
  <si>
    <t>DENT-OL ENJUAGUE BUCAL X 250ML.BIOFARCO</t>
  </si>
  <si>
    <t>MIS1187</t>
  </si>
  <si>
    <t>DENT-OL TOTAL ENJUAGUE BUCAL X 240ML.BIOFARCO</t>
  </si>
  <si>
    <t>MIS0121</t>
  </si>
  <si>
    <t>HUGGIES PANALES ACTIVESEC TALLA M X 25UNID</t>
  </si>
  <si>
    <t>MIS0249</t>
  </si>
  <si>
    <t>TALCO BORICADO 90GR-BIOFARCO</t>
  </si>
  <si>
    <t>MED2199</t>
  </si>
  <si>
    <t>URISOFT LOCION DE 240ML. BIOFARCO</t>
  </si>
  <si>
    <t>MED0393</t>
  </si>
  <si>
    <t>ACEITE DE ALMENDRAS DULCES X30ML. BIOFARCO</t>
  </si>
  <si>
    <t>MED0398</t>
  </si>
  <si>
    <t>ACEITE DE RICINO X30ML. BIOFARCO</t>
  </si>
  <si>
    <t>MED1578</t>
  </si>
  <si>
    <t>CITRATO DE MAGNESIO (LIMONADA LAXANTE) FCO 240ML - BIOFARCO</t>
  </si>
  <si>
    <t>MED0433</t>
  </si>
  <si>
    <t>FERYFOL JARABE FCO 120ML - BIOFARCO</t>
  </si>
  <si>
    <t>MED0436</t>
  </si>
  <si>
    <t>GLICERINA 30ML. BIOFARCO</t>
  </si>
  <si>
    <t>MED0443</t>
  </si>
  <si>
    <t>JARABE DE BERRO + EUCALIPTO 180ML</t>
  </si>
  <si>
    <t>MED0454</t>
  </si>
  <si>
    <t>PASTA AL AGUA X100GR.BIOFARCO</t>
  </si>
  <si>
    <t>MED0472</t>
  </si>
  <si>
    <t>VASELINA X50GR.BIOFARCO</t>
  </si>
  <si>
    <t>MED0473</t>
  </si>
  <si>
    <t>VIOLETA DE GENCIANA AL 1%X30ML.BIOFARCO</t>
  </si>
  <si>
    <t>MED0773</t>
  </si>
  <si>
    <t>ENALAPRIL 5MG (BIONAPRIL) CJA X 30 TAB - BIOMERCY</t>
  </si>
  <si>
    <t>MED0818</t>
  </si>
  <si>
    <t>FLUCONAZOL (FLUBIONAZOL) 150 MG X 2 TAB</t>
  </si>
  <si>
    <t>MED2078</t>
  </si>
  <si>
    <t>MAGNEVIT ADVANCED 500MG X 50 CAPS - NATURLIFES</t>
  </si>
  <si>
    <t>MED0009</t>
  </si>
  <si>
    <t>BACITRACINA ZINC 500 U.I UNG 15G. SGG</t>
  </si>
  <si>
    <t>MED2002</t>
  </si>
  <si>
    <t>CLOBETASOL 0,05% UNG 15G - SGG</t>
  </si>
  <si>
    <t>MED0081</t>
  </si>
  <si>
    <t>PEROXIDO DE BENZOLIO 10% GEL X 30 GR. SOTO GLOBAL</t>
  </si>
  <si>
    <t>MED0339</t>
  </si>
  <si>
    <t>PROLARDII X 10 UND</t>
  </si>
  <si>
    <t>KOTEX PROTECTORES DISCRETOS X 50 UND</t>
  </si>
  <si>
    <t>MIS0164</t>
  </si>
  <si>
    <t>MINOXIDIL SOLUCION 5% X 60ML. SOTO GLOBAL</t>
  </si>
  <si>
    <t>AMP1786</t>
  </si>
  <si>
    <t>FLEMIBAR 20MG-2500MG/5ML I.M/I.V X 3 AMP - ROWE</t>
  </si>
  <si>
    <t>AMP1780</t>
  </si>
  <si>
    <t>HIDROCORTISONA 100MG POLVO PARA SOLUCION INYECTABLE I.V/I.M  x 1 - ALESS</t>
  </si>
  <si>
    <t>PSI0100</t>
  </si>
  <si>
    <t>LEVOFLOXACINA (LEVOFLOXIN) 750MG X 5 TAB - ALESS.</t>
  </si>
  <si>
    <t>PSI00120</t>
  </si>
  <si>
    <t>MIDAZOLAM 50MG/10ML I.M/I.V - VITALIS</t>
  </si>
  <si>
    <t>MED0109</t>
  </si>
  <si>
    <t>ACETAMINOFEN 180/5ML JBE PEDIATRICO 120ML ALESS PHARMA</t>
  </si>
  <si>
    <t>MED0285</t>
  </si>
  <si>
    <t>LORATADINA 1MG/ML JBE 120ML COASPHARMA</t>
  </si>
  <si>
    <t>MED0294</t>
  </si>
  <si>
    <t>METRONIDAZOL SUSP 250MG/5ML FCO X 120ML-ALESS</t>
  </si>
  <si>
    <t>MED0156</t>
  </si>
  <si>
    <t>OLOPATADINA CLORHIDRATO 0,2% (BIOPAT) 5ML - BIOGLASS</t>
  </si>
  <si>
    <t>MED1292</t>
  </si>
  <si>
    <t>TOBRAMICINA (BIOMYCIN) 3MG/ML SOL OFT X 5 ML - BIOGLASS</t>
  </si>
  <si>
    <t>MQ1033</t>
  </si>
  <si>
    <t>GUANTES QUIRURGICOS DE LATEX TALLA 7.5 - VIPSALUD</t>
  </si>
  <si>
    <t>MQ1035</t>
  </si>
  <si>
    <t>VENDA ELASTICA BLANCA 10 CM X 4M - VIPSALUD</t>
  </si>
  <si>
    <t>MQ1034</t>
  </si>
  <si>
    <t>VENDA ELASTICA BLANCA 12 CM X 4M - VIPSALUD</t>
  </si>
  <si>
    <t>MQ1037</t>
  </si>
  <si>
    <t>VENDA ELASTICA BLANCA 15 CM X 4M - VIPSALUD</t>
  </si>
  <si>
    <t>MQ1036</t>
  </si>
  <si>
    <t>VENDA ELASTICA BLANCA 20 CM X 4M - VIPSALUD</t>
  </si>
  <si>
    <t>MIS0058</t>
  </si>
  <si>
    <t>CETOCONAZOL 20MG CHAMPU ANTICASPA X 100ML. CIMED</t>
  </si>
  <si>
    <t>MED0523</t>
  </si>
  <si>
    <t>AMLODIPINA 10MG X 30 TABLETAS - ALESS</t>
  </si>
  <si>
    <t>MED0524</t>
  </si>
  <si>
    <t>AMLODIPINA 5 MG X 30 TABLETAS - ALESS</t>
  </si>
  <si>
    <t>MED0605</t>
  </si>
  <si>
    <t>CABERGOLINA0.5 MG CJA X 4 TAB</t>
  </si>
  <si>
    <t>MED1055</t>
  </si>
  <si>
    <t>POLIMAIS IMUNIDADE C,D,E SELENIO Y ZINC X 60 CAP. NUTRIEX</t>
  </si>
  <si>
    <t>VIPSALUD</t>
  </si>
  <si>
    <t>AMP1760</t>
  </si>
  <si>
    <t>AZTREONAM 1G  -  VITALIS</t>
  </si>
  <si>
    <t>AMP0027</t>
  </si>
  <si>
    <t>BETAMETASONA 4MG/1ML I.M/I.V AMP - BIOSANO</t>
  </si>
  <si>
    <t>PSI0092</t>
  </si>
  <si>
    <t>CEFTRIAXONA 1GR AMP - VITALIS</t>
  </si>
  <si>
    <t>AMP0355</t>
  </si>
  <si>
    <t>CLARITROMICINA 500MG AMP. VITALIS</t>
  </si>
  <si>
    <t>AMP1800</t>
  </si>
  <si>
    <t>CLORFENIRAMINA 10MG/1ML IV/IM - BIOSANO</t>
  </si>
  <si>
    <t>AMP0068</t>
  </si>
  <si>
    <t>DICLOFENACO 75MG/3ML I.M AMP. VITALIS</t>
  </si>
  <si>
    <t>AMP0082</t>
  </si>
  <si>
    <t>ESOMEPRAZOL 40MG AMP - VITALIS</t>
  </si>
  <si>
    <t>AMP1764</t>
  </si>
  <si>
    <t>GLUCONATO DE CALCIO 10%/10ML AMP  - BIOSANO</t>
  </si>
  <si>
    <t>AMP0102</t>
  </si>
  <si>
    <t>HIDROCORTISONA 100MG/2ML I.V AMP - VITALIS</t>
  </si>
  <si>
    <t>AMP0116</t>
  </si>
  <si>
    <t>KETOROLACO 30MG/1ML I.V./I.M. AMP - BIOSANO</t>
  </si>
  <si>
    <t>AMP0138</t>
  </si>
  <si>
    <t>N- BUTIL BROMURO DE HIOSCINA+DIPIRONA 20MG + 2,5MG 5ML AMP - VITALIS</t>
  </si>
  <si>
    <t>AMP1795</t>
  </si>
  <si>
    <t>NOREPINEFRINA 4MG/4ML - ADS PHARMA</t>
  </si>
  <si>
    <t>AMP0153</t>
  </si>
  <si>
    <t>ONDASETRON 4 MG/2ML I.V AMP - BIOSANO</t>
  </si>
  <si>
    <t>AMP0383</t>
  </si>
  <si>
    <t>OXACILINA 1G I.M/I.V - VITALIS</t>
  </si>
  <si>
    <t>AMP0167</t>
  </si>
  <si>
    <t>PENICILINA G BENZATINICA 2.400.000 IU  AMP - VITALIS</t>
  </si>
  <si>
    <t>AMP0171</t>
  </si>
  <si>
    <t>RANITIDINA 50MG/2ML AMP (IM/IV) VITALIS</t>
  </si>
  <si>
    <t>VITAMINA C (ACIDO ASCORBICO) 100MG/ML X 5 AMP  - BRIXMEDIC</t>
  </si>
  <si>
    <t>PSI0031</t>
  </si>
  <si>
    <t>CEFOTAXIMA 1GR AMP IM/IV - VITALIS</t>
  </si>
  <si>
    <t>MED1475</t>
  </si>
  <si>
    <t>ACICLOVIR 5% CREMA 20 GR - H&amp;M</t>
  </si>
  <si>
    <t>MED1536</t>
  </si>
  <si>
    <t>SUCRALFATO 1G/5ML SUSP OREAL FCO X 150ML - H&amp;M</t>
  </si>
  <si>
    <t>MED1485</t>
  </si>
  <si>
    <t>OMEPRAZOL 40MG CJA X 30 CAP L.P - H&amp;M</t>
  </si>
  <si>
    <t>ADS PHARMA</t>
  </si>
  <si>
    <t>MED2007</t>
  </si>
  <si>
    <t>CEFADROXILO 500MG CAJA X 10 CAP  - GEAGAR</t>
  </si>
  <si>
    <t>MED0869</t>
  </si>
  <si>
    <t>IBUPROFENO 600 MG X 10 TAB - KMPLUS</t>
  </si>
  <si>
    <t>MED1525</t>
  </si>
  <si>
    <t>BETRICORT CREMA DERMATOLOGICA TUBO X 30 GR  - GEOLAB</t>
  </si>
  <si>
    <t>MED0327</t>
  </si>
  <si>
    <t>PETIVIT  B-C JBE 240ML (MULTIVITAMINICO)</t>
  </si>
  <si>
    <t>MIS0279</t>
  </si>
  <si>
    <t>PRESERVATIVO SABOR FRESA SOBRE X 3 UNID - RILEX</t>
  </si>
  <si>
    <t>MIS0274</t>
  </si>
  <si>
    <t>PRESERVATIVO SABOR LECHE CONDENSADA X 3 UNID - RILEX</t>
  </si>
  <si>
    <t>MED0406</t>
  </si>
  <si>
    <t>ALCOHOL ABSOLUTO X 60 ML. RECETTE MARK</t>
  </si>
  <si>
    <t>MED1674</t>
  </si>
  <si>
    <t>DESLONIL (DESLORATADINA 5MG/ MONTELUKAST 10 MG) X 30 TAB BIO MERCY</t>
  </si>
  <si>
    <t>MED2594</t>
  </si>
  <si>
    <t>NITROFURANTOINA 100MG X 28 CAPS - TEUTO</t>
  </si>
  <si>
    <t>BRASTERAPICA</t>
  </si>
  <si>
    <t>RILEX</t>
  </si>
  <si>
    <t>AMP0266</t>
  </si>
  <si>
    <t>DICLOFENAC SODICO 75MG/3ML- I.V./I.M AMP - DROTAFARMA</t>
  </si>
  <si>
    <t>AMP1802</t>
  </si>
  <si>
    <t>VITAMINA K1 (FITOMENADIONA) 10MG/1ML I.M/I.V AMP - ALFA</t>
  </si>
  <si>
    <t>MED2603</t>
  </si>
  <si>
    <t>MED2602</t>
  </si>
  <si>
    <t>MED0416</t>
  </si>
  <si>
    <t>BICARBONATO DE SODIO X 25 GR</t>
  </si>
  <si>
    <t>MED2595</t>
  </si>
  <si>
    <t>BISOPROLOL+HCTZ (CORENTEL H) 5MG - 6.25MG X 10 COMP REC - MEGALABS</t>
  </si>
  <si>
    <t>MED2601</t>
  </si>
  <si>
    <t>MED2596</t>
  </si>
  <si>
    <t>MED2600</t>
  </si>
  <si>
    <t>MED2597</t>
  </si>
  <si>
    <t>MED2598</t>
  </si>
  <si>
    <t>MED2599</t>
  </si>
  <si>
    <t>HUMAN BIOSCIENCE</t>
  </si>
  <si>
    <t>AMP1787</t>
  </si>
  <si>
    <t>NOREPINEFRINA 4MG/4ML - SICMAFARMA</t>
  </si>
  <si>
    <t>AMP1767</t>
  </si>
  <si>
    <t>SOLUCION # 16 ISOT. CLORURO DE SODIO X 1L. BEHRENS</t>
  </si>
  <si>
    <t>AZITROMICINA (AZIWEL) 500MG X 3 TAB - HUMAN BIOSCIENCE</t>
  </si>
  <si>
    <t>ACICLOVIR (WELVIR) 5% CREMA - HUMAN BIOSCIENCE</t>
  </si>
  <si>
    <t>PROPIONATO DE CLOBETASOL 0,05% CREMA - HUMAN BIOSCIENCE</t>
  </si>
  <si>
    <t>CARBIDOPA-LEVODOPA (VELDOPA) 250MG/25MG X 30 TAB - HUMAN BIOSCIENCE</t>
  </si>
  <si>
    <t>MED1988</t>
  </si>
  <si>
    <t>CENTRUM MEN X 30 TAB - PFIZER</t>
  </si>
  <si>
    <t>CETIRIZINA (BIOTREX) 10MG X 10 TAB - HUMAN BIOSCIENCE</t>
  </si>
  <si>
    <t>CLARITROMICINA 500MG X 10 TAB - HUMAN BIOSCIENCE</t>
  </si>
  <si>
    <t>DICLOFENAC POTASICO (DICLAX) 100MG X 10 CAPS - HUMAN BIOSCIENCE</t>
  </si>
  <si>
    <t>DICLOFENAC POTASICO (DICLAX) 50MG X 10 CAPS - HUMAN BIOSCIENCE</t>
  </si>
  <si>
    <t>FLUCONAZOL 150MG X 30 CAPS - HUMAN BIOSCIENCE</t>
  </si>
  <si>
    <t>PFIZER</t>
  </si>
  <si>
    <t>AMP1793</t>
  </si>
  <si>
    <t>METOCLOPRAMIDA 10MG/2ML I.V/I.M AMP -  DROTAFARMA</t>
  </si>
  <si>
    <t>ACETAMINOFEN SUSP ORAL (2x1) 120MG/5ML X 60 ML -  KMPLUS</t>
  </si>
  <si>
    <t>ANANTY PEDIATRICO 120MG/5ML SUSP. X 120ML. PLUSANDEX</t>
  </si>
  <si>
    <t>MIS1017</t>
  </si>
  <si>
    <t>HUGGIES PAÑAL NATALCARE RN X 20UNID</t>
  </si>
  <si>
    <t>MIS0318</t>
  </si>
  <si>
    <t>KOTEX TAMPONES DIGITALES MEDIUM CJA X 12 UNID</t>
  </si>
  <si>
    <t>MIS1030</t>
  </si>
  <si>
    <t>REXONA DEO AB+INV WOMEN 72H (ANTITRANSPIRANTE AEROSOL) X 150ML</t>
  </si>
  <si>
    <t>MIS1001</t>
  </si>
  <si>
    <t>REXONA JABON ANTIBAC LIMPIEZA 3 PACK X 110G</t>
  </si>
  <si>
    <t>MIS0264</t>
  </si>
  <si>
    <t>VASELINE LIP THERAPY COCOA BUTTER  (LABIAL)  4.8G</t>
  </si>
  <si>
    <t>MIS0265</t>
  </si>
  <si>
    <t>VASELINE LIP THERAPY ORIGINAL (LABIAL)  4.8G</t>
  </si>
  <si>
    <t>MIS1029</t>
  </si>
  <si>
    <t>VASELINE LIP THERAPY ALOE VERA (LABIAL) 4.8 GR</t>
  </si>
  <si>
    <t>MIS0284</t>
  </si>
  <si>
    <t>VASELINE LIP THERAPY ROSY LIPS (LABIAL) 4.8 GR</t>
  </si>
  <si>
    <t>MED0807</t>
  </si>
  <si>
    <t>FINALGRIP (PARACETAMOL+CETIRIZINA+FENILEFRINA). BLISTER X 10 TAB. DROTAFARMA</t>
  </si>
  <si>
    <t>AMP0312</t>
  </si>
  <si>
    <t>CEFTAZIDIMA 1 G I.M/I.V - VITALIS</t>
  </si>
  <si>
    <t>MED1196</t>
  </si>
  <si>
    <t>HIERRO ELEMENTAL 100MG/5ML AMP - VITALIS</t>
  </si>
  <si>
    <t>AMP0120</t>
  </si>
  <si>
    <t>LIDOCAINA AL 2% + ADRENALINA 1:80.000 X 5 CARPULES - TIARES</t>
  </si>
  <si>
    <t>AMP0311</t>
  </si>
  <si>
    <t>PIPERACILINA + TAZOBACTAM I.V 4G+0,5G - VITALIS</t>
  </si>
  <si>
    <t>PSI0044</t>
  </si>
  <si>
    <t>CLINDAMICINA 600 MG/4ML AMP. VITALIS</t>
  </si>
  <si>
    <t>PSI0081</t>
  </si>
  <si>
    <t>TRAMADOL CHT 100MG/2ML AMP - BIOSANO</t>
  </si>
  <si>
    <t>MIS1031</t>
  </si>
  <si>
    <t>ACONDICIONADOR REGENERACION XTREMA X 370ML - DOVE</t>
  </si>
  <si>
    <t>MIS1018</t>
  </si>
  <si>
    <t>DOVE DEO DERMO ACLARANT CALENDULA (ANTITRANSPIRANTE AEROSOL) X 150ML</t>
  </si>
  <si>
    <t>MIS00451</t>
  </si>
  <si>
    <t>PONDS CR CLARANT B3 GRASA X 50G</t>
  </si>
  <si>
    <t>MIS00452</t>
  </si>
  <si>
    <t>PONDS CREMA DIA AGE MIRACLE X 50G</t>
  </si>
  <si>
    <t>MIS1032</t>
  </si>
  <si>
    <t>SHAMPOO REGENERACION XTREMA X 370ML - DOVE</t>
  </si>
  <si>
    <t>POND´S</t>
  </si>
  <si>
    <t>MQ0002</t>
  </si>
  <si>
    <t>ADHESIVO DE PAPEL COLOR PIEL 2,54CMX4,57M. BRIUTCARE</t>
  </si>
  <si>
    <t>MQ0272</t>
  </si>
  <si>
    <t>GUANTES QUIRURGICO DE LATEX 8.0 - BRIXMEDIC</t>
  </si>
  <si>
    <t>MIS0288</t>
  </si>
  <si>
    <t>CREMA PR88 FORMULA ORIGINAL 60GR</t>
  </si>
  <si>
    <t>MED2100</t>
  </si>
  <si>
    <t>SIMETICONA 125MG X 10 COMP. TEUTO</t>
  </si>
  <si>
    <t>AMP1803</t>
  </si>
  <si>
    <t>CEFOPERAZONA-SULBACTAM (SULXIM) 1G-0,5G IM/IV X 1 AMP - ALESS</t>
  </si>
  <si>
    <t>PSI0018</t>
  </si>
  <si>
    <t>AZITROMICINA 500MG CJA X 5 TAB - ALESS</t>
  </si>
  <si>
    <t>PSI0020</t>
  </si>
  <si>
    <t>AZITROMICINA SUSP 200MG/5ML FCO X 22.5ML - ALESS</t>
  </si>
  <si>
    <t>MED1538</t>
  </si>
  <si>
    <t>ACETILCISTEINA 600MG GRANULADO SOBRE BIOQUIFAR</t>
  </si>
  <si>
    <t>MED1998</t>
  </si>
  <si>
    <t>CALCITRIOL 0,25MCG X 10 CAP</t>
  </si>
  <si>
    <t>MED1999</t>
  </si>
  <si>
    <t>CALCITRIOL 0,5MCG X 10 CAP</t>
  </si>
  <si>
    <t>MED0648</t>
  </si>
  <si>
    <t>CIPROFIBRATO 100 MG X 30 TAB</t>
  </si>
  <si>
    <t>MED2605</t>
  </si>
  <si>
    <t>DICLOFENAC POTASICO 50MG X 20 TAB - ALESS</t>
  </si>
  <si>
    <t>MED2606</t>
  </si>
  <si>
    <t>GLICLAZIDA (GLICLAZ) 80MG X 20 COMP - ALESS</t>
  </si>
  <si>
    <t>MED0862</t>
  </si>
  <si>
    <t>IBUPROFENO 400MG CJA X 10 TAB - ALESS</t>
  </si>
  <si>
    <t>MED0504</t>
  </si>
  <si>
    <t>LEVONORGESTREL + ETINILESTRADIOL 0.15/0.03 MG (ACTIVA 21) - BCN MEDICAL</t>
  </si>
  <si>
    <t>MED1111</t>
  </si>
  <si>
    <t>LEVONORGESTREL+ETINILESTRADIOL 0,15MG/30MG (SINOVUL) CAJA X 21TAB - ABBOTT</t>
  </si>
  <si>
    <t>MED0965</t>
  </si>
  <si>
    <t>METRONIDAZOL 500MG CJA X 10 TAB - ALESS</t>
  </si>
  <si>
    <t>MED1698</t>
  </si>
  <si>
    <t>NITAZOXANIDA (NITAZONE) 500MG X 6 TAB ALESS</t>
  </si>
  <si>
    <t>MED1043</t>
  </si>
  <si>
    <t>PANTOPRAZOL 40MG (PATFLUX) CJA X 14 TAB - ALESS</t>
  </si>
  <si>
    <t>BIOQUIFAR</t>
  </si>
  <si>
    <t>COLMED</t>
  </si>
  <si>
    <t>BCN MEDICAL</t>
  </si>
  <si>
    <t>ABBOTT</t>
  </si>
  <si>
    <t>MQ1052</t>
  </si>
  <si>
    <t>CATETER INTRAVENOSO 220G - ALFASAFE</t>
  </si>
  <si>
    <t>MQ1051</t>
  </si>
  <si>
    <t>CATETER INTRAVENOSO 24G - VEINCARE</t>
  </si>
  <si>
    <t>AMP0037</t>
  </si>
  <si>
    <t>CEFEPIMA 1G AMP -  VITALIS</t>
  </si>
  <si>
    <t>AMP1805</t>
  </si>
  <si>
    <t>CEFOTAXIMA 1GR I.V VIAL+ AGUA DESTILADA-PHARMAX</t>
  </si>
  <si>
    <t>AMP1806</t>
  </si>
  <si>
    <t>CEFTRIAXONA 1GR IV VIAL+ AGUA DESTILADA-PHARMAX</t>
  </si>
  <si>
    <t>MED2202</t>
  </si>
  <si>
    <t>CLOPIDOGREL 75MG X 30TAB  BUKA</t>
  </si>
  <si>
    <t>AMP0268</t>
  </si>
  <si>
    <t>DECA LENTERMINA COMPLEJO B + LIDOCAINA X 3 AMP 2ML. LAB. BIOTECH</t>
  </si>
  <si>
    <t>MED2203</t>
  </si>
  <si>
    <t>GLIBENCLAMIDA/METFORMINA 5MG/500MG- LAB BUKA</t>
  </si>
  <si>
    <t>MQ1053</t>
  </si>
  <si>
    <t>JERINGA 3ML 21G X 1 1/2</t>
  </si>
  <si>
    <t>MQ1054</t>
  </si>
  <si>
    <t>JERINGA 5ML 21G X 1 1/2</t>
  </si>
  <si>
    <t>MED2201</t>
  </si>
  <si>
    <t>LOSARTAN POTASICO 50MG X 30TAB</t>
  </si>
  <si>
    <t>AMP1808</t>
  </si>
  <si>
    <t>MEROPENEM 1G I.V AMP - VITALIS</t>
  </si>
  <si>
    <t>AMP1804</t>
  </si>
  <si>
    <t>MIOVIT COMP LIDOCAINA SOL. INYECT. KIT X 3 AMP. COFASA</t>
  </si>
  <si>
    <t>AMP1807</t>
  </si>
  <si>
    <t>PENICILINA G SODICA 1.000.000 UI  AMP - VITALIS</t>
  </si>
  <si>
    <t>AMP0182</t>
  </si>
  <si>
    <t>SOLUCION LACTATO DE RINGER X 500 ML - VINTER</t>
  </si>
  <si>
    <t>MED1528</t>
  </si>
  <si>
    <t>CIPROFLOXACINA 500MG CJA X 10 TAB - H&amp;M</t>
  </si>
  <si>
    <t>MED1533</t>
  </si>
  <si>
    <t>KETOCONAZOL 2% CREMA TOPICA X 20 GR - H&amp;M</t>
  </si>
  <si>
    <t>MED1659</t>
  </si>
  <si>
    <t>NITAZOXANIDA 100MG/5ML x 60 ML SUSP. - H&amp;M</t>
  </si>
  <si>
    <t>MED0346</t>
  </si>
  <si>
    <t>REHIDROSOL SABOR FRESA 45 MEQ/600ML. BEHRENS</t>
  </si>
  <si>
    <t>MED0607</t>
  </si>
  <si>
    <t>CALPAL D  X 30 TAB. RECUBIERTAS</t>
  </si>
  <si>
    <t>CALPAL D NATAL X 30 TAB - BIOTECH</t>
  </si>
  <si>
    <t>MED1574</t>
  </si>
  <si>
    <t>DINITRATO DE ISOSORBIDA 10MG CJA X 10 TAB - H&amp;M</t>
  </si>
  <si>
    <t>MED1945</t>
  </si>
  <si>
    <t>DIOSMINA HESPERIDINA 450MG-50MG X 30 TABLETAS - H&amp;M</t>
  </si>
  <si>
    <t>MED1655</t>
  </si>
  <si>
    <t>IBUPROFENO 600 MG X  20 TAB - H&amp;M</t>
  </si>
  <si>
    <t>MED1503</t>
  </si>
  <si>
    <t>LEVONORGESTREL 1,5MG CJA X 1 TAB - H&amp;M</t>
  </si>
  <si>
    <t>MED1484</t>
  </si>
  <si>
    <t>NITAZOXANIDA 500MG CJA X 6 TAB - H&amp;M</t>
  </si>
  <si>
    <t>MED1661</t>
  </si>
  <si>
    <t>RIVAROXABAN 20MG X 28 TABLETAS - H&amp;M</t>
  </si>
  <si>
    <t>ALFASAFE</t>
  </si>
  <si>
    <t>VEINCARE</t>
  </si>
  <si>
    <t>HEARLING PHARMA</t>
  </si>
  <si>
    <t>LAB BUKA</t>
  </si>
  <si>
    <t>BESTSURGY</t>
  </si>
  <si>
    <t>MEDISPO</t>
  </si>
  <si>
    <t>CALOX</t>
  </si>
  <si>
    <t>COFASA</t>
  </si>
  <si>
    <t>FECHA 06/04/2026</t>
  </si>
  <si>
    <t>AMP0023</t>
  </si>
  <si>
    <t>BACIGERMINA PLUS SUSP ORAL 4000M/5ML X 5AMP - DROTAFARMA</t>
  </si>
  <si>
    <t>AMP1809</t>
  </si>
  <si>
    <t>DICLOFENAC POTASICO 75MG/3ML I.V./I.M AMP - DROTAFARMA</t>
  </si>
  <si>
    <t>AMP0191</t>
  </si>
  <si>
    <t>VITAMINA C 500MG/5ML I.M/ I.V . DROTAFARMA</t>
  </si>
  <si>
    <t>AMP1792</t>
  </si>
  <si>
    <t>CLINDAMICINA 600MG/4ML I.V/I.M AMP -  DROTAFARMA</t>
  </si>
  <si>
    <t>MED2050</t>
  </si>
  <si>
    <t>ACETAMIINOFEN 500 MG X 10 TAB. DROTAFARMA</t>
  </si>
  <si>
    <t>MED2106</t>
  </si>
  <si>
    <t>CALCIONI-D (CALCIO + VITAMINA D3) 500MG/200UI BLISTER X 10 TAB. DROTAFARMA</t>
  </si>
  <si>
    <t>MED2107</t>
  </si>
  <si>
    <t>GARDENIA FEM 100 (PROGESTERONA) 100MG X 10 CAPS. DROTAFARMA</t>
  </si>
  <si>
    <t>MED2108</t>
  </si>
  <si>
    <t>GARDENIA FEM 200 (PROGESTERONA) 200MG X 10 CAPS. DROTAFARMA</t>
  </si>
  <si>
    <t>MED1033</t>
  </si>
  <si>
    <t>OMEPRAZOL 40MG X 10 CAPSULAS. DROTAFARMA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</si>
</sst>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8">
    <numFmt numFmtId="43" formatCode="_ * #,##0.00_ ;_ * \-#,##0.00_ ;_ * &quot;-&quot;??_ ;_ @_ "/>
    <numFmt numFmtId="164" formatCode="0.0000"/>
    <numFmt numFmtId="165" formatCode="0000000000000"/>
    <numFmt numFmtId="166" formatCode="0000000"/>
    <numFmt numFmtId="167" formatCode="00000000000000000000000000000000000000000"/>
    <numFmt numFmtId="168" formatCode="000000000000000000000000000000000000000000000000000000000000"/>
    <numFmt numFmtId="169" formatCode="000000000000"/>
    <numFmt numFmtId="170" formatCode="0000000000000000000000000000000000000000"/>
    <numFmt numFmtId="171" formatCode="000000000000000000000000000000000000000000000000"/>
    <numFmt numFmtId="172" formatCode="000000000000000000000000000000000000000000000000000000000"/>
    <numFmt numFmtId="173" formatCode="00000000"/>
    <numFmt numFmtId="174" formatCode="000000000000000000000000000000000000000000000000000000"/>
    <numFmt numFmtId="175" formatCode="00000000000000000000000000000000000000000000000000000000000000"/>
    <numFmt numFmtId="176" formatCode="0000000000000000000000000000000000000000000000000"/>
    <numFmt numFmtId="177" formatCode="000000000000000000000000000000000000000000000000000000000000000"/>
    <numFmt numFmtId="178" formatCode="00000000000000000000000000000000000000000000"/>
    <numFmt numFmtId="179" formatCode="000000000000000000000000000"/>
    <numFmt numFmtId="180" formatCode="00000000000000000000000000000"/>
    <numFmt numFmtId="181" formatCode="000000000000000000000000000000000000"/>
    <numFmt numFmtId="182" formatCode="000000000000000000000000"/>
    <numFmt numFmtId="183" formatCode="00000000000000000000000000000000000000000000000000000"/>
    <numFmt numFmtId="184" formatCode="000000000000000000000000000000000000000000000000000000000000000000000"/>
    <numFmt numFmtId="185" formatCode="000000000000000000000000000000000000000000"/>
    <numFmt numFmtId="186" formatCode="0000000000000000000000000000000"/>
    <numFmt numFmtId="187" formatCode="00000000000000000000000000000000000000000000000000"/>
    <numFmt numFmtId="188" formatCode="0000000000000000000000000000000000000"/>
    <numFmt numFmtId="189" formatCode="000000000000000000000000000000000000000"/>
    <numFmt numFmtId="190" formatCode="000000000000000000000000000000000000000000000000000"/>
    <numFmt numFmtId="191" formatCode="000000000000000000000000000000000"/>
    <numFmt numFmtId="192" formatCode="0000000000000000000000000000000000"/>
    <numFmt numFmtId="193" formatCode="0000000000000000000000000000000000000000000000000000000000000"/>
    <numFmt numFmtId="194" formatCode="00000000000000000000000000000000000000000000000"/>
    <numFmt numFmtId="195" formatCode="00000000000000000000000000000000"/>
    <numFmt numFmtId="196" formatCode="0000000000000000000000000000000000000000000000000000000"/>
    <numFmt numFmtId="197" formatCode="0000000000000000000000000000000000000000000000000000000000"/>
    <numFmt numFmtId="198" formatCode="000000000000000000000000000000000000000000000"/>
    <numFmt numFmtId="199" formatCode="0000000000000000000000000000000000000000000"/>
    <numFmt numFmtId="200" formatCode="0000000000000000000000000000000000000000000000000000000000000000000000000"/>
    <numFmt numFmtId="201" formatCode="00000000000000000000000000000000000000000000000000000000000"/>
    <numFmt numFmtId="202" formatCode="000000000000000000000000000000000000000000000000000000000000000000000000000"/>
    <numFmt numFmtId="203" formatCode="000000000000000000000000000000000000000000000000000000000000000000"/>
    <numFmt numFmtId="204" formatCode="00000000000000000000000000000000000"/>
    <numFmt numFmtId="205" formatCode="00000000000000000000000000000000000000"/>
    <numFmt numFmtId="206" formatCode="0000000000000000000000000000000000000000000000000000"/>
    <numFmt numFmtId="207" formatCode="0000000000000000000000000000000000000000000000"/>
    <numFmt numFmtId="208" formatCode="000000000000000000000000000000000000000000000000000000000000000000000000"/>
    <numFmt numFmtId="209" formatCode="0000000000000000000000000000000000000000000000000000000000000000"/>
    <numFmt numFmtId="210" formatCode="000000000000000000000000000000"/>
    <numFmt numFmtId="211" formatCode="00000000000000000000000"/>
    <numFmt numFmtId="212" formatCode="0000000000000000000000000000"/>
    <numFmt numFmtId="213" formatCode="0000000000000000000000000000000000000000000000000000000000000000000000"/>
    <numFmt numFmtId="214" formatCode="00000000000000000000000000000000000000000000000000000000000000000000000000000000"/>
    <numFmt numFmtId="215" formatCode="00000000000000000000000000000000000000000000000000000000"/>
    <numFmt numFmtId="216" formatCode="00000000000000000000000000"/>
    <numFmt numFmtId="217" formatCode="00000000000000000000000000000000000000000000000000000000000000000000000"/>
    <numFmt numFmtId="218" formatCode="0000000000000000000000000000000000000000000000000000000000000000000"/>
    <numFmt numFmtId="219" formatCode="0000000000000000000000000000000000000000000000000000000000000000000000000000000"/>
    <numFmt numFmtId="220" formatCode="0000000000000000000000000000000000000000000000000000000000000000000000000000000000"/>
    <numFmt numFmtId="221" formatCode="00000000000000000000000000000000000000000000000000000000000000000"/>
    <numFmt numFmtId="222" formatCode="000000000000000000000"/>
    <numFmt numFmtId="223" formatCode="00000000000000000000"/>
    <numFmt numFmtId="224" formatCode="00000000000000000000000000000000000000000000000000000000000000000000"/>
    <numFmt numFmtId="225" formatCode="0000"/>
    <numFmt numFmtId="226" formatCode="0000000000000000000000000"/>
    <numFmt numFmtId="227" formatCode="000000"/>
    <numFmt numFmtId="228" formatCode="00000000000000"/>
    <numFmt numFmtId="229" formatCode="000000000000000"/>
    <numFmt numFmtId="230" formatCode="0000000000000000000000"/>
    <numFmt numFmtId="231" formatCode="00000000000000000000000000000000000000000000000000000000000000000000000000000000000000000"/>
    <numFmt numFmtId="232" formatCode="000000000000000000000000000000000000000000000000000000000000000000000000000000"/>
    <numFmt numFmtId="233" formatCode="00000000000000000000000000000000000000000000000000000000000000000000000000000"/>
    <numFmt numFmtId="234" formatCode="0000000000000000000000000000000000000000000000000000000000000000000000000000000000000000000000000"/>
    <numFmt numFmtId="235" formatCode="000000000000000000000000000000000000000000000000000000000000000000000000000000000000000000000000000000000"/>
    <numFmt numFmtId="236" formatCode="0000000000000000000"/>
    <numFmt numFmtId="237" formatCode="000000000000000000"/>
    <numFmt numFmtId="238" formatCode="0000000000000000000000000000000000000000000000000000000000000000000000000000000000000000000000"/>
    <numFmt numFmtId="239" formatCode="00000000000000000000000000000000000000000000000000000000000000000000000000"/>
    <numFmt numFmtId="240" formatCode="dd/mm/yyyy;@"/>
    <numFmt numFmtId="241" formatCode="000"/>
    <numFmt numFmtId="242" formatCode="000000000"/>
    <numFmt numFmtId="243" formatCode="0000000000"/>
    <numFmt numFmtId="244" formatCode="0000000000000000"/>
    <numFmt numFmtId="245" formatCode="00000000000"/>
    <numFmt numFmtId="246" formatCode="00000"/>
    <numFmt numFmtId="247" formatCode="0000000000000000000000000000000000000000000000000000000000000000000000000000000000000000000"/>
    <numFmt numFmtId="248" formatCode="0000000000000000000000000000000000000000000000000000000000000000000000000000"/>
    <numFmt numFmtId="249" formatCode="00"/>
    <numFmt numFmtId="250" formatCode="00000000000000000000000000000000000000000000000000000000000000000000000000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0"/>
      <name val="Microsoft New Tai Lue"/>
      <family val="2"/>
    </font>
    <font>
      <sz val="12"/>
      <color theme="1"/>
      <name val="Calibri"/>
      <family val="2"/>
      <scheme val="minor"/>
    </font>
    <font>
      <b/>
      <sz val="12"/>
      <color theme="0"/>
      <name val="Microsoft New Tai Lue"/>
      <family val="2"/>
    </font>
    <font>
      <sz val="12"/>
      <color theme="2" tint="-0.89999084444715716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0"/>
      <name val="Microsoft New Tai Lue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Microsoft New Tai Lue"/>
      <family val="2"/>
    </font>
    <font>
      <b/>
      <sz val="9"/>
      <color theme="0"/>
      <name val="Microsoft New Tai Lue"/>
      <family val="2"/>
    </font>
    <font>
      <sz val="16"/>
      <color theme="1"/>
      <name val="Arial"/>
      <family val="2"/>
    </font>
    <font>
      <b/>
      <sz val="16"/>
      <color theme="0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4"/>
      <color theme="0"/>
      <name val="Microsoft New Tai Lue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9900CC"/>
      <name val="Calibri"/>
      <family val="2"/>
      <scheme val="minor"/>
    </font>
    <font>
      <b/>
      <sz val="11"/>
      <color rgb="FF9900CC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 tint="0.39997558519241921"/>
      </left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4" fillId="0" borderId="0" xfId="0" applyFont="1" applyAlignment="1" applyProtection="1">
      <alignment horizontal="center" vertical="center"/>
      <protection locked="0"/>
    </xf>
    <xf numFmtId="43" fontId="3" fillId="0" borderId="0" xfId="1" applyFont="1" applyAlignment="1" applyProtection="1">
      <alignment horizontal="center"/>
      <protection locked="0"/>
    </xf>
    <xf numFmtId="9" fontId="10" fillId="0" borderId="0" xfId="6" applyFont="1" applyAlignment="1" applyProtection="1">
      <alignment horizontal="center"/>
      <protection locked="0"/>
    </xf>
    <xf numFmtId="0" fontId="10" fillId="0" borderId="0" xfId="6" applyNumberFormat="1" applyFont="1" applyAlignment="1" applyProtection="1">
      <alignment horizontal="center"/>
      <protection locked="0"/>
    </xf>
    <xf numFmtId="43" fontId="5" fillId="0" borderId="0" xfId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8" fillId="0" borderId="0" xfId="0" applyNumberFormat="1" applyFont="1" applyFill="1" applyAlignment="1" applyProtection="1">
      <alignment horizontal="center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0" fillId="0" borderId="0" xfId="0" applyNumberFormat="1" applyAlignment="1" applyProtection="1">
      <alignment horizontal="center"/>
      <protection locked="0"/>
    </xf>
    <xf numFmtId="43" fontId="7" fillId="0" borderId="0" xfId="1" applyFont="1" applyAlignment="1" applyProtection="1">
      <alignment horizontal="center" vertical="center"/>
      <protection locked="0"/>
    </xf>
    <xf numFmtId="43" fontId="19" fillId="0" borderId="0" xfId="1" applyFont="1" applyFill="1" applyAlignment="1" applyProtection="1">
      <protection hidden="1"/>
    </xf>
    <xf numFmtId="43" fontId="19" fillId="0" borderId="0" xfId="1" applyFont="1" applyFill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right" vertical="center" wrapText="1"/>
      <protection locked="0"/>
    </xf>
    <xf numFmtId="1" fontId="4" fillId="0" borderId="0" xfId="0" applyNumberFormat="1" applyFon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/>
      <protection locked="0" hidden="1"/>
    </xf>
    <xf numFmtId="240" fontId="4" fillId="0" borderId="0" xfId="0" applyNumberFormat="1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1" fontId="13" fillId="2" borderId="0" xfId="2" applyNumberFormat="1" applyFont="1" applyFill="1" applyAlignment="1" applyProtection="1">
      <alignment horizontal="center" vertical="center"/>
      <protection locked="0" hidden="1"/>
    </xf>
    <xf numFmtId="9" fontId="16" fillId="0" borderId="0" xfId="6" applyFont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 hidden="1"/>
    </xf>
    <xf numFmtId="240" fontId="21" fillId="2" borderId="0" xfId="0" applyNumberFormat="1" applyFont="1" applyFill="1" applyBorder="1" applyAlignment="1" applyProtection="1">
      <alignment horizontal="center"/>
      <protection locked="0" hidden="1"/>
    </xf>
    <xf numFmtId="164" fontId="21" fillId="2" borderId="0" xfId="1" applyNumberFormat="1" applyFont="1" applyFill="1" applyBorder="1" applyAlignment="1" applyProtection="1">
      <alignment horizontal="center"/>
      <protection locked="0" hidden="1"/>
    </xf>
    <xf numFmtId="0" fontId="22" fillId="2" borderId="0" xfId="2" applyFont="1" applyFill="1" applyAlignment="1" applyProtection="1">
      <alignment horizontal="center" vertical="center"/>
      <protection locked="0" hidden="1"/>
    </xf>
    <xf numFmtId="0" fontId="22" fillId="2" borderId="0" xfId="2" applyFont="1" applyFill="1" applyBorder="1" applyAlignment="1" applyProtection="1">
      <alignment horizontal="center" vertical="center"/>
      <protection locked="0" hidden="1"/>
    </xf>
    <xf numFmtId="240" fontId="22" fillId="2" borderId="0" xfId="2" applyNumberFormat="1" applyFont="1" applyFill="1" applyAlignment="1" applyProtection="1">
      <alignment horizontal="center" vertical="center"/>
      <protection locked="0" hidden="1"/>
    </xf>
    <xf numFmtId="14" fontId="22" fillId="2" borderId="0" xfId="2" applyNumberFormat="1" applyFont="1" applyFill="1" applyAlignment="1" applyProtection="1">
      <alignment horizontal="center" vertical="center"/>
      <protection locked="0" hidden="1"/>
    </xf>
    <xf numFmtId="0" fontId="8" fillId="2" borderId="0" xfId="0" applyFont="1" applyFill="1" applyAlignment="1" applyProtection="1">
      <alignment horizontal="center" vertical="center"/>
      <protection locked="0"/>
    </xf>
    <xf numFmtId="240" fontId="8" fillId="2" borderId="0" xfId="0" applyNumberFormat="1" applyFont="1" applyFill="1" applyAlignment="1" applyProtection="1">
      <alignment horizontal="left"/>
      <protection locked="0"/>
    </xf>
    <xf numFmtId="14" fontId="8" fillId="2" borderId="0" xfId="0" applyNumberFormat="1" applyFont="1" applyFill="1" applyAlignment="1" applyProtection="1">
      <alignment horizontal="left"/>
      <protection locked="0"/>
    </xf>
    <xf numFmtId="0" fontId="8" fillId="2" borderId="0" xfId="0" applyFont="1" applyFill="1" applyBorder="1" applyAlignment="1" applyProtection="1">
      <alignment horizontal="center" vertical="center"/>
      <protection locked="0" hidden="1"/>
    </xf>
    <xf numFmtId="43" fontId="13" fillId="2" borderId="0" xfId="1" applyFont="1" applyFill="1" applyAlignment="1" applyProtection="1">
      <alignment horizontal="center"/>
      <protection locked="0"/>
    </xf>
    <xf numFmtId="9" fontId="11" fillId="2" borderId="0" xfId="6" applyFont="1" applyFill="1" applyBorder="1" applyAlignment="1" applyProtection="1">
      <alignment horizontal="center"/>
      <protection locked="0"/>
    </xf>
    <xf numFmtId="9" fontId="21" fillId="2" borderId="0" xfId="6" applyFont="1" applyFill="1" applyBorder="1" applyAlignment="1" applyProtection="1">
      <alignment horizontal="center"/>
      <protection locked="0" hidden="1"/>
    </xf>
    <xf numFmtId="43" fontId="13" fillId="2" borderId="0" xfId="1" applyFont="1" applyFill="1" applyBorder="1" applyAlignment="1" applyProtection="1">
      <alignment horizontal="center"/>
      <protection locked="0" hidden="1"/>
    </xf>
    <xf numFmtId="43" fontId="22" fillId="2" borderId="0" xfId="1" applyFont="1" applyFill="1" applyBorder="1" applyAlignment="1" applyProtection="1">
      <alignment horizontal="center" vertical="center"/>
      <protection locked="0" hidden="1"/>
    </xf>
    <xf numFmtId="43" fontId="22" fillId="2" borderId="0" xfId="1" applyFont="1" applyFill="1" applyBorder="1" applyAlignment="1" applyProtection="1">
      <alignment horizontal="center" vertical="center" wrapText="1"/>
      <protection locked="0" hidden="1"/>
    </xf>
    <xf numFmtId="9" fontId="22" fillId="2" borderId="0" xfId="6" applyFont="1" applyFill="1" applyBorder="1" applyAlignment="1" applyProtection="1">
      <alignment horizontal="center" vertical="center" wrapText="1"/>
      <protection locked="0" hidden="1"/>
    </xf>
    <xf numFmtId="0" fontId="18" fillId="0" borderId="0" xfId="1" applyNumberFormat="1" applyFont="1" applyFill="1" applyAlignment="1" applyProtection="1">
      <alignment horizontal="center" vertical="center"/>
      <protection locked="0" hidden="1"/>
    </xf>
    <xf numFmtId="0" fontId="18" fillId="0" borderId="0" xfId="1" applyNumberFormat="1" applyFont="1" applyFill="1" applyAlignment="1" applyProtection="1">
      <alignment horizontal="center"/>
      <protection locked="0" hidden="1"/>
    </xf>
    <xf numFmtId="0" fontId="23" fillId="0" borderId="0" xfId="1" applyNumberFormat="1" applyFont="1" applyFill="1" applyAlignment="1" applyProtection="1">
      <alignment horizontal="center" vertical="center"/>
      <protection locked="0" hidden="1"/>
    </xf>
    <xf numFmtId="43" fontId="19" fillId="0" borderId="0" xfId="1" applyNumberFormat="1" applyFont="1" applyFill="1" applyAlignment="1" applyProtection="1">
      <protection hidden="1"/>
    </xf>
    <xf numFmtId="43" fontId="19" fillId="0" borderId="0" xfId="1" applyNumberFormat="1" applyFont="1" applyFill="1" applyAlignment="1" applyProtection="1">
      <alignment horizontal="center"/>
      <protection hidden="1"/>
    </xf>
    <xf numFmtId="43" fontId="24" fillId="0" borderId="0" xfId="1" applyFont="1" applyAlignment="1" applyProtection="1">
      <alignment horizontal="center"/>
      <protection locked="0" hidden="1"/>
    </xf>
    <xf numFmtId="9" fontId="20" fillId="2" borderId="0" xfId="6" applyFont="1" applyFill="1" applyBorder="1" applyAlignment="1" applyProtection="1">
      <alignment horizontal="center"/>
      <protection locked="0" hidden="1"/>
    </xf>
    <xf numFmtId="0" fontId="19" fillId="0" borderId="1" xfId="2" applyNumberFormat="1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43" fontId="20" fillId="2" borderId="0" xfId="1" applyFont="1" applyFill="1" applyBorder="1" applyAlignment="1" applyProtection="1">
      <alignment horizontal="center" vertical="center"/>
    </xf>
    <xf numFmtId="43" fontId="20" fillId="2" borderId="0" xfId="1" applyFont="1" applyFill="1" applyBorder="1" applyAlignment="1" applyProtection="1">
      <alignment horizontal="center"/>
      <protection hidden="1"/>
    </xf>
    <xf numFmtId="43" fontId="22" fillId="2" borderId="0" xfId="1" applyFont="1" applyFill="1" applyBorder="1" applyAlignment="1" applyProtection="1">
      <alignment horizontal="center" vertical="center" wrapText="1"/>
      <protection hidden="1"/>
    </xf>
    <xf numFmtId="43" fontId="3" fillId="0" borderId="0" xfId="1" applyFont="1" applyAlignment="1" applyProtection="1">
      <alignment horizontal="center"/>
    </xf>
    <xf numFmtId="0" fontId="26" fillId="0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3" fontId="27" fillId="0" borderId="0" xfId="1" applyFont="1" applyFill="1" applyAlignment="1" applyProtection="1">
      <protection hidden="1"/>
    </xf>
    <xf numFmtId="43" fontId="27" fillId="0" borderId="0" xfId="1" applyFont="1" applyFill="1" applyAlignment="1" applyProtection="1">
      <alignment horizontal="center"/>
      <protection hidden="1"/>
    </xf>
    <xf numFmtId="0" fontId="26" fillId="0" borderId="0" xfId="1" applyNumberFormat="1" applyFont="1" applyFill="1" applyAlignment="1" applyProtection="1">
      <alignment horizontal="center" vertical="center"/>
      <protection locked="0" hidden="1"/>
    </xf>
    <xf numFmtId="0" fontId="27" fillId="0" borderId="1" xfId="2" applyNumberFormat="1" applyFont="1" applyFill="1" applyBorder="1" applyAlignment="1" applyProtection="1">
      <alignment horizontal="center"/>
      <protection locked="0"/>
    </xf>
    <xf numFmtId="9" fontId="28" fillId="0" borderId="0" xfId="6" applyFont="1" applyFill="1" applyAlignment="1" applyProtection="1">
      <alignment horizontal="center"/>
      <protection hidden="1"/>
    </xf>
    <xf numFmtId="9" fontId="29" fillId="0" borderId="0" xfId="6" applyFont="1" applyFill="1" applyAlignment="1" applyProtection="1">
      <protection hidden="1"/>
    </xf>
    <xf numFmtId="9" fontId="28" fillId="3" borderId="0" xfId="6" applyFont="1" applyFill="1" applyAlignment="1" applyProtection="1">
      <alignment horizontal="center"/>
      <protection hidden="1"/>
    </xf>
    <xf numFmtId="43" fontId="19" fillId="3" borderId="0" xfId="1" applyFont="1" applyFill="1" applyAlignment="1" applyProtection="1">
      <protection hidden="1"/>
    </xf>
    <xf numFmtId="43" fontId="19" fillId="3" borderId="0" xfId="1" applyFont="1" applyFill="1" applyAlignment="1" applyProtection="1">
      <alignment horizontal="center"/>
      <protection hidden="1"/>
    </xf>
    <xf numFmtId="0" fontId="18" fillId="3" borderId="0" xfId="1" applyNumberFormat="1" applyFont="1" applyFill="1" applyAlignment="1" applyProtection="1">
      <alignment horizontal="center" vertical="center"/>
      <protection locked="0" hidden="1"/>
    </xf>
    <xf numFmtId="0" fontId="19" fillId="3" borderId="1" xfId="2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 hidden="1"/>
    </xf>
    <xf numFmtId="43" fontId="24" fillId="0" borderId="3" xfId="1" applyFont="1" applyBorder="1" applyAlignment="1" applyProtection="1">
      <alignment horizontal="center"/>
      <protection locked="0" hidden="1"/>
    </xf>
    <xf numFmtId="0" fontId="25" fillId="0" borderId="4" xfId="0" applyFont="1" applyBorder="1" applyAlignment="1" applyProtection="1">
      <alignment horizontal="center"/>
      <protection locked="0" hidden="1"/>
    </xf>
    <xf numFmtId="0" fontId="4" fillId="0" borderId="5" xfId="0" applyFont="1" applyBorder="1" applyAlignment="1" applyProtection="1">
      <alignment horizontal="right" vertical="center"/>
      <protection locked="0" hidden="1"/>
    </xf>
    <xf numFmtId="0" fontId="3" fillId="0" borderId="5" xfId="0" applyFont="1" applyBorder="1" applyAlignment="1" applyProtection="1">
      <alignment horizontal="center" vertical="center"/>
      <protection locked="0" hidden="1"/>
    </xf>
    <xf numFmtId="0" fontId="4" fillId="0" borderId="5" xfId="0" applyFont="1" applyBorder="1" applyAlignment="1" applyProtection="1">
      <alignment horizontal="center"/>
      <protection locked="0" hidden="1"/>
    </xf>
    <xf numFmtId="240" fontId="4" fillId="0" borderId="5" xfId="0" applyNumberFormat="1" applyFont="1" applyBorder="1" applyAlignment="1" applyProtection="1">
      <alignment horizontal="left"/>
      <protection locked="0" hidden="1"/>
    </xf>
    <xf numFmtId="14" fontId="4" fillId="0" borderId="5" xfId="0" applyNumberFormat="1" applyFont="1" applyBorder="1" applyAlignment="1" applyProtection="1">
      <alignment horizontal="left"/>
      <protection locked="0" hidden="1"/>
    </xf>
    <xf numFmtId="0" fontId="4" fillId="0" borderId="5" xfId="0" applyFont="1" applyBorder="1" applyAlignment="1" applyProtection="1">
      <alignment horizontal="center" vertical="center"/>
      <protection locked="0" hidden="1"/>
    </xf>
    <xf numFmtId="43" fontId="3" fillId="0" borderId="5" xfId="1" applyFont="1" applyBorder="1" applyAlignment="1" applyProtection="1">
      <alignment horizontal="center"/>
      <protection locked="0" hidden="1"/>
    </xf>
    <xf numFmtId="43" fontId="3" fillId="0" borderId="5" xfId="1" applyFont="1" applyBorder="1" applyAlignment="1" applyProtection="1">
      <alignment horizontal="center"/>
      <protection hidden="1"/>
    </xf>
    <xf numFmtId="9" fontId="10" fillId="0" borderId="5" xfId="6" applyFont="1" applyBorder="1" applyAlignment="1" applyProtection="1">
      <alignment horizontal="center"/>
      <protection locked="0" hidden="1"/>
    </xf>
    <xf numFmtId="0" fontId="10" fillId="0" borderId="5" xfId="6" applyNumberFormat="1" applyFont="1" applyBorder="1" applyAlignment="1" applyProtection="1">
      <alignment horizontal="center"/>
      <protection locked="0" hidden="1"/>
    </xf>
    <xf numFmtId="9" fontId="16" fillId="0" borderId="5" xfId="6" applyFont="1" applyBorder="1" applyAlignment="1" applyProtection="1">
      <alignment horizontal="center"/>
      <protection locked="0" hidden="1"/>
    </xf>
    <xf numFmtId="43" fontId="5" fillId="0" borderId="5" xfId="1" applyFont="1" applyBorder="1" applyAlignment="1" applyProtection="1">
      <alignment horizontal="center"/>
      <protection locked="0" hidden="1"/>
    </xf>
    <xf numFmtId="43" fontId="9" fillId="0" borderId="5" xfId="1" applyFont="1" applyBorder="1" applyAlignment="1" applyProtection="1">
      <alignment horizontal="center" vertical="center"/>
      <protection locked="0" hidden="1"/>
    </xf>
    <xf numFmtId="0" fontId="7" fillId="0" borderId="5" xfId="0" applyFont="1" applyBorder="1" applyAlignment="1" applyProtection="1">
      <alignment horizontal="center"/>
      <protection locked="0" hidden="1"/>
    </xf>
    <xf numFmtId="43" fontId="24" fillId="0" borderId="4" xfId="1" applyFont="1" applyBorder="1" applyAlignment="1" applyProtection="1">
      <alignment horizontal="center"/>
      <protection locked="0" hidden="1"/>
    </xf>
    <xf numFmtId="165" fontId="19" fillId="0" borderId="0" xfId="0" applyNumberFormat="1" applyFont="1" applyProtection="1">
      <protection locked="0"/>
    </xf>
    <xf numFmtId="166" fontId="19" fillId="0" borderId="0" xfId="0" applyNumberFormat="1" applyFont="1" applyProtection="1">
      <protection locked="0"/>
    </xf>
    <xf numFmtId="167" fontId="19" fillId="0" borderId="0" xfId="0" applyNumberFormat="1" applyFont="1" applyProtection="1">
      <protection locked="0"/>
    </xf>
    <xf numFmtId="173" fontId="19" fillId="0" borderId="0" xfId="0" applyNumberFormat="1" applyFont="1" applyProtection="1">
      <protection locked="0"/>
    </xf>
    <xf numFmtId="192" fontId="19" fillId="0" borderId="0" xfId="0" applyNumberFormat="1" applyFont="1" applyProtection="1">
      <protection locked="0"/>
    </xf>
    <xf numFmtId="168" fontId="19" fillId="0" borderId="0" xfId="0" applyNumberFormat="1" applyFont="1" applyProtection="1">
      <protection locked="0"/>
    </xf>
    <xf numFmtId="169" fontId="19" fillId="0" borderId="0" xfId="0" applyNumberFormat="1" applyFont="1" applyProtection="1">
      <protection locked="0"/>
    </xf>
    <xf numFmtId="170" fontId="19" fillId="0" borderId="0" xfId="0" applyNumberFormat="1" applyFont="1" applyProtection="1">
      <protection locked="0"/>
    </xf>
    <xf numFmtId="172" fontId="19" fillId="0" borderId="0" xfId="0" applyNumberFormat="1" applyFont="1" applyProtection="1">
      <protection locked="0"/>
    </xf>
    <xf numFmtId="187" fontId="19" fillId="0" borderId="0" xfId="0" applyNumberFormat="1" applyFont="1" applyProtection="1">
      <protection locked="0"/>
    </xf>
    <xf numFmtId="174" fontId="19" fillId="0" borderId="0" xfId="0" applyNumberFormat="1" applyFont="1" applyProtection="1">
      <protection locked="0"/>
    </xf>
    <xf numFmtId="175" fontId="19" fillId="0" borderId="0" xfId="0" applyNumberFormat="1" applyFont="1" applyProtection="1">
      <protection locked="0"/>
    </xf>
    <xf numFmtId="242" fontId="19" fillId="0" borderId="0" xfId="0" applyNumberFormat="1" applyFont="1" applyProtection="1">
      <protection locked="0"/>
    </xf>
    <xf numFmtId="177" fontId="19" fillId="0" borderId="0" xfId="0" applyNumberFormat="1" applyFont="1" applyProtection="1">
      <protection locked="0"/>
    </xf>
    <xf numFmtId="171" fontId="19" fillId="0" borderId="0" xfId="0" applyNumberFormat="1" applyFont="1" applyProtection="1">
      <protection locked="0"/>
    </xf>
    <xf numFmtId="178" fontId="19" fillId="0" borderId="0" xfId="0" applyNumberFormat="1" applyFont="1" applyProtection="1">
      <protection locked="0"/>
    </xf>
    <xf numFmtId="179" fontId="19" fillId="0" borderId="0" xfId="0" applyNumberFormat="1" applyFont="1" applyProtection="1">
      <protection locked="0"/>
    </xf>
    <xf numFmtId="180" fontId="19" fillId="0" borderId="0" xfId="0" applyNumberFormat="1" applyFont="1" applyProtection="1">
      <protection locked="0"/>
    </xf>
    <xf numFmtId="181" fontId="19" fillId="0" borderId="0" xfId="0" applyNumberFormat="1" applyFont="1" applyProtection="1">
      <protection locked="0"/>
    </xf>
    <xf numFmtId="182" fontId="19" fillId="0" borderId="0" xfId="0" applyNumberFormat="1" applyFont="1" applyProtection="1">
      <protection locked="0"/>
    </xf>
    <xf numFmtId="183" fontId="19" fillId="0" borderId="0" xfId="0" applyNumberFormat="1" applyFont="1" applyProtection="1">
      <protection locked="0"/>
    </xf>
    <xf numFmtId="243" fontId="19" fillId="0" borderId="0" xfId="0" applyNumberFormat="1" applyFont="1" applyProtection="1">
      <protection locked="0"/>
    </xf>
    <xf numFmtId="184" fontId="19" fillId="0" borderId="0" xfId="0" applyNumberFormat="1" applyFont="1" applyProtection="1">
      <protection locked="0"/>
    </xf>
    <xf numFmtId="198" fontId="19" fillId="0" borderId="0" xfId="0" applyNumberFormat="1" applyFont="1" applyProtection="1">
      <protection locked="0"/>
    </xf>
    <xf numFmtId="176" fontId="19" fillId="0" borderId="0" xfId="0" applyNumberFormat="1" applyFont="1" applyProtection="1">
      <protection locked="0"/>
    </xf>
    <xf numFmtId="185" fontId="19" fillId="0" borderId="0" xfId="0" applyNumberFormat="1" applyFont="1" applyProtection="1">
      <protection locked="0"/>
    </xf>
    <xf numFmtId="248" fontId="19" fillId="0" borderId="0" xfId="0" applyNumberFormat="1" applyFont="1" applyProtection="1">
      <protection locked="0"/>
    </xf>
    <xf numFmtId="196" fontId="19" fillId="0" borderId="0" xfId="0" applyNumberFormat="1" applyFont="1" applyProtection="1">
      <protection locked="0"/>
    </xf>
    <xf numFmtId="227" fontId="19" fillId="0" borderId="0" xfId="0" applyNumberFormat="1" applyFont="1" applyProtection="1">
      <protection locked="0"/>
    </xf>
    <xf numFmtId="204" fontId="19" fillId="0" borderId="0" xfId="0" applyNumberFormat="1" applyFont="1" applyProtection="1">
      <protection locked="0"/>
    </xf>
    <xf numFmtId="216" fontId="19" fillId="0" borderId="0" xfId="0" applyNumberFormat="1" applyFont="1" applyProtection="1">
      <protection locked="0"/>
    </xf>
    <xf numFmtId="193" fontId="19" fillId="0" borderId="0" xfId="0" applyNumberFormat="1" applyFont="1" applyProtection="1">
      <protection locked="0"/>
    </xf>
    <xf numFmtId="194" fontId="19" fillId="0" borderId="0" xfId="0" applyNumberFormat="1" applyFont="1" applyProtection="1">
      <protection locked="0"/>
    </xf>
    <xf numFmtId="229" fontId="19" fillId="0" borderId="0" xfId="0" applyNumberFormat="1" applyFont="1" applyProtection="1">
      <protection locked="0"/>
    </xf>
    <xf numFmtId="191" fontId="19" fillId="0" borderId="0" xfId="0" applyNumberFormat="1" applyFont="1" applyProtection="1">
      <protection locked="0"/>
    </xf>
    <xf numFmtId="210" fontId="19" fillId="0" borderId="0" xfId="0" applyNumberFormat="1" applyFont="1" applyProtection="1">
      <protection locked="0"/>
    </xf>
    <xf numFmtId="189" fontId="19" fillId="0" borderId="0" xfId="0" applyNumberFormat="1" applyFont="1" applyProtection="1">
      <protection locked="0"/>
    </xf>
    <xf numFmtId="250" fontId="19" fillId="0" borderId="0" xfId="0" applyNumberFormat="1" applyFont="1" applyProtection="1">
      <protection locked="0"/>
    </xf>
    <xf numFmtId="209" fontId="19" fillId="0" borderId="0" xfId="0" applyNumberFormat="1" applyFont="1" applyProtection="1">
      <protection locked="0"/>
    </xf>
    <xf numFmtId="188" fontId="19" fillId="0" borderId="0" xfId="0" applyNumberFormat="1" applyFont="1" applyProtection="1">
      <protection locked="0"/>
    </xf>
    <xf numFmtId="190" fontId="19" fillId="0" borderId="0" xfId="0" applyNumberFormat="1" applyFont="1" applyProtection="1">
      <protection locked="0"/>
    </xf>
    <xf numFmtId="225" fontId="19" fillId="0" borderId="0" xfId="0" applyNumberFormat="1" applyFont="1" applyProtection="1">
      <protection locked="0"/>
    </xf>
    <xf numFmtId="195" fontId="19" fillId="0" borderId="0" xfId="0" applyNumberFormat="1" applyFont="1" applyProtection="1">
      <protection locked="0"/>
    </xf>
    <xf numFmtId="197" fontId="19" fillId="0" borderId="0" xfId="0" applyNumberFormat="1" applyFont="1" applyProtection="1">
      <protection locked="0"/>
    </xf>
    <xf numFmtId="199" fontId="19" fillId="0" borderId="0" xfId="0" applyNumberFormat="1" applyFont="1" applyProtection="1">
      <protection locked="0"/>
    </xf>
    <xf numFmtId="208" fontId="19" fillId="0" borderId="0" xfId="0" applyNumberFormat="1" applyFont="1" applyProtection="1">
      <protection locked="0"/>
    </xf>
    <xf numFmtId="200" fontId="19" fillId="0" borderId="0" xfId="0" applyNumberFormat="1" applyFont="1" applyProtection="1">
      <protection locked="0"/>
    </xf>
    <xf numFmtId="211" fontId="19" fillId="0" borderId="0" xfId="0" applyNumberFormat="1" applyFont="1" applyProtection="1">
      <protection locked="0"/>
    </xf>
    <xf numFmtId="201" fontId="19" fillId="0" borderId="0" xfId="0" applyNumberFormat="1" applyFont="1" applyProtection="1">
      <protection locked="0"/>
    </xf>
    <xf numFmtId="246" fontId="19" fillId="0" borderId="0" xfId="0" applyNumberFormat="1" applyFont="1" applyProtection="1">
      <protection locked="0"/>
    </xf>
    <xf numFmtId="224" fontId="19" fillId="0" borderId="0" xfId="0" applyNumberFormat="1" applyFont="1" applyProtection="1">
      <protection locked="0"/>
    </xf>
    <xf numFmtId="207" fontId="19" fillId="0" borderId="0" xfId="0" applyNumberFormat="1" applyFont="1" applyProtection="1">
      <protection locked="0"/>
    </xf>
    <xf numFmtId="0" fontId="19" fillId="0" borderId="0" xfId="0" applyFont="1" applyProtection="1">
      <protection locked="0"/>
    </xf>
    <xf numFmtId="205" fontId="19" fillId="0" borderId="0" xfId="0" applyNumberFormat="1" applyFont="1" applyProtection="1">
      <protection locked="0"/>
    </xf>
    <xf numFmtId="165" fontId="19" fillId="3" borderId="0" xfId="0" applyNumberFormat="1" applyFont="1" applyFill="1" applyProtection="1">
      <protection locked="0"/>
    </xf>
    <xf numFmtId="166" fontId="19" fillId="3" borderId="0" xfId="0" applyNumberFormat="1" applyFont="1" applyFill="1" applyProtection="1">
      <protection locked="0"/>
    </xf>
    <xf numFmtId="188" fontId="19" fillId="3" borderId="0" xfId="0" applyNumberFormat="1" applyFont="1" applyFill="1" applyProtection="1">
      <protection locked="0"/>
    </xf>
    <xf numFmtId="206" fontId="19" fillId="0" borderId="0" xfId="0" applyNumberFormat="1" applyFont="1" applyProtection="1">
      <protection locked="0"/>
    </xf>
    <xf numFmtId="199" fontId="19" fillId="3" borderId="0" xfId="0" applyNumberFormat="1" applyFont="1" applyFill="1" applyProtection="1">
      <protection locked="0"/>
    </xf>
    <xf numFmtId="246" fontId="19" fillId="3" borderId="0" xfId="0" applyNumberFormat="1" applyFont="1" applyFill="1" applyProtection="1">
      <protection locked="0"/>
    </xf>
    <xf numFmtId="245" fontId="19" fillId="0" borderId="0" xfId="0" applyNumberFormat="1" applyFont="1" applyProtection="1">
      <protection locked="0"/>
    </xf>
    <xf numFmtId="244" fontId="19" fillId="0" borderId="0" xfId="0" applyNumberFormat="1" applyFont="1" applyProtection="1">
      <protection locked="0"/>
    </xf>
    <xf numFmtId="165" fontId="27" fillId="0" borderId="0" xfId="0" applyNumberFormat="1" applyFont="1" applyProtection="1">
      <protection locked="0"/>
    </xf>
    <xf numFmtId="166" fontId="27" fillId="0" borderId="0" xfId="0" applyNumberFormat="1" applyFont="1" applyProtection="1">
      <protection locked="0"/>
    </xf>
    <xf numFmtId="178" fontId="27" fillId="0" borderId="0" xfId="0" applyNumberFormat="1" applyFont="1" applyProtection="1">
      <protection locked="0"/>
    </xf>
    <xf numFmtId="225" fontId="27" fillId="0" borderId="0" xfId="0" applyNumberFormat="1" applyFont="1" applyProtection="1">
      <protection locked="0"/>
    </xf>
    <xf numFmtId="185" fontId="27" fillId="0" borderId="0" xfId="0" applyNumberFormat="1" applyFont="1" applyProtection="1">
      <protection locked="0"/>
    </xf>
    <xf numFmtId="241" fontId="19" fillId="0" borderId="0" xfId="0" applyNumberFormat="1" applyFont="1" applyProtection="1">
      <protection locked="0"/>
    </xf>
    <xf numFmtId="186" fontId="27" fillId="0" borderId="0" xfId="0" applyNumberFormat="1" applyFont="1" applyProtection="1">
      <protection locked="0"/>
    </xf>
    <xf numFmtId="195" fontId="27" fillId="0" borderId="0" xfId="0" applyNumberFormat="1" applyFont="1" applyProtection="1">
      <protection locked="0"/>
    </xf>
    <xf numFmtId="202" fontId="19" fillId="0" borderId="0" xfId="0" applyNumberFormat="1" applyFont="1" applyProtection="1">
      <protection locked="0"/>
    </xf>
    <xf numFmtId="191" fontId="27" fillId="0" borderId="0" xfId="0" applyNumberFormat="1" applyFont="1" applyProtection="1">
      <protection locked="0"/>
    </xf>
    <xf numFmtId="194" fontId="27" fillId="0" borderId="0" xfId="0" applyNumberFormat="1" applyFont="1" applyProtection="1">
      <protection locked="0"/>
    </xf>
    <xf numFmtId="173" fontId="27" fillId="0" borderId="0" xfId="0" applyNumberFormat="1" applyFont="1" applyProtection="1">
      <protection locked="0"/>
    </xf>
    <xf numFmtId="198" fontId="27" fillId="0" borderId="0" xfId="0" applyNumberFormat="1" applyFont="1" applyProtection="1">
      <protection locked="0"/>
    </xf>
    <xf numFmtId="179" fontId="27" fillId="0" borderId="0" xfId="0" applyNumberFormat="1" applyFont="1" applyProtection="1">
      <protection locked="0"/>
    </xf>
    <xf numFmtId="181" fontId="27" fillId="0" borderId="0" xfId="0" applyNumberFormat="1" applyFont="1" applyProtection="1">
      <protection locked="0"/>
    </xf>
    <xf numFmtId="188" fontId="27" fillId="0" borderId="0" xfId="0" applyNumberFormat="1" applyFont="1" applyProtection="1">
      <protection locked="0"/>
    </xf>
    <xf numFmtId="196" fontId="27" fillId="0" borderId="0" xfId="0" applyNumberFormat="1" applyFont="1" applyProtection="1">
      <protection locked="0"/>
    </xf>
    <xf numFmtId="212" fontId="19" fillId="0" borderId="0" xfId="0" applyNumberFormat="1" applyFont="1" applyProtection="1">
      <protection locked="0"/>
    </xf>
    <xf numFmtId="186" fontId="19" fillId="0" borderId="0" xfId="0" applyNumberFormat="1" applyFont="1" applyProtection="1">
      <protection locked="0"/>
    </xf>
    <xf numFmtId="166" fontId="19" fillId="0" borderId="0" xfId="0" applyNumberFormat="1" applyFont="1" applyAlignment="1" applyProtection="1">
      <alignment horizontal="center"/>
      <protection locked="0"/>
    </xf>
    <xf numFmtId="231" fontId="19" fillId="0" borderId="0" xfId="0" applyNumberFormat="1" applyFont="1" applyProtection="1">
      <protection locked="0"/>
    </xf>
    <xf numFmtId="221" fontId="19" fillId="0" borderId="0" xfId="0" applyNumberFormat="1" applyFont="1" applyProtection="1">
      <protection locked="0"/>
    </xf>
    <xf numFmtId="214" fontId="19" fillId="0" borderId="0" xfId="0" applyNumberFormat="1" applyFont="1" applyProtection="1">
      <protection locked="0"/>
    </xf>
    <xf numFmtId="213" fontId="19" fillId="0" borderId="0" xfId="0" applyNumberFormat="1" applyFont="1" applyProtection="1">
      <protection locked="0"/>
    </xf>
    <xf numFmtId="186" fontId="19" fillId="3" borderId="0" xfId="0" applyNumberFormat="1" applyFont="1" applyFill="1" applyProtection="1">
      <protection locked="0"/>
    </xf>
    <xf numFmtId="243" fontId="19" fillId="3" borderId="0" xfId="0" applyNumberFormat="1" applyFont="1" applyFill="1" applyProtection="1">
      <protection locked="0"/>
    </xf>
    <xf numFmtId="227" fontId="19" fillId="3" borderId="0" xfId="0" applyNumberFormat="1" applyFont="1" applyFill="1" applyProtection="1">
      <protection locked="0"/>
    </xf>
    <xf numFmtId="217" fontId="19" fillId="0" borderId="0" xfId="0" applyNumberFormat="1" applyFont="1" applyProtection="1">
      <protection locked="0"/>
    </xf>
    <xf numFmtId="215" fontId="19" fillId="0" borderId="0" xfId="0" applyNumberFormat="1" applyFont="1" applyProtection="1">
      <protection locked="0"/>
    </xf>
    <xf numFmtId="203" fontId="19" fillId="0" borderId="0" xfId="0" applyNumberFormat="1" applyFont="1" applyProtection="1">
      <protection locked="0"/>
    </xf>
    <xf numFmtId="204" fontId="19" fillId="3" borderId="0" xfId="0" applyNumberFormat="1" applyFont="1" applyFill="1" applyProtection="1">
      <protection locked="0"/>
    </xf>
    <xf numFmtId="218" fontId="19" fillId="0" borderId="0" xfId="0" applyNumberFormat="1" applyFont="1" applyProtection="1">
      <protection locked="0"/>
    </xf>
    <xf numFmtId="176" fontId="19" fillId="3" borderId="0" xfId="0" applyNumberFormat="1" applyFont="1" applyFill="1" applyProtection="1">
      <protection locked="0"/>
    </xf>
    <xf numFmtId="219" fontId="19" fillId="0" borderId="0" xfId="0" applyNumberFormat="1" applyFont="1" applyProtection="1">
      <protection locked="0"/>
    </xf>
    <xf numFmtId="232" fontId="19" fillId="0" borderId="0" xfId="0" applyNumberFormat="1" applyFont="1" applyProtection="1">
      <protection locked="0"/>
    </xf>
    <xf numFmtId="239" fontId="19" fillId="0" borderId="0" xfId="0" applyNumberFormat="1" applyFont="1" applyProtection="1">
      <protection locked="0"/>
    </xf>
    <xf numFmtId="220" fontId="19" fillId="0" borderId="0" xfId="0" applyNumberFormat="1" applyFont="1" applyProtection="1">
      <protection locked="0"/>
    </xf>
    <xf numFmtId="209" fontId="19" fillId="3" borderId="0" xfId="0" applyNumberFormat="1" applyFont="1" applyFill="1" applyProtection="1">
      <protection locked="0"/>
    </xf>
    <xf numFmtId="242" fontId="19" fillId="3" borderId="0" xfId="0" applyNumberFormat="1" applyFont="1" applyFill="1" applyProtection="1">
      <protection locked="0"/>
    </xf>
    <xf numFmtId="169" fontId="19" fillId="3" borderId="0" xfId="0" applyNumberFormat="1" applyFont="1" applyFill="1" applyProtection="1">
      <protection locked="0"/>
    </xf>
    <xf numFmtId="185" fontId="19" fillId="3" borderId="0" xfId="0" applyNumberFormat="1" applyFont="1" applyFill="1" applyProtection="1">
      <protection locked="0"/>
    </xf>
    <xf numFmtId="166" fontId="19" fillId="3" borderId="0" xfId="0" applyNumberFormat="1" applyFont="1" applyFill="1" applyAlignment="1" applyProtection="1">
      <alignment horizontal="center"/>
      <protection locked="0"/>
    </xf>
    <xf numFmtId="222" fontId="19" fillId="0" borderId="0" xfId="0" applyNumberFormat="1" applyFont="1" applyProtection="1">
      <protection locked="0"/>
    </xf>
    <xf numFmtId="197" fontId="19" fillId="3" borderId="0" xfId="0" applyNumberFormat="1" applyFont="1" applyFill="1" applyProtection="1">
      <protection locked="0"/>
    </xf>
    <xf numFmtId="223" fontId="19" fillId="3" borderId="0" xfId="0" applyNumberFormat="1" applyFont="1" applyFill="1" applyProtection="1">
      <protection locked="0"/>
    </xf>
    <xf numFmtId="245" fontId="19" fillId="3" borderId="0" xfId="0" applyNumberFormat="1" applyFont="1" applyFill="1" applyProtection="1">
      <protection locked="0"/>
    </xf>
    <xf numFmtId="237" fontId="19" fillId="0" borderId="0" xfId="0" applyNumberFormat="1" applyFont="1" applyProtection="1">
      <protection locked="0"/>
    </xf>
    <xf numFmtId="233" fontId="19" fillId="0" borderId="0" xfId="0" applyNumberFormat="1" applyFont="1" applyProtection="1">
      <protection locked="0"/>
    </xf>
    <xf numFmtId="226" fontId="19" fillId="0" borderId="0" xfId="0" applyNumberFormat="1" applyFont="1" applyProtection="1">
      <protection locked="0"/>
    </xf>
    <xf numFmtId="228" fontId="19" fillId="0" borderId="0" xfId="0" applyNumberFormat="1" applyFont="1" applyProtection="1">
      <protection locked="0"/>
    </xf>
    <xf numFmtId="249" fontId="19" fillId="0" borderId="0" xfId="0" applyNumberFormat="1" applyFont="1" applyProtection="1">
      <protection locked="0"/>
    </xf>
    <xf numFmtId="192" fontId="19" fillId="3" borderId="0" xfId="0" applyNumberFormat="1" applyFont="1" applyFill="1" applyProtection="1">
      <protection locked="0"/>
    </xf>
    <xf numFmtId="206" fontId="19" fillId="3" borderId="0" xfId="0" applyNumberFormat="1" applyFont="1" applyFill="1" applyProtection="1">
      <protection locked="0"/>
    </xf>
    <xf numFmtId="223" fontId="19" fillId="0" borderId="0" xfId="0" applyNumberFormat="1" applyFont="1" applyProtection="1">
      <protection locked="0"/>
    </xf>
    <xf numFmtId="230" fontId="19" fillId="0" borderId="0" xfId="0" applyNumberFormat="1" applyFont="1" applyProtection="1">
      <protection locked="0"/>
    </xf>
    <xf numFmtId="172" fontId="19" fillId="3" borderId="0" xfId="0" applyNumberFormat="1" applyFont="1" applyFill="1" applyProtection="1">
      <protection locked="0"/>
    </xf>
    <xf numFmtId="173" fontId="19" fillId="3" borderId="0" xfId="0" applyNumberFormat="1" applyFont="1" applyFill="1" applyProtection="1">
      <protection locked="0"/>
    </xf>
    <xf numFmtId="170" fontId="19" fillId="3" borderId="0" xfId="0" applyNumberFormat="1" applyFont="1" applyFill="1" applyProtection="1">
      <protection locked="0"/>
    </xf>
    <xf numFmtId="203" fontId="19" fillId="3" borderId="0" xfId="0" applyNumberFormat="1" applyFont="1" applyFill="1" applyProtection="1">
      <protection locked="0"/>
    </xf>
    <xf numFmtId="247" fontId="19" fillId="0" borderId="0" xfId="0" applyNumberFormat="1" applyFont="1" applyProtection="1">
      <protection locked="0"/>
    </xf>
    <xf numFmtId="212" fontId="19" fillId="3" borderId="0" xfId="0" applyNumberFormat="1" applyFont="1" applyFill="1" applyProtection="1">
      <protection locked="0"/>
    </xf>
    <xf numFmtId="0" fontId="19" fillId="3" borderId="0" xfId="0" applyFont="1" applyFill="1" applyProtection="1">
      <protection locked="0"/>
    </xf>
    <xf numFmtId="196" fontId="19" fillId="3" borderId="0" xfId="0" applyNumberFormat="1" applyFont="1" applyFill="1" applyProtection="1">
      <protection locked="0"/>
    </xf>
    <xf numFmtId="207" fontId="19" fillId="3" borderId="0" xfId="0" applyNumberFormat="1" applyFont="1" applyFill="1" applyProtection="1">
      <protection locked="0"/>
    </xf>
    <xf numFmtId="234" fontId="19" fillId="0" borderId="0" xfId="0" applyNumberFormat="1" applyFont="1" applyProtection="1">
      <protection locked="0"/>
    </xf>
    <xf numFmtId="235" fontId="19" fillId="3" borderId="0" xfId="0" applyNumberFormat="1" applyFont="1" applyFill="1" applyProtection="1">
      <protection locked="0"/>
    </xf>
    <xf numFmtId="236" fontId="19" fillId="0" borderId="0" xfId="0" applyNumberFormat="1" applyFont="1" applyProtection="1">
      <protection locked="0"/>
    </xf>
    <xf numFmtId="237" fontId="19" fillId="3" borderId="0" xfId="0" applyNumberFormat="1" applyFont="1" applyFill="1" applyProtection="1">
      <protection locked="0"/>
    </xf>
    <xf numFmtId="238" fontId="19" fillId="0" borderId="0" xfId="0" applyNumberFormat="1" applyFont="1" applyProtection="1">
      <protection locked="0"/>
    </xf>
    <xf numFmtId="187" fontId="19" fillId="3" borderId="0" xfId="0" applyNumberFormat="1" applyFont="1" applyFill="1" applyProtection="1">
      <protection locked="0"/>
    </xf>
    <xf numFmtId="224" fontId="19" fillId="3" borderId="0" xfId="0" applyNumberFormat="1" applyFont="1" applyFill="1" applyProtection="1">
      <protection locked="0"/>
    </xf>
    <xf numFmtId="171" fontId="19" fillId="3" borderId="0" xfId="0" applyNumberFormat="1" applyFont="1" applyFill="1" applyProtection="1">
      <protection locked="0"/>
    </xf>
    <xf numFmtId="4" fontId="18" fillId="0" borderId="0" xfId="0" applyNumberFormat="1" applyFont="1"/>
    <xf numFmtId="4" fontId="26" fillId="0" borderId="0" xfId="0" applyNumberFormat="1" applyFont="1"/>
    <xf numFmtId="4" fontId="18" fillId="3" borderId="0" xfId="0" applyNumberFormat="1" applyFont="1" applyFill="1"/>
    <xf numFmtId="0" fontId="18" fillId="3" borderId="0" xfId="1" applyNumberFormat="1" applyFont="1" applyFill="1" applyAlignment="1" applyProtection="1">
      <alignment horizontal="center"/>
      <protection locked="0" hidden="1"/>
    </xf>
    <xf numFmtId="43" fontId="19" fillId="3" borderId="0" xfId="1" applyNumberFormat="1" applyFont="1" applyFill="1" applyAlignment="1" applyProtection="1">
      <protection hidden="1"/>
    </xf>
    <xf numFmtId="9" fontId="29" fillId="3" borderId="0" xfId="6" applyFont="1" applyFill="1" applyAlignment="1" applyProtection="1">
      <protection hidden="1"/>
    </xf>
    <xf numFmtId="43" fontId="19" fillId="3" borderId="0" xfId="1" applyNumberFormat="1" applyFont="1" applyFill="1" applyAlignment="1" applyProtection="1">
      <alignment horizontal="center"/>
      <protection hidden="1"/>
    </xf>
    <xf numFmtId="240" fontId="18" fillId="0" borderId="0" xfId="0" applyNumberFormat="1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4" fontId="18" fillId="0" borderId="0" xfId="0" applyNumberFormat="1" applyFont="1" applyProtection="1">
      <protection locked="0"/>
    </xf>
    <xf numFmtId="240" fontId="18" fillId="3" borderId="0" xfId="0" applyNumberFormat="1" applyFont="1" applyFill="1" applyProtection="1">
      <protection locked="0"/>
    </xf>
    <xf numFmtId="0" fontId="19" fillId="3" borderId="0" xfId="0" applyFont="1" applyFill="1" applyAlignment="1" applyProtection="1">
      <alignment horizontal="center"/>
      <protection locked="0"/>
    </xf>
    <xf numFmtId="4" fontId="18" fillId="3" borderId="0" xfId="0" applyNumberFormat="1" applyFont="1" applyFill="1" applyProtection="1">
      <protection locked="0"/>
    </xf>
    <xf numFmtId="240" fontId="26" fillId="0" borderId="0" xfId="0" applyNumberFormat="1" applyFont="1" applyProtection="1">
      <protection locked="0"/>
    </xf>
    <xf numFmtId="0" fontId="27" fillId="0" borderId="0" xfId="0" applyFont="1" applyAlignment="1" applyProtection="1">
      <alignment horizontal="center"/>
      <protection locked="0"/>
    </xf>
    <xf numFmtId="4" fontId="26" fillId="0" borderId="0" xfId="0" applyNumberFormat="1" applyFont="1" applyProtection="1">
      <protection locked="0"/>
    </xf>
    <xf numFmtId="0" fontId="21" fillId="2" borderId="0" xfId="0" applyFont="1" applyFill="1" applyBorder="1" applyAlignment="1" applyProtection="1">
      <alignment horizontal="left" wrapText="1"/>
      <protection locked="0"/>
    </xf>
    <xf numFmtId="0" fontId="15" fillId="2" borderId="0" xfId="0" applyFont="1" applyFill="1" applyBorder="1" applyAlignment="1" applyProtection="1">
      <alignment horizontal="center" vertical="center" wrapText="1"/>
      <protection locked="0"/>
    </xf>
    <xf numFmtId="43" fontId="8" fillId="2" borderId="0" xfId="1" applyFont="1" applyFill="1" applyBorder="1" applyAlignment="1" applyProtection="1">
      <alignment horizontal="center"/>
      <protection locked="0" hidden="1"/>
    </xf>
    <xf numFmtId="43" fontId="17" fillId="2" borderId="0" xfId="1" applyFont="1" applyFill="1" applyBorder="1" applyAlignment="1" applyProtection="1">
      <alignment horizontal="center"/>
      <protection locked="0"/>
    </xf>
    <xf numFmtId="43" fontId="20" fillId="2" borderId="0" xfId="1" applyFont="1" applyFill="1" applyBorder="1" applyAlignment="1" applyProtection="1">
      <alignment horizontal="center"/>
      <protection locked="0" hidden="1"/>
    </xf>
    <xf numFmtId="43" fontId="21" fillId="2" borderId="0" xfId="1" applyFont="1" applyFill="1" applyBorder="1" applyAlignment="1" applyProtection="1">
      <alignment horizontal="center"/>
      <protection locked="0" hidden="1"/>
    </xf>
    <xf numFmtId="43" fontId="6" fillId="2" borderId="0" xfId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left" wrapText="1"/>
      <protection locked="0" hidden="1"/>
    </xf>
    <xf numFmtId="0" fontId="14" fillId="2" borderId="0" xfId="0" applyFont="1" applyFill="1" applyAlignment="1" applyProtection="1">
      <alignment horizontal="left" wrapText="1"/>
      <protection locked="0"/>
    </xf>
    <xf numFmtId="0" fontId="12" fillId="2" borderId="0" xfId="2" applyFont="1" applyFill="1" applyAlignment="1" applyProtection="1">
      <alignment horizontal="left" vertical="center" wrapText="1"/>
      <protection locked="0" hidden="1"/>
    </xf>
    <xf numFmtId="0" fontId="19" fillId="0" borderId="0" xfId="0" applyNumberFormat="1" applyFont="1" applyFill="1" applyAlignment="1" applyProtection="1">
      <alignment horizontal="left"/>
      <protection locked="0" hidden="1"/>
    </xf>
    <xf numFmtId="0" fontId="19" fillId="3" borderId="0" xfId="0" applyNumberFormat="1" applyFont="1" applyFill="1" applyAlignment="1" applyProtection="1">
      <alignment horizontal="left"/>
      <protection locked="0" hidden="1"/>
    </xf>
    <xf numFmtId="0" fontId="27" fillId="0" borderId="0" xfId="0" applyNumberFormat="1" applyFont="1" applyFill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 wrapText="1"/>
      <protection locked="0"/>
    </xf>
  </cellXfs>
  <cellStyles count="7">
    <cellStyle name="Millares" xfId="1" builtinId="3"/>
    <cellStyle name="Millares 2" xfId="5" xr:uid="{00000000-0005-0000-0000-000001000000}"/>
    <cellStyle name="Millares 3" xfId="4" xr:uid="{00000000-0005-0000-0000-000002000000}"/>
    <cellStyle name="Normal" xfId="0" builtinId="0"/>
    <cellStyle name="Normal 5" xfId="2" xr:uid="{00000000-0005-0000-0000-000004000000}"/>
    <cellStyle name="Normal 7" xfId="3" xr:uid="{00000000-0005-0000-0000-000005000000}"/>
    <cellStyle name="Porcentaje" xfId="6" builtinId="5"/>
  </cellStyles>
  <dxfs count="181">
    <dxf>
      <font>
        <b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1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0000000000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1"/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00FFFF"/>
        </patternFill>
      </fill>
    </dxf>
    <dxf>
      <fill>
        <patternFill>
          <bgColor rgb="FF66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1" hidden="1"/>
    </dxf>
    <dxf>
      <font>
        <b/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1" hidden="1"/>
    </dxf>
    <dxf>
      <font>
        <b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protection locked="0" hidden="1"/>
    </dxf>
    <dxf>
      <font>
        <b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5" formatCode="_ * #,##0.00_ ;_ * \-#,##0.00_ ;_ * &quot;-&quot;??_ ;_ @_ 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1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1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240" formatCode="dd/m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1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1"/>
    </dxf>
    <dxf>
      <font>
        <b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6" formatCode="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1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9900CC"/>
      <color rgb="FF66FFFF"/>
      <color rgb="FFFFFF99"/>
      <color rgb="FF00FF99"/>
      <color rgb="FFFFCCFF"/>
      <color rgb="FF6600CC"/>
      <color rgb="FF9933FF"/>
      <color rgb="FFCC00FF"/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4585853</xdr:colOff>
      <xdr:row>382</xdr:row>
      <xdr:rowOff>0</xdr:rowOff>
    </xdr:from>
    <xdr:ext cx="304800" cy="304800"/>
    <xdr:sp macro="" textlink="">
      <xdr:nvSpPr>
        <xdr:cNvPr id="7" name="AutoShape 1" descr="blob:https://web.whatsapp.com/535343d1-9e9d-4927-b195-ee1bce7ca8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3041936" y="694266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3984625</xdr:colOff>
      <xdr:row>1366</xdr:row>
      <xdr:rowOff>0</xdr:rowOff>
    </xdr:from>
    <xdr:ext cx="304800" cy="304800"/>
    <xdr:sp macro="" textlink="">
      <xdr:nvSpPr>
        <xdr:cNvPr id="8" name="AutoShape 1" descr="blob:https://web.whatsapp.com/535343d1-9e9d-4927-b195-ee1bce7ca88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2842875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1238251</xdr:colOff>
      <xdr:row>3</xdr:row>
      <xdr:rowOff>557893</xdr:rowOff>
    </xdr:from>
    <xdr:ext cx="304800" cy="305465"/>
    <xdr:sp macro="" textlink="">
      <xdr:nvSpPr>
        <xdr:cNvPr id="6" name="AutoShape 1" descr="blob:https://web.whatsapp.com/535343d1-9e9d-4927-b195-ee1bce7ca88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634608" y="6517822"/>
          <a:ext cx="304800" cy="30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18</xdr:col>
      <xdr:colOff>517072</xdr:colOff>
      <xdr:row>1</xdr:row>
      <xdr:rowOff>13607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024036" cy="52115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R1366" totalsRowShown="0" headerRowDxfId="180" dataDxfId="179" dataCellStyle="Normal 5">
  <autoFilter ref="A4:R1366" xr:uid="{00000000-0009-0000-0100-000001000000}"/>
  <sortState xmlns:xlrd2="http://schemas.microsoft.com/office/spreadsheetml/2017/richdata2" ref="A5:R1366">
    <sortCondition ref="A5:A1366"/>
    <sortCondition ref="D5:D1366"/>
  </sortState>
  <tableColumns count="18">
    <tableColumn id="1" xr3:uid="{00000000-0010-0000-0000-000001000000}" name="CATEGORIA" dataDxfId="0" dataCellStyle="Normal 5"/>
    <tableColumn id="2" xr3:uid="{00000000-0010-0000-0000-000002000000}" name="COD. BARRAS" dataDxfId="1" dataCellStyle="Normal 5"/>
    <tableColumn id="3" xr3:uid="{00000000-0010-0000-0000-000003000000}" name="CODIGO" dataDxfId="178" dataCellStyle="Normal 5"/>
    <tableColumn id="5" xr3:uid="{00000000-0010-0000-0000-000005000000}" name="PRODUCTO" dataDxfId="177" dataCellStyle="Normal 5"/>
    <tableColumn id="6" xr3:uid="{00000000-0010-0000-0000-000006000000}" name="F. VENC" dataDxfId="176" dataCellStyle="Normal 5"/>
    <tableColumn id="7" xr3:uid="{00000000-0010-0000-0000-000007000000}" name="LABORATORIO" dataDxfId="175" dataCellStyle="Normal 5"/>
    <tableColumn id="8" xr3:uid="{00000000-0010-0000-0000-000008000000}" name="IVA" dataDxfId="174" dataCellStyle="Normal 5"/>
    <tableColumn id="16" xr3:uid="{00000000-0010-0000-0000-000010000000}" name="STOCK" dataDxfId="173" dataCellStyle="Millares"/>
    <tableColumn id="9" xr3:uid="{00000000-0010-0000-0000-000009000000}" name="PRECIO REF        ($)" dataDxfId="172" dataCellStyle="Millares"/>
    <tableColumn id="4" xr3:uid="{00000000-0010-0000-0000-000004000000}" name="OFERTA" dataDxfId="171" dataCellStyle="Porcentaje"/>
    <tableColumn id="11" xr3:uid="{00000000-0010-0000-0000-00000B000000}" name="PRECIO CON DSCTO" dataDxfId="170" dataCellStyle="Millares">
      <calculatedColumnFormula>Tabla1[[#This Row],[PRECIO REF        ($)]]-Tabla1[[#This Row],[PRECIO REF        ($)]]*Tabla1[[#This Row],[OFERTA]]</calculatedColumnFormula>
    </tableColumn>
    <tableColumn id="18" xr3:uid="{00000000-0010-0000-0000-000012000000}" name="OFERTA2" dataDxfId="169" dataCellStyle="Porcentaje"/>
    <tableColumn id="17" xr3:uid="{00000000-0010-0000-0000-000011000000}" name="PRECIO CON DSCTO2" dataDxfId="168" dataCellStyle="Millares">
      <calculatedColumnFormula>Tabla1[[#This Row],[PRECIO CON DSCTO]]-Tabla1[[#This Row],[PRECIO CON DSCTO]]*Tabla1[[#This Row],[OFERTA2]]</calculatedColumnFormula>
    </tableColumn>
    <tableColumn id="10" xr3:uid="{00000000-0010-0000-0000-00000A000000}" name="PRECIO REF BS" dataDxfId="167" dataCellStyle="Millares">
      <calculatedColumnFormula>$F$3*Tabla1[[#This Row],[PRECIO CON DSCTO2]]</calculatedColumnFormula>
    </tableColumn>
    <tableColumn id="15" xr3:uid="{00000000-0010-0000-0000-00000F000000}" name="NUEVO INGRESO" dataDxfId="166" dataCellStyle="Millares"/>
    <tableColumn id="12" xr3:uid="{00000000-0010-0000-0000-00000C000000}" name="PEDIDO " dataDxfId="165" dataCellStyle="Normal 5"/>
    <tableColumn id="13" xr3:uid="{00000000-0010-0000-0000-00000D000000}" name="SUB TOTAL $" dataDxfId="164" dataCellStyle="Millares">
      <calculatedColumnFormula>(Tabla1[[#This Row],[PEDIDO ]]*Tabla1[[#This Row],[PRECIO CON DSCTO]])</calculatedColumnFormula>
    </tableColumn>
    <tableColumn id="14" xr3:uid="{00000000-0010-0000-0000-00000E000000}" name="SUB TOTAL BS" dataDxfId="163" dataCellStyle="Millares">
      <calculatedColumnFormula>(Tabla1[[#This Row],[PRECIO REF BS]]*Tabla1[[#This Row],[PEDIDO ]])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6"/>
  <sheetViews>
    <sheetView tabSelected="1" zoomScale="70" zoomScaleNormal="70" workbookViewId="0">
      <selection activeCell="D9" sqref="D9"/>
    </sheetView>
  </sheetViews>
  <sheetFormatPr baseColWidth="10" defaultRowHeight="23.25" x14ac:dyDescent="0.35"/>
  <cols>
    <col min="1" max="1" width="71.5703125" style="248" customWidth="1"/>
    <col min="2" max="2" width="29" style="16" bestFit="1" customWidth="1"/>
    <col min="3" max="3" width="19.140625" style="55" customWidth="1"/>
    <col min="4" max="4" width="89.140625" style="1" customWidth="1"/>
    <col min="5" max="5" width="19.140625" style="18" customWidth="1"/>
    <col min="6" max="6" width="25.28515625" style="19" customWidth="1"/>
    <col min="7" max="7" width="4.28515625" style="1" customWidth="1"/>
    <col min="8" max="8" width="17.7109375" style="2" bestFit="1" customWidth="1"/>
    <col min="9" max="9" width="13.140625" style="52" customWidth="1"/>
    <col min="10" max="10" width="10.5703125" style="3" customWidth="1"/>
    <col min="11" max="11" width="10.5703125" style="4" customWidth="1"/>
    <col min="12" max="12" width="11.140625" style="21" customWidth="1"/>
    <col min="13" max="13" width="13.7109375" style="5" customWidth="1"/>
    <col min="14" max="14" width="17" style="12" customWidth="1"/>
    <col min="15" max="15" width="13.85546875" style="6" customWidth="1"/>
    <col min="16" max="16" width="19.140625" style="45" customWidth="1"/>
    <col min="17" max="17" width="21.140625" style="45" customWidth="1"/>
    <col min="18" max="18" width="21.5703125" style="48" customWidth="1"/>
    <col min="19" max="16384" width="11.42578125" style="7"/>
  </cols>
  <sheetData>
    <row r="1" spans="1:19" s="17" customFormat="1" ht="409.6" customHeight="1" x14ac:dyDescent="0.35">
      <c r="A1" s="242"/>
      <c r="B1" s="70"/>
      <c r="C1" s="71"/>
      <c r="D1" s="72"/>
      <c r="E1" s="73"/>
      <c r="F1" s="74"/>
      <c r="G1" s="75"/>
      <c r="H1" s="76"/>
      <c r="I1" s="77"/>
      <c r="J1" s="78"/>
      <c r="K1" s="79"/>
      <c r="L1" s="80"/>
      <c r="M1" s="81"/>
      <c r="N1" s="82" t="s">
        <v>939</v>
      </c>
      <c r="O1" s="83"/>
      <c r="P1" s="84"/>
      <c r="Q1" s="68"/>
      <c r="R1" s="69"/>
      <c r="S1" s="67"/>
    </row>
    <row r="2" spans="1:19" ht="29.25" customHeight="1" x14ac:dyDescent="0.5">
      <c r="A2" s="243"/>
      <c r="B2" s="15"/>
      <c r="C2" s="54"/>
      <c r="D2" s="29"/>
      <c r="E2" s="30"/>
      <c r="F2" s="31"/>
      <c r="G2" s="29"/>
      <c r="H2" s="33"/>
      <c r="I2" s="49" t="s">
        <v>12</v>
      </c>
      <c r="J2" s="34"/>
      <c r="K2" s="238" t="s">
        <v>1118</v>
      </c>
      <c r="L2" s="238"/>
      <c r="M2" s="241" t="s">
        <v>13</v>
      </c>
      <c r="N2" s="241"/>
      <c r="O2" s="236"/>
      <c r="P2" s="236"/>
      <c r="Q2" s="236"/>
      <c r="R2" s="46"/>
    </row>
    <row r="3" spans="1:19" s="6" customFormat="1" ht="31.5" customHeight="1" x14ac:dyDescent="0.4">
      <c r="A3" s="235" t="s">
        <v>1952</v>
      </c>
      <c r="B3" s="235"/>
      <c r="C3" s="235"/>
      <c r="D3" s="22" t="s">
        <v>2870</v>
      </c>
      <c r="E3" s="23" t="s">
        <v>608</v>
      </c>
      <c r="F3" s="24">
        <v>474.0598</v>
      </c>
      <c r="G3" s="32"/>
      <c r="H3" s="36"/>
      <c r="I3" s="50">
        <f>SUM(Tabla1[[PEDIDO ]])</f>
        <v>0</v>
      </c>
      <c r="J3" s="35"/>
      <c r="K3" s="239">
        <f>SUM(Tabla1[SUB TOTAL $])</f>
        <v>0</v>
      </c>
      <c r="L3" s="239"/>
      <c r="M3" s="240">
        <f>SUM(Tabla1[SUB TOTAL BS])</f>
        <v>0</v>
      </c>
      <c r="N3" s="240"/>
      <c r="O3" s="237"/>
      <c r="P3" s="237"/>
      <c r="Q3" s="237"/>
      <c r="R3" s="46"/>
    </row>
    <row r="4" spans="1:19" s="8" customFormat="1" ht="45" x14ac:dyDescent="0.25">
      <c r="A4" s="244" t="s">
        <v>0</v>
      </c>
      <c r="B4" s="20" t="s">
        <v>1</v>
      </c>
      <c r="C4" s="25" t="s">
        <v>2</v>
      </c>
      <c r="D4" s="26" t="s">
        <v>3</v>
      </c>
      <c r="E4" s="27" t="s">
        <v>4</v>
      </c>
      <c r="F4" s="28" t="s">
        <v>5</v>
      </c>
      <c r="G4" s="26" t="s">
        <v>6</v>
      </c>
      <c r="H4" s="37" t="s">
        <v>15</v>
      </c>
      <c r="I4" s="51" t="s">
        <v>8</v>
      </c>
      <c r="J4" s="39" t="s">
        <v>1115</v>
      </c>
      <c r="K4" s="38" t="s">
        <v>1114</v>
      </c>
      <c r="L4" s="39" t="s">
        <v>1641</v>
      </c>
      <c r="M4" s="38" t="s">
        <v>2147</v>
      </c>
      <c r="N4" s="38" t="s">
        <v>7</v>
      </c>
      <c r="O4" s="38" t="s">
        <v>14</v>
      </c>
      <c r="P4" s="26" t="s">
        <v>9</v>
      </c>
      <c r="Q4" s="38" t="s">
        <v>10</v>
      </c>
      <c r="R4" s="38" t="s">
        <v>11</v>
      </c>
    </row>
    <row r="5" spans="1:19" s="9" customFormat="1" ht="31.5" customHeight="1" x14ac:dyDescent="0.25">
      <c r="A5" s="245" t="s">
        <v>16</v>
      </c>
      <c r="B5" s="85">
        <v>7598455001121</v>
      </c>
      <c r="C5" s="86" t="s">
        <v>2515</v>
      </c>
      <c r="D5" s="87" t="s">
        <v>2516</v>
      </c>
      <c r="E5" s="226">
        <v>46934</v>
      </c>
      <c r="F5" s="88" t="s">
        <v>20</v>
      </c>
      <c r="G5" s="227" t="s">
        <v>18</v>
      </c>
      <c r="H5" s="228">
        <v>10</v>
      </c>
      <c r="I5" s="219">
        <v>6.05</v>
      </c>
      <c r="J5" s="60"/>
      <c r="K5" s="13">
        <f>Tabla1[[#This Row],[PRECIO REF        ($)]]-Tabla1[[#This Row],[PRECIO REF        ($)]]*Tabla1[[#This Row],[OFERTA]]</f>
        <v>6.05</v>
      </c>
      <c r="L5" s="60"/>
      <c r="M5" s="13">
        <f>Tabla1[[#This Row],[PRECIO CON DSCTO]]-Tabla1[[#This Row],[PRECIO CON DSCTO]]*Tabla1[[#This Row],[OFERTA2]]</f>
        <v>6.05</v>
      </c>
      <c r="N5" s="14">
        <f>$F$3*Tabla1[[#This Row],[PRECIO CON DSCTO2]]</f>
        <v>2868.0617899999997</v>
      </c>
      <c r="O5" s="40"/>
      <c r="P5" s="47"/>
      <c r="Q5" s="14">
        <f>(Tabla1[[#This Row],[PEDIDO ]]*Tabla1[[#This Row],[PRECIO CON DSCTO]])</f>
        <v>0</v>
      </c>
      <c r="R5" s="14">
        <f>(Tabla1[[#This Row],[PRECIO REF BS]]*Tabla1[[#This Row],[PEDIDO ]])</f>
        <v>0</v>
      </c>
    </row>
    <row r="6" spans="1:19" s="9" customFormat="1" ht="31.5" customHeight="1" x14ac:dyDescent="0.25">
      <c r="A6" s="245" t="s">
        <v>16</v>
      </c>
      <c r="B6" s="85">
        <v>7707236126476</v>
      </c>
      <c r="C6" s="86" t="s">
        <v>2415</v>
      </c>
      <c r="D6" s="89" t="s">
        <v>2416</v>
      </c>
      <c r="E6" s="226">
        <v>47118</v>
      </c>
      <c r="F6" s="86" t="s">
        <v>17</v>
      </c>
      <c r="G6" s="227" t="s">
        <v>18</v>
      </c>
      <c r="H6" s="228">
        <v>98</v>
      </c>
      <c r="I6" s="219">
        <v>6.38</v>
      </c>
      <c r="J6" s="60"/>
      <c r="K6" s="13">
        <f>Tabla1[[#This Row],[PRECIO REF        ($)]]-Tabla1[[#This Row],[PRECIO REF        ($)]]*Tabla1[[#This Row],[OFERTA]]</f>
        <v>6.38</v>
      </c>
      <c r="L6" s="60"/>
      <c r="M6" s="13">
        <f>Tabla1[[#This Row],[PRECIO CON DSCTO]]-Tabla1[[#This Row],[PRECIO CON DSCTO]]*Tabla1[[#This Row],[OFERTA2]]</f>
        <v>6.38</v>
      </c>
      <c r="N6" s="14">
        <f>$F$3*Tabla1[[#This Row],[PRECIO CON DSCTO2]]</f>
        <v>3024.5015239999998</v>
      </c>
      <c r="O6" s="40"/>
      <c r="P6" s="47"/>
      <c r="Q6" s="14">
        <f>(Tabla1[[#This Row],[PEDIDO ]]*Tabla1[[#This Row],[PRECIO CON DSCTO]])</f>
        <v>0</v>
      </c>
      <c r="R6" s="14">
        <f>(Tabla1[[#This Row],[PRECIO REF BS]]*Tabla1[[#This Row],[PEDIDO ]])</f>
        <v>0</v>
      </c>
    </row>
    <row r="7" spans="1:19" s="9" customFormat="1" ht="31.5" customHeight="1" x14ac:dyDescent="0.25">
      <c r="A7" s="245" t="s">
        <v>16</v>
      </c>
      <c r="B7" s="85">
        <v>7598455000247</v>
      </c>
      <c r="C7" s="86" t="s">
        <v>1100</v>
      </c>
      <c r="D7" s="90" t="s">
        <v>1104</v>
      </c>
      <c r="E7" s="226">
        <v>46598</v>
      </c>
      <c r="F7" s="88" t="s">
        <v>20</v>
      </c>
      <c r="G7" s="227" t="s">
        <v>18</v>
      </c>
      <c r="H7" s="228">
        <v>157</v>
      </c>
      <c r="I7" s="219">
        <v>2.31</v>
      </c>
      <c r="J7" s="60"/>
      <c r="K7" s="13">
        <f>Tabla1[[#This Row],[PRECIO REF        ($)]]-Tabla1[[#This Row],[PRECIO REF        ($)]]*Tabla1[[#This Row],[OFERTA]]</f>
        <v>2.31</v>
      </c>
      <c r="L7" s="60"/>
      <c r="M7" s="13">
        <f>Tabla1[[#This Row],[PRECIO CON DSCTO]]-Tabla1[[#This Row],[PRECIO CON DSCTO]]*Tabla1[[#This Row],[OFERTA2]]</f>
        <v>2.31</v>
      </c>
      <c r="N7" s="14">
        <f>$F$3*Tabla1[[#This Row],[PRECIO CON DSCTO2]]</f>
        <v>1095.0781380000001</v>
      </c>
      <c r="O7" s="40"/>
      <c r="P7" s="47"/>
      <c r="Q7" s="14">
        <f>(Tabla1[[#This Row],[PEDIDO ]]*Tabla1[[#This Row],[PRECIO CON DSCTO]])</f>
        <v>0</v>
      </c>
      <c r="R7" s="14">
        <f>(Tabla1[[#This Row],[PRECIO REF BS]]*Tabla1[[#This Row],[PEDIDO ]])</f>
        <v>0</v>
      </c>
    </row>
    <row r="8" spans="1:19" s="9" customFormat="1" ht="31.5" customHeight="1" x14ac:dyDescent="0.25">
      <c r="A8" s="245" t="s">
        <v>16</v>
      </c>
      <c r="B8" s="91">
        <v>736372827388</v>
      </c>
      <c r="C8" s="86" t="s">
        <v>1234</v>
      </c>
      <c r="D8" s="92" t="s">
        <v>1235</v>
      </c>
      <c r="E8" s="226">
        <v>46446</v>
      </c>
      <c r="F8" s="91" t="s">
        <v>24</v>
      </c>
      <c r="G8" s="227" t="s">
        <v>18</v>
      </c>
      <c r="H8" s="228">
        <v>11</v>
      </c>
      <c r="I8" s="219">
        <v>2.21</v>
      </c>
      <c r="J8" s="60"/>
      <c r="K8" s="13">
        <f>Tabla1[[#This Row],[PRECIO REF        ($)]]-Tabla1[[#This Row],[PRECIO REF        ($)]]*Tabla1[[#This Row],[OFERTA]]</f>
        <v>2.21</v>
      </c>
      <c r="L8" s="60"/>
      <c r="M8" s="13">
        <f>Tabla1[[#This Row],[PRECIO CON DSCTO]]-Tabla1[[#This Row],[PRECIO CON DSCTO]]*Tabla1[[#This Row],[OFERTA2]]</f>
        <v>2.21</v>
      </c>
      <c r="N8" s="14">
        <f>$F$3*Tabla1[[#This Row],[PRECIO CON DSCTO2]]</f>
        <v>1047.6721580000001</v>
      </c>
      <c r="O8" s="40"/>
      <c r="P8" s="47"/>
      <c r="Q8" s="14">
        <f>(Tabla1[[#This Row],[PEDIDO ]]*Tabla1[[#This Row],[PRECIO CON DSCTO]])</f>
        <v>0</v>
      </c>
      <c r="R8" s="14">
        <f>(Tabla1[[#This Row],[PRECIO REF BS]]*Tabla1[[#This Row],[PEDIDO ]])</f>
        <v>0</v>
      </c>
    </row>
    <row r="9" spans="1:19" s="9" customFormat="1" ht="35.25" customHeight="1" x14ac:dyDescent="0.25">
      <c r="A9" s="245" t="s">
        <v>16</v>
      </c>
      <c r="B9" s="85">
        <v>7598455000162</v>
      </c>
      <c r="C9" s="86" t="s">
        <v>1212</v>
      </c>
      <c r="D9" s="93" t="s">
        <v>1213</v>
      </c>
      <c r="E9" s="226">
        <v>46811</v>
      </c>
      <c r="F9" s="88" t="s">
        <v>20</v>
      </c>
      <c r="G9" s="227" t="s">
        <v>18</v>
      </c>
      <c r="H9" s="228">
        <v>389</v>
      </c>
      <c r="I9" s="219">
        <v>1.7224999999999999</v>
      </c>
      <c r="J9" s="60"/>
      <c r="K9" s="13">
        <f>Tabla1[[#This Row],[PRECIO REF        ($)]]-Tabla1[[#This Row],[PRECIO REF        ($)]]*Tabla1[[#This Row],[OFERTA]]</f>
        <v>1.7224999999999999</v>
      </c>
      <c r="L9" s="60"/>
      <c r="M9" s="13">
        <f>Tabla1[[#This Row],[PRECIO CON DSCTO]]-Tabla1[[#This Row],[PRECIO CON DSCTO]]*Tabla1[[#This Row],[OFERTA2]]</f>
        <v>1.7224999999999999</v>
      </c>
      <c r="N9" s="14">
        <f>$F$3*Tabla1[[#This Row],[PRECIO CON DSCTO2]]</f>
        <v>816.56800549999991</v>
      </c>
      <c r="O9" s="40"/>
      <c r="P9" s="47"/>
      <c r="Q9" s="14">
        <f>(Tabla1[[#This Row],[PEDIDO ]]*Tabla1[[#This Row],[PRECIO CON DSCTO]])</f>
        <v>0</v>
      </c>
      <c r="R9" s="14">
        <f>(Tabla1[[#This Row],[PRECIO REF BS]]*Tabla1[[#This Row],[PEDIDO ]])</f>
        <v>0</v>
      </c>
    </row>
    <row r="10" spans="1:19" s="9" customFormat="1" ht="31.5" customHeight="1" x14ac:dyDescent="0.25">
      <c r="A10" s="245" t="s">
        <v>16</v>
      </c>
      <c r="B10" s="85">
        <v>7594000491744</v>
      </c>
      <c r="C10" s="86" t="s">
        <v>1997</v>
      </c>
      <c r="D10" s="94" t="s">
        <v>1998</v>
      </c>
      <c r="E10" s="226">
        <v>47361</v>
      </c>
      <c r="F10" s="88" t="s">
        <v>93</v>
      </c>
      <c r="G10" s="227" t="s">
        <v>18</v>
      </c>
      <c r="H10" s="228">
        <v>12</v>
      </c>
      <c r="I10" s="219">
        <v>7.2864899999999997</v>
      </c>
      <c r="J10" s="60"/>
      <c r="K10" s="13">
        <f>Tabla1[[#This Row],[PRECIO REF        ($)]]-Tabla1[[#This Row],[PRECIO REF        ($)]]*Tabla1[[#This Row],[OFERTA]]</f>
        <v>7.2864899999999997</v>
      </c>
      <c r="L10" s="60"/>
      <c r="M10" s="13">
        <f>Tabla1[[#This Row],[PRECIO CON DSCTO]]-Tabla1[[#This Row],[PRECIO CON DSCTO]]*Tabla1[[#This Row],[OFERTA2]]</f>
        <v>7.2864899999999997</v>
      </c>
      <c r="N10" s="14">
        <f>$F$3*Tabla1[[#This Row],[PRECIO CON DSCTO2]]</f>
        <v>3454.2319921019998</v>
      </c>
      <c r="O10" s="42"/>
      <c r="P10" s="47"/>
      <c r="Q10" s="14">
        <f>(Tabla1[[#This Row],[PEDIDO ]]*Tabla1[[#This Row],[PRECIO CON DSCTO]])</f>
        <v>0</v>
      </c>
      <c r="R10" s="14">
        <f>(Tabla1[[#This Row],[PRECIO REF BS]]*Tabla1[[#This Row],[PEDIDO ]])</f>
        <v>0</v>
      </c>
    </row>
    <row r="11" spans="1:19" s="9" customFormat="1" ht="31.5" customHeight="1" x14ac:dyDescent="0.25">
      <c r="A11" s="245" t="s">
        <v>16</v>
      </c>
      <c r="B11" s="88">
        <v>75971335</v>
      </c>
      <c r="C11" s="86" t="s">
        <v>21</v>
      </c>
      <c r="D11" s="95" t="s">
        <v>22</v>
      </c>
      <c r="E11" s="226">
        <v>46538</v>
      </c>
      <c r="F11" s="91" t="s">
        <v>23</v>
      </c>
      <c r="G11" s="227" t="s">
        <v>18</v>
      </c>
      <c r="H11" s="228">
        <v>28</v>
      </c>
      <c r="I11" s="219">
        <v>2.68</v>
      </c>
      <c r="J11" s="60"/>
      <c r="K11" s="13">
        <f>Tabla1[[#This Row],[PRECIO REF        ($)]]-Tabla1[[#This Row],[PRECIO REF        ($)]]*Tabla1[[#This Row],[OFERTA]]</f>
        <v>2.68</v>
      </c>
      <c r="L11" s="60"/>
      <c r="M11" s="13">
        <f>Tabla1[[#This Row],[PRECIO CON DSCTO]]-Tabla1[[#This Row],[PRECIO CON DSCTO]]*Tabla1[[#This Row],[OFERTA2]]</f>
        <v>2.68</v>
      </c>
      <c r="N11" s="14">
        <f>$F$3*Tabla1[[#This Row],[PRECIO CON DSCTO2]]</f>
        <v>1270.480264</v>
      </c>
      <c r="O11" s="40"/>
      <c r="P11" s="47"/>
      <c r="Q11" s="14">
        <f>(Tabla1[[#This Row],[PEDIDO ]]*Tabla1[[#This Row],[PRECIO CON DSCTO]])</f>
        <v>0</v>
      </c>
      <c r="R11" s="14">
        <f>(Tabla1[[#This Row],[PRECIO REF BS]]*Tabla1[[#This Row],[PEDIDO ]])</f>
        <v>0</v>
      </c>
    </row>
    <row r="12" spans="1:19" s="9" customFormat="1" ht="31.5" customHeight="1" x14ac:dyDescent="0.25">
      <c r="A12" s="245" t="s">
        <v>16</v>
      </c>
      <c r="B12" s="85">
        <v>7598252001935</v>
      </c>
      <c r="C12" s="86" t="s">
        <v>1953</v>
      </c>
      <c r="D12" s="96" t="s">
        <v>1954</v>
      </c>
      <c r="E12" s="226">
        <v>46721</v>
      </c>
      <c r="F12" s="97" t="s">
        <v>146</v>
      </c>
      <c r="G12" s="227" t="s">
        <v>18</v>
      </c>
      <c r="H12" s="228">
        <v>86</v>
      </c>
      <c r="I12" s="219">
        <v>4.76</v>
      </c>
      <c r="J12" s="60"/>
      <c r="K12" s="13">
        <f>Tabla1[[#This Row],[PRECIO REF        ($)]]-Tabla1[[#This Row],[PRECIO REF        ($)]]*Tabla1[[#This Row],[OFERTA]]</f>
        <v>4.76</v>
      </c>
      <c r="L12" s="60"/>
      <c r="M12" s="13">
        <f>Tabla1[[#This Row],[PRECIO CON DSCTO]]-Tabla1[[#This Row],[PRECIO CON DSCTO]]*Tabla1[[#This Row],[OFERTA2]]</f>
        <v>4.76</v>
      </c>
      <c r="N12" s="14">
        <f>$F$3*Tabla1[[#This Row],[PRECIO CON DSCTO2]]</f>
        <v>2256.5246480000001</v>
      </c>
      <c r="O12" s="40"/>
      <c r="P12" s="47"/>
      <c r="Q12" s="14">
        <f>(Tabla1[[#This Row],[PEDIDO ]]*Tabla1[[#This Row],[PRECIO CON DSCTO]])</f>
        <v>0</v>
      </c>
      <c r="R12" s="14">
        <f>(Tabla1[[#This Row],[PRECIO REF BS]]*Tabla1[[#This Row],[PEDIDO ]])</f>
        <v>0</v>
      </c>
    </row>
    <row r="13" spans="1:19" s="9" customFormat="1" ht="31.5" customHeight="1" x14ac:dyDescent="0.25">
      <c r="A13" s="245" t="s">
        <v>16</v>
      </c>
      <c r="B13" s="85">
        <v>7598455000094</v>
      </c>
      <c r="C13" s="86" t="s">
        <v>26</v>
      </c>
      <c r="D13" s="98" t="s">
        <v>410</v>
      </c>
      <c r="E13" s="226">
        <v>46811</v>
      </c>
      <c r="F13" s="88" t="s">
        <v>20</v>
      </c>
      <c r="G13" s="227" t="s">
        <v>18</v>
      </c>
      <c r="H13" s="228">
        <v>124</v>
      </c>
      <c r="I13" s="219">
        <v>1.7625</v>
      </c>
      <c r="J13" s="60"/>
      <c r="K13" s="13">
        <f>Tabla1[[#This Row],[PRECIO REF        ($)]]-Tabla1[[#This Row],[PRECIO REF        ($)]]*Tabla1[[#This Row],[OFERTA]]</f>
        <v>1.7625</v>
      </c>
      <c r="L13" s="60"/>
      <c r="M13" s="13">
        <f>Tabla1[[#This Row],[PRECIO CON DSCTO]]-Tabla1[[#This Row],[PRECIO CON DSCTO]]*Tabla1[[#This Row],[OFERTA2]]</f>
        <v>1.7625</v>
      </c>
      <c r="N13" s="14">
        <f>$F$3*Tabla1[[#This Row],[PRECIO CON DSCTO2]]</f>
        <v>835.53039749999994</v>
      </c>
      <c r="O13" s="40"/>
      <c r="P13" s="47"/>
      <c r="Q13" s="14">
        <f>(Tabla1[[#This Row],[PEDIDO ]]*Tabla1[[#This Row],[PRECIO CON DSCTO]])</f>
        <v>0</v>
      </c>
      <c r="R13" s="14">
        <f>(Tabla1[[#This Row],[PRECIO REF BS]]*Tabla1[[#This Row],[PEDIDO ]])</f>
        <v>0</v>
      </c>
    </row>
    <row r="14" spans="1:19" s="9" customFormat="1" ht="31.5" customHeight="1" x14ac:dyDescent="0.25">
      <c r="A14" s="245" t="s">
        <v>16</v>
      </c>
      <c r="B14" s="85">
        <v>7592637000872</v>
      </c>
      <c r="C14" s="86" t="s">
        <v>1281</v>
      </c>
      <c r="D14" s="99" t="s">
        <v>1282</v>
      </c>
      <c r="E14" s="226">
        <v>46465</v>
      </c>
      <c r="F14" s="86" t="s">
        <v>34</v>
      </c>
      <c r="G14" s="227" t="s">
        <v>18</v>
      </c>
      <c r="H14" s="228">
        <v>12</v>
      </c>
      <c r="I14" s="219">
        <v>4.1500000000000004</v>
      </c>
      <c r="J14" s="60"/>
      <c r="K14" s="13">
        <f>Tabla1[[#This Row],[PRECIO REF        ($)]]-Tabla1[[#This Row],[PRECIO REF        ($)]]*Tabla1[[#This Row],[OFERTA]]</f>
        <v>4.1500000000000004</v>
      </c>
      <c r="L14" s="60"/>
      <c r="M14" s="13">
        <f>Tabla1[[#This Row],[PRECIO CON DSCTO]]-Tabla1[[#This Row],[PRECIO CON DSCTO]]*Tabla1[[#This Row],[OFERTA2]]</f>
        <v>4.1500000000000004</v>
      </c>
      <c r="N14" s="14">
        <f>$F$3*Tabla1[[#This Row],[PRECIO CON DSCTO2]]</f>
        <v>1967.3481700000002</v>
      </c>
      <c r="O14" s="40"/>
      <c r="P14" s="47"/>
      <c r="Q14" s="14">
        <f>(Tabla1[[#This Row],[PEDIDO ]]*Tabla1[[#This Row],[PRECIO CON DSCTO]])</f>
        <v>0</v>
      </c>
      <c r="R14" s="14">
        <f>(Tabla1[[#This Row],[PRECIO REF BS]]*Tabla1[[#This Row],[PEDIDO ]])</f>
        <v>0</v>
      </c>
    </row>
    <row r="15" spans="1:19" s="9" customFormat="1" ht="31.5" customHeight="1" x14ac:dyDescent="0.25">
      <c r="A15" s="245" t="s">
        <v>16</v>
      </c>
      <c r="B15" s="85">
        <v>7800061001625</v>
      </c>
      <c r="C15" s="86" t="s">
        <v>629</v>
      </c>
      <c r="D15" s="100" t="s">
        <v>630</v>
      </c>
      <c r="E15" s="226">
        <v>46476</v>
      </c>
      <c r="F15" s="86" t="s">
        <v>25</v>
      </c>
      <c r="G15" s="227" t="s">
        <v>18</v>
      </c>
      <c r="H15" s="228">
        <v>97</v>
      </c>
      <c r="I15" s="219">
        <v>0.96</v>
      </c>
      <c r="J15" s="60"/>
      <c r="K15" s="13">
        <f>Tabla1[[#This Row],[PRECIO REF        ($)]]-Tabla1[[#This Row],[PRECIO REF        ($)]]*Tabla1[[#This Row],[OFERTA]]</f>
        <v>0.96</v>
      </c>
      <c r="L15" s="60"/>
      <c r="M15" s="13">
        <f>Tabla1[[#This Row],[PRECIO CON DSCTO]]-Tabla1[[#This Row],[PRECIO CON DSCTO]]*Tabla1[[#This Row],[OFERTA2]]</f>
        <v>0.96</v>
      </c>
      <c r="N15" s="14">
        <f>$F$3*Tabla1[[#This Row],[PRECIO CON DSCTO2]]</f>
        <v>455.09740799999997</v>
      </c>
      <c r="O15" s="40"/>
      <c r="P15" s="47"/>
      <c r="Q15" s="14">
        <f>(Tabla1[[#This Row],[PEDIDO ]]*Tabla1[[#This Row],[PRECIO CON DSCTO]])</f>
        <v>0</v>
      </c>
      <c r="R15" s="14">
        <f>(Tabla1[[#This Row],[PRECIO REF BS]]*Tabla1[[#This Row],[PEDIDO ]])</f>
        <v>0</v>
      </c>
    </row>
    <row r="16" spans="1:19" s="9" customFormat="1" ht="31.5" customHeight="1" x14ac:dyDescent="0.25">
      <c r="A16" s="245" t="s">
        <v>16</v>
      </c>
      <c r="B16" s="85">
        <v>7707236124632</v>
      </c>
      <c r="C16" s="86" t="s">
        <v>870</v>
      </c>
      <c r="D16" s="100" t="s">
        <v>871</v>
      </c>
      <c r="E16" s="226">
        <v>46903</v>
      </c>
      <c r="F16" s="86" t="s">
        <v>17</v>
      </c>
      <c r="G16" s="227" t="s">
        <v>18</v>
      </c>
      <c r="H16" s="228">
        <v>88</v>
      </c>
      <c r="I16" s="219">
        <v>1.1499999999999999</v>
      </c>
      <c r="J16" s="60"/>
      <c r="K16" s="13">
        <f>Tabla1[[#This Row],[PRECIO REF        ($)]]-Tabla1[[#This Row],[PRECIO REF        ($)]]*Tabla1[[#This Row],[OFERTA]]</f>
        <v>1.1499999999999999</v>
      </c>
      <c r="L16" s="60"/>
      <c r="M16" s="13">
        <f>Tabla1[[#This Row],[PRECIO CON DSCTO]]-Tabla1[[#This Row],[PRECIO CON DSCTO]]*Tabla1[[#This Row],[OFERTA2]]</f>
        <v>1.1499999999999999</v>
      </c>
      <c r="N16" s="14">
        <f>$F$3*Tabla1[[#This Row],[PRECIO CON DSCTO2]]</f>
        <v>545.16876999999999</v>
      </c>
      <c r="O16" s="40"/>
      <c r="P16" s="47"/>
      <c r="Q16" s="14">
        <f>(Tabla1[[#This Row],[PEDIDO ]]*Tabla1[[#This Row],[PRECIO CON DSCTO]])</f>
        <v>0</v>
      </c>
      <c r="R16" s="14">
        <f>(Tabla1[[#This Row],[PRECIO REF BS]]*Tabla1[[#This Row],[PEDIDO ]])</f>
        <v>0</v>
      </c>
    </row>
    <row r="17" spans="1:18" s="9" customFormat="1" ht="31.5" customHeight="1" x14ac:dyDescent="0.25">
      <c r="A17" s="245" t="s">
        <v>16</v>
      </c>
      <c r="B17" s="85">
        <v>7707236124786</v>
      </c>
      <c r="C17" s="86" t="s">
        <v>2417</v>
      </c>
      <c r="D17" s="100" t="s">
        <v>2418</v>
      </c>
      <c r="E17" s="226">
        <v>47148</v>
      </c>
      <c r="F17" s="86" t="s">
        <v>17</v>
      </c>
      <c r="G17" s="227" t="s">
        <v>18</v>
      </c>
      <c r="H17" s="228">
        <v>137</v>
      </c>
      <c r="I17" s="219">
        <v>1.9</v>
      </c>
      <c r="J17" s="60"/>
      <c r="K17" s="13">
        <f>Tabla1[[#This Row],[PRECIO REF        ($)]]-Tabla1[[#This Row],[PRECIO REF        ($)]]*Tabla1[[#This Row],[OFERTA]]</f>
        <v>1.9</v>
      </c>
      <c r="L17" s="60"/>
      <c r="M17" s="13">
        <f>Tabla1[[#This Row],[PRECIO CON DSCTO]]-Tabla1[[#This Row],[PRECIO CON DSCTO]]*Tabla1[[#This Row],[OFERTA2]]</f>
        <v>1.9</v>
      </c>
      <c r="N17" s="14">
        <f>$F$3*Tabla1[[#This Row],[PRECIO CON DSCTO2]]</f>
        <v>900.71361999999999</v>
      </c>
      <c r="O17" s="40"/>
      <c r="P17" s="47"/>
      <c r="Q17" s="14">
        <f>(Tabla1[[#This Row],[PEDIDO ]]*Tabla1[[#This Row],[PRECIO CON DSCTO]])</f>
        <v>0</v>
      </c>
      <c r="R17" s="14">
        <f>(Tabla1[[#This Row],[PRECIO REF BS]]*Tabla1[[#This Row],[PEDIDO ]])</f>
        <v>0</v>
      </c>
    </row>
    <row r="18" spans="1:18" s="9" customFormat="1" ht="31.5" customHeight="1" x14ac:dyDescent="0.25">
      <c r="A18" s="245" t="s">
        <v>16</v>
      </c>
      <c r="B18" s="85">
        <v>7707236120467</v>
      </c>
      <c r="C18" s="86" t="s">
        <v>1405</v>
      </c>
      <c r="D18" s="101" t="s">
        <v>1406</v>
      </c>
      <c r="E18" s="226">
        <v>46965</v>
      </c>
      <c r="F18" s="86" t="s">
        <v>17</v>
      </c>
      <c r="G18" s="227" t="s">
        <v>18</v>
      </c>
      <c r="H18" s="228">
        <v>58</v>
      </c>
      <c r="I18" s="219">
        <v>2.1970100000000001</v>
      </c>
      <c r="J18" s="60"/>
      <c r="K18" s="13">
        <f>Tabla1[[#This Row],[PRECIO REF        ($)]]-Tabla1[[#This Row],[PRECIO REF        ($)]]*Tabla1[[#This Row],[OFERTA]]</f>
        <v>2.1970100000000001</v>
      </c>
      <c r="L18" s="60"/>
      <c r="M18" s="13">
        <f>Tabla1[[#This Row],[PRECIO CON DSCTO]]-Tabla1[[#This Row],[PRECIO CON DSCTO]]*Tabla1[[#This Row],[OFERTA2]]</f>
        <v>2.1970100000000001</v>
      </c>
      <c r="N18" s="14">
        <f>$F$3*Tabla1[[#This Row],[PRECIO CON DSCTO2]]</f>
        <v>1041.5141211980001</v>
      </c>
      <c r="O18" s="40"/>
      <c r="P18" s="47"/>
      <c r="Q18" s="14">
        <f>(Tabla1[[#This Row],[PEDIDO ]]*Tabla1[[#This Row],[PRECIO CON DSCTO]])</f>
        <v>0</v>
      </c>
      <c r="R18" s="14">
        <f>(Tabla1[[#This Row],[PRECIO REF BS]]*Tabla1[[#This Row],[PEDIDO ]])</f>
        <v>0</v>
      </c>
    </row>
    <row r="19" spans="1:18" s="9" customFormat="1" ht="31.5" customHeight="1" x14ac:dyDescent="0.25">
      <c r="A19" s="245" t="s">
        <v>16</v>
      </c>
      <c r="B19" s="85">
        <v>7707236120634</v>
      </c>
      <c r="C19" s="86" t="s">
        <v>1242</v>
      </c>
      <c r="D19" s="102" t="s">
        <v>1243</v>
      </c>
      <c r="E19" s="226">
        <v>46811</v>
      </c>
      <c r="F19" s="86" t="s">
        <v>17</v>
      </c>
      <c r="G19" s="227" t="s">
        <v>18</v>
      </c>
      <c r="H19" s="228">
        <v>50</v>
      </c>
      <c r="I19" s="219">
        <v>1.77</v>
      </c>
      <c r="J19" s="60"/>
      <c r="K19" s="13">
        <f>Tabla1[[#This Row],[PRECIO REF        ($)]]-Tabla1[[#This Row],[PRECIO REF        ($)]]*Tabla1[[#This Row],[OFERTA]]</f>
        <v>1.77</v>
      </c>
      <c r="L19" s="60"/>
      <c r="M19" s="13">
        <f>Tabla1[[#This Row],[PRECIO CON DSCTO]]-Tabla1[[#This Row],[PRECIO CON DSCTO]]*Tabla1[[#This Row],[OFERTA2]]</f>
        <v>1.77</v>
      </c>
      <c r="N19" s="14">
        <f>$F$3*Tabla1[[#This Row],[PRECIO CON DSCTO2]]</f>
        <v>839.08584599999995</v>
      </c>
      <c r="O19" s="40"/>
      <c r="P19" s="47"/>
      <c r="Q19" s="14">
        <f>(Tabla1[[#This Row],[PEDIDO ]]*Tabla1[[#This Row],[PRECIO CON DSCTO]])</f>
        <v>0</v>
      </c>
      <c r="R19" s="14">
        <f>(Tabla1[[#This Row],[PRECIO REF BS]]*Tabla1[[#This Row],[PEDIDO ]])</f>
        <v>0</v>
      </c>
    </row>
    <row r="20" spans="1:18" s="9" customFormat="1" ht="31.5" customHeight="1" x14ac:dyDescent="0.25">
      <c r="A20" s="245" t="s">
        <v>16</v>
      </c>
      <c r="B20" s="85">
        <v>7800061000727</v>
      </c>
      <c r="C20" s="86" t="s">
        <v>1739</v>
      </c>
      <c r="D20" s="103" t="s">
        <v>1740</v>
      </c>
      <c r="E20" s="226">
        <v>46630</v>
      </c>
      <c r="F20" s="86" t="s">
        <v>25</v>
      </c>
      <c r="G20" s="227" t="s">
        <v>18</v>
      </c>
      <c r="H20" s="228">
        <v>63</v>
      </c>
      <c r="I20" s="219">
        <v>0.7</v>
      </c>
      <c r="J20" s="60"/>
      <c r="K20" s="13">
        <f>Tabla1[[#This Row],[PRECIO REF        ($)]]-Tabla1[[#This Row],[PRECIO REF        ($)]]*Tabla1[[#This Row],[OFERTA]]</f>
        <v>0.7</v>
      </c>
      <c r="L20" s="60"/>
      <c r="M20" s="13">
        <f>Tabla1[[#This Row],[PRECIO CON DSCTO]]-Tabla1[[#This Row],[PRECIO CON DSCTO]]*Tabla1[[#This Row],[OFERTA2]]</f>
        <v>0.7</v>
      </c>
      <c r="N20" s="14">
        <f>$F$3*Tabla1[[#This Row],[PRECIO CON DSCTO2]]</f>
        <v>331.84186</v>
      </c>
      <c r="O20" s="40"/>
      <c r="P20" s="47"/>
      <c r="Q20" s="14">
        <f>(Tabla1[[#This Row],[PEDIDO ]]*Tabla1[[#This Row],[PRECIO CON DSCTO]])</f>
        <v>0</v>
      </c>
      <c r="R20" s="14">
        <f>(Tabla1[[#This Row],[PRECIO REF BS]]*Tabla1[[#This Row],[PEDIDO ]])</f>
        <v>0</v>
      </c>
    </row>
    <row r="21" spans="1:18" s="9" customFormat="1" ht="31.5" customHeight="1" x14ac:dyDescent="0.25">
      <c r="A21" s="245" t="s">
        <v>16</v>
      </c>
      <c r="B21" s="85">
        <v>7707236123369</v>
      </c>
      <c r="C21" s="86" t="s">
        <v>2627</v>
      </c>
      <c r="D21" s="104" t="s">
        <v>2628</v>
      </c>
      <c r="E21" s="226">
        <v>46446</v>
      </c>
      <c r="F21" s="86" t="s">
        <v>17</v>
      </c>
      <c r="G21" s="227" t="s">
        <v>18</v>
      </c>
      <c r="H21" s="228">
        <v>7</v>
      </c>
      <c r="I21" s="219">
        <v>16.53557</v>
      </c>
      <c r="J21" s="60"/>
      <c r="K21" s="13">
        <f>Tabla1[[#This Row],[PRECIO REF        ($)]]-Tabla1[[#This Row],[PRECIO REF        ($)]]*Tabla1[[#This Row],[OFERTA]]</f>
        <v>16.53557</v>
      </c>
      <c r="L21" s="60"/>
      <c r="M21" s="13">
        <f>Tabla1[[#This Row],[PRECIO CON DSCTO]]-Tabla1[[#This Row],[PRECIO CON DSCTO]]*Tabla1[[#This Row],[OFERTA2]]</f>
        <v>16.53557</v>
      </c>
      <c r="N21" s="14">
        <f>$F$3*Tabla1[[#This Row],[PRECIO CON DSCTO2]]</f>
        <v>7838.8490070859998</v>
      </c>
      <c r="O21" s="40"/>
      <c r="P21" s="47"/>
      <c r="Q21" s="14">
        <f>(Tabla1[[#This Row],[PEDIDO ]]*Tabla1[[#This Row],[PRECIO CON DSCTO]])</f>
        <v>0</v>
      </c>
      <c r="R21" s="14">
        <f>(Tabla1[[#This Row],[PRECIO REF BS]]*Tabla1[[#This Row],[PEDIDO ]])</f>
        <v>0</v>
      </c>
    </row>
    <row r="22" spans="1:18" s="9" customFormat="1" ht="31.5" customHeight="1" x14ac:dyDescent="0.25">
      <c r="A22" s="245" t="s">
        <v>16</v>
      </c>
      <c r="B22" s="85">
        <v>8902297020018</v>
      </c>
      <c r="C22" s="86" t="s">
        <v>1698</v>
      </c>
      <c r="D22" s="105" t="s">
        <v>1699</v>
      </c>
      <c r="E22" s="226">
        <v>46607</v>
      </c>
      <c r="F22" s="106" t="s">
        <v>43</v>
      </c>
      <c r="G22" s="227" t="s">
        <v>18</v>
      </c>
      <c r="H22" s="228">
        <v>82</v>
      </c>
      <c r="I22" s="219">
        <v>10.044</v>
      </c>
      <c r="J22" s="60"/>
      <c r="K22" s="13">
        <f>Tabla1[[#This Row],[PRECIO REF        ($)]]-Tabla1[[#This Row],[PRECIO REF        ($)]]*Tabla1[[#This Row],[OFERTA]]</f>
        <v>10.044</v>
      </c>
      <c r="L22" s="60"/>
      <c r="M22" s="13">
        <f>Tabla1[[#This Row],[PRECIO CON DSCTO]]-Tabla1[[#This Row],[PRECIO CON DSCTO]]*Tabla1[[#This Row],[OFERTA2]]</f>
        <v>10.044</v>
      </c>
      <c r="N22" s="14">
        <f>$F$3*Tabla1[[#This Row],[PRECIO CON DSCTO2]]</f>
        <v>4761.4566312000006</v>
      </c>
      <c r="O22" s="40"/>
      <c r="P22" s="47"/>
      <c r="Q22" s="14">
        <f>(Tabla1[[#This Row],[PEDIDO ]]*Tabla1[[#This Row],[PRECIO CON DSCTO]])</f>
        <v>0</v>
      </c>
      <c r="R22" s="14">
        <f>(Tabla1[[#This Row],[PRECIO REF BS]]*Tabla1[[#This Row],[PEDIDO ]])</f>
        <v>0</v>
      </c>
    </row>
    <row r="23" spans="1:18" s="9" customFormat="1" ht="31.5" customHeight="1" x14ac:dyDescent="0.25">
      <c r="A23" s="245" t="s">
        <v>16</v>
      </c>
      <c r="B23" s="85">
        <v>8902297025037</v>
      </c>
      <c r="C23" s="86" t="s">
        <v>2871</v>
      </c>
      <c r="D23" s="175" t="s">
        <v>2872</v>
      </c>
      <c r="E23" s="226">
        <v>46661</v>
      </c>
      <c r="F23" s="106" t="s">
        <v>43</v>
      </c>
      <c r="G23" s="227" t="s">
        <v>18</v>
      </c>
      <c r="H23" s="228">
        <v>30</v>
      </c>
      <c r="I23" s="219">
        <v>9.1395</v>
      </c>
      <c r="J23" s="60"/>
      <c r="K23" s="13">
        <f>Tabla1[[#This Row],[PRECIO REF        ($)]]-Tabla1[[#This Row],[PRECIO REF        ($)]]*Tabla1[[#This Row],[OFERTA]]</f>
        <v>9.1395</v>
      </c>
      <c r="L23" s="60"/>
      <c r="M23" s="13">
        <f>Tabla1[[#This Row],[PRECIO CON DSCTO]]-Tabla1[[#This Row],[PRECIO CON DSCTO]]*Tabla1[[#This Row],[OFERTA2]]</f>
        <v>9.1395</v>
      </c>
      <c r="N23" s="14">
        <f>$F$3*Tabla1[[#This Row],[PRECIO CON DSCTO2]]</f>
        <v>4332.6695420999995</v>
      </c>
      <c r="O23" s="40"/>
      <c r="P23" s="47"/>
      <c r="Q23" s="14">
        <f>(Tabla1[[#This Row],[PEDIDO ]]*Tabla1[[#This Row],[PRECIO CON DSCTO]])</f>
        <v>0</v>
      </c>
      <c r="R23" s="14">
        <f>(Tabla1[[#This Row],[PRECIO REF BS]]*Tabla1[[#This Row],[PEDIDO ]])</f>
        <v>0</v>
      </c>
    </row>
    <row r="24" spans="1:18" s="9" customFormat="1" ht="31.5" customHeight="1" x14ac:dyDescent="0.25">
      <c r="A24" s="245" t="s">
        <v>16</v>
      </c>
      <c r="B24" s="85">
        <v>7598455000186</v>
      </c>
      <c r="C24" s="86" t="s">
        <v>27</v>
      </c>
      <c r="D24" s="107" t="s">
        <v>411</v>
      </c>
      <c r="E24" s="226">
        <v>46418</v>
      </c>
      <c r="F24" s="88" t="s">
        <v>20</v>
      </c>
      <c r="G24" s="227" t="s">
        <v>18</v>
      </c>
      <c r="H24" s="228">
        <v>91</v>
      </c>
      <c r="I24" s="219">
        <v>4.1000100000000002</v>
      </c>
      <c r="J24" s="60"/>
      <c r="K24" s="13">
        <f>Tabla1[[#This Row],[PRECIO REF        ($)]]-Tabla1[[#This Row],[PRECIO REF        ($)]]*Tabla1[[#This Row],[OFERTA]]</f>
        <v>4.1000100000000002</v>
      </c>
      <c r="L24" s="60"/>
      <c r="M24" s="13">
        <f>Tabla1[[#This Row],[PRECIO CON DSCTO]]-Tabla1[[#This Row],[PRECIO CON DSCTO]]*Tabla1[[#This Row],[OFERTA2]]</f>
        <v>4.1000100000000002</v>
      </c>
      <c r="N24" s="14">
        <f>$F$3*Tabla1[[#This Row],[PRECIO CON DSCTO2]]</f>
        <v>1943.6499205980001</v>
      </c>
      <c r="O24" s="40"/>
      <c r="P24" s="47"/>
      <c r="Q24" s="14">
        <f>(Tabla1[[#This Row],[PEDIDO ]]*Tabla1[[#This Row],[PRECIO CON DSCTO]])</f>
        <v>0</v>
      </c>
      <c r="R24" s="14">
        <f>(Tabla1[[#This Row],[PRECIO REF BS]]*Tabla1[[#This Row],[PEDIDO ]])</f>
        <v>0</v>
      </c>
    </row>
    <row r="25" spans="1:18" s="9" customFormat="1" ht="31.5" customHeight="1" x14ac:dyDescent="0.25">
      <c r="A25" s="245" t="s">
        <v>16</v>
      </c>
      <c r="B25" s="85">
        <v>7591243804409</v>
      </c>
      <c r="C25" s="86" t="s">
        <v>2160</v>
      </c>
      <c r="D25" s="108" t="s">
        <v>2161</v>
      </c>
      <c r="E25" s="226">
        <v>46538</v>
      </c>
      <c r="F25" s="86" t="s">
        <v>31</v>
      </c>
      <c r="G25" s="227" t="s">
        <v>18</v>
      </c>
      <c r="H25" s="228">
        <v>24</v>
      </c>
      <c r="I25" s="219">
        <v>5.16</v>
      </c>
      <c r="J25" s="60"/>
      <c r="K25" s="13">
        <f>Tabla1[[#This Row],[PRECIO REF        ($)]]-Tabla1[[#This Row],[PRECIO REF        ($)]]*Tabla1[[#This Row],[OFERTA]]</f>
        <v>5.16</v>
      </c>
      <c r="L25" s="60"/>
      <c r="M25" s="13">
        <f>Tabla1[[#This Row],[PRECIO CON DSCTO]]-Tabla1[[#This Row],[PRECIO CON DSCTO]]*Tabla1[[#This Row],[OFERTA2]]</f>
        <v>5.16</v>
      </c>
      <c r="N25" s="14">
        <f>$F$3*Tabla1[[#This Row],[PRECIO CON DSCTO2]]</f>
        <v>2446.1485680000001</v>
      </c>
      <c r="O25" s="40"/>
      <c r="P25" s="47"/>
      <c r="Q25" s="14">
        <f>(Tabla1[[#This Row],[PEDIDO ]]*Tabla1[[#This Row],[PRECIO CON DSCTO]])</f>
        <v>0</v>
      </c>
      <c r="R25" s="14">
        <f>(Tabla1[[#This Row],[PRECIO REF BS]]*Tabla1[[#This Row],[PEDIDO ]])</f>
        <v>0</v>
      </c>
    </row>
    <row r="26" spans="1:18" s="9" customFormat="1" ht="31.5" customHeight="1" x14ac:dyDescent="0.25">
      <c r="A26" s="245" t="s">
        <v>16</v>
      </c>
      <c r="B26" s="85">
        <v>7598455000322</v>
      </c>
      <c r="C26" s="86" t="s">
        <v>28</v>
      </c>
      <c r="D26" s="109" t="s">
        <v>412</v>
      </c>
      <c r="E26" s="226">
        <v>46476</v>
      </c>
      <c r="F26" s="88" t="s">
        <v>20</v>
      </c>
      <c r="G26" s="227" t="s">
        <v>18</v>
      </c>
      <c r="H26" s="228">
        <v>227</v>
      </c>
      <c r="I26" s="219">
        <v>0.505</v>
      </c>
      <c r="J26" s="60"/>
      <c r="K26" s="13">
        <f>Tabla1[[#This Row],[PRECIO REF        ($)]]-Tabla1[[#This Row],[PRECIO REF        ($)]]*Tabla1[[#This Row],[OFERTA]]</f>
        <v>0.505</v>
      </c>
      <c r="L26" s="60"/>
      <c r="M26" s="13">
        <f>Tabla1[[#This Row],[PRECIO CON DSCTO]]-Tabla1[[#This Row],[PRECIO CON DSCTO]]*Tabla1[[#This Row],[OFERTA2]]</f>
        <v>0.505</v>
      </c>
      <c r="N26" s="14">
        <f>$F$3*Tabla1[[#This Row],[PRECIO CON DSCTO2]]</f>
        <v>239.40019899999999</v>
      </c>
      <c r="O26" s="40"/>
      <c r="P26" s="47"/>
      <c r="Q26" s="14">
        <f>(Tabla1[[#This Row],[PEDIDO ]]*Tabla1[[#This Row],[PRECIO CON DSCTO]])</f>
        <v>0</v>
      </c>
      <c r="R26" s="14">
        <f>(Tabla1[[#This Row],[PRECIO REF BS]]*Tabla1[[#This Row],[PEDIDO ]])</f>
        <v>0</v>
      </c>
    </row>
    <row r="27" spans="1:18" s="9" customFormat="1" ht="31.5" customHeight="1" x14ac:dyDescent="0.25">
      <c r="A27" s="245" t="s">
        <v>16</v>
      </c>
      <c r="B27" s="85">
        <v>7800061130042</v>
      </c>
      <c r="C27" s="86" t="s">
        <v>2629</v>
      </c>
      <c r="D27" s="110" t="s">
        <v>2630</v>
      </c>
      <c r="E27" s="226">
        <v>47269</v>
      </c>
      <c r="F27" s="86" t="s">
        <v>25</v>
      </c>
      <c r="G27" s="227" t="s">
        <v>18</v>
      </c>
      <c r="H27" s="228">
        <v>275</v>
      </c>
      <c r="I27" s="219">
        <v>0.67601</v>
      </c>
      <c r="J27" s="60"/>
      <c r="K27" s="13">
        <f>Tabla1[[#This Row],[PRECIO REF        ($)]]-Tabla1[[#This Row],[PRECIO REF        ($)]]*Tabla1[[#This Row],[OFERTA]]</f>
        <v>0.67601</v>
      </c>
      <c r="L27" s="60"/>
      <c r="M27" s="13">
        <f>Tabla1[[#This Row],[PRECIO CON DSCTO]]-Tabla1[[#This Row],[PRECIO CON DSCTO]]*Tabla1[[#This Row],[OFERTA2]]</f>
        <v>0.67601</v>
      </c>
      <c r="N27" s="14">
        <f>$F$3*Tabla1[[#This Row],[PRECIO CON DSCTO2]]</f>
        <v>320.46916539799997</v>
      </c>
      <c r="O27" s="40"/>
      <c r="P27" s="47"/>
      <c r="Q27" s="14">
        <f>(Tabla1[[#This Row],[PEDIDO ]]*Tabla1[[#This Row],[PRECIO CON DSCTO]])</f>
        <v>0</v>
      </c>
      <c r="R27" s="14">
        <f>(Tabla1[[#This Row],[PRECIO REF BS]]*Tabla1[[#This Row],[PEDIDO ]])</f>
        <v>0</v>
      </c>
    </row>
    <row r="28" spans="1:18" s="9" customFormat="1" ht="31.5" customHeight="1" x14ac:dyDescent="0.25">
      <c r="A28" s="245" t="s">
        <v>16</v>
      </c>
      <c r="B28" s="85">
        <v>7591243804287</v>
      </c>
      <c r="C28" s="86" t="s">
        <v>29</v>
      </c>
      <c r="D28" s="95" t="s">
        <v>30</v>
      </c>
      <c r="E28" s="226">
        <v>46325</v>
      </c>
      <c r="F28" s="86" t="s">
        <v>31</v>
      </c>
      <c r="G28" s="227" t="s">
        <v>18</v>
      </c>
      <c r="H28" s="228">
        <v>33</v>
      </c>
      <c r="I28" s="219">
        <v>3.03</v>
      </c>
      <c r="J28" s="60"/>
      <c r="K28" s="13">
        <f>Tabla1[[#This Row],[PRECIO REF        ($)]]-Tabla1[[#This Row],[PRECIO REF        ($)]]*Tabla1[[#This Row],[OFERTA]]</f>
        <v>3.03</v>
      </c>
      <c r="L28" s="60"/>
      <c r="M28" s="13">
        <f>Tabla1[[#This Row],[PRECIO CON DSCTO]]-Tabla1[[#This Row],[PRECIO CON DSCTO]]*Tabla1[[#This Row],[OFERTA2]]</f>
        <v>3.03</v>
      </c>
      <c r="N28" s="14">
        <f>$F$3*Tabla1[[#This Row],[PRECIO CON DSCTO2]]</f>
        <v>1436.4011939999998</v>
      </c>
      <c r="O28" s="40"/>
      <c r="P28" s="47"/>
      <c r="Q28" s="14">
        <f>(Tabla1[[#This Row],[PEDIDO ]]*Tabla1[[#This Row],[PRECIO CON DSCTO]])</f>
        <v>0</v>
      </c>
      <c r="R28" s="14">
        <f>(Tabla1[[#This Row],[PRECIO REF BS]]*Tabla1[[#This Row],[PEDIDO ]])</f>
        <v>0</v>
      </c>
    </row>
    <row r="29" spans="1:18" s="9" customFormat="1" ht="31.5" customHeight="1" x14ac:dyDescent="0.25">
      <c r="A29" s="245" t="s">
        <v>16</v>
      </c>
      <c r="B29" s="85">
        <v>7592637000100</v>
      </c>
      <c r="C29" s="86" t="s">
        <v>32</v>
      </c>
      <c r="D29" s="110" t="s">
        <v>33</v>
      </c>
      <c r="E29" s="226">
        <v>47293</v>
      </c>
      <c r="F29" s="86" t="s">
        <v>34</v>
      </c>
      <c r="G29" s="227" t="s">
        <v>18</v>
      </c>
      <c r="H29" s="228">
        <v>166</v>
      </c>
      <c r="I29" s="219">
        <v>11.18</v>
      </c>
      <c r="J29" s="60"/>
      <c r="K29" s="13">
        <f>Tabla1[[#This Row],[PRECIO REF        ($)]]-Tabla1[[#This Row],[PRECIO REF        ($)]]*Tabla1[[#This Row],[OFERTA]]</f>
        <v>11.18</v>
      </c>
      <c r="L29" s="60"/>
      <c r="M29" s="13">
        <f>Tabla1[[#This Row],[PRECIO CON DSCTO]]-Tabla1[[#This Row],[PRECIO CON DSCTO]]*Tabla1[[#This Row],[OFERTA2]]</f>
        <v>11.18</v>
      </c>
      <c r="N29" s="14">
        <f>$F$3*Tabla1[[#This Row],[PRECIO CON DSCTO2]]</f>
        <v>5299.9885640000002</v>
      </c>
      <c r="O29" s="40"/>
      <c r="P29" s="47"/>
      <c r="Q29" s="14">
        <f>(Tabla1[[#This Row],[PEDIDO ]]*Tabla1[[#This Row],[PRECIO CON DSCTO]])</f>
        <v>0</v>
      </c>
      <c r="R29" s="14">
        <f>(Tabla1[[#This Row],[PRECIO REF BS]]*Tabla1[[#This Row],[PEDIDO ]])</f>
        <v>0</v>
      </c>
    </row>
    <row r="30" spans="1:18" s="9" customFormat="1" ht="31.5" customHeight="1" x14ac:dyDescent="0.25">
      <c r="A30" s="245" t="s">
        <v>16</v>
      </c>
      <c r="B30" s="85">
        <v>7598455001060</v>
      </c>
      <c r="C30" s="86" t="s">
        <v>2517</v>
      </c>
      <c r="D30" s="111" t="s">
        <v>2518</v>
      </c>
      <c r="E30" s="226">
        <v>46934</v>
      </c>
      <c r="F30" s="88" t="s">
        <v>20</v>
      </c>
      <c r="G30" s="227" t="s">
        <v>18</v>
      </c>
      <c r="H30" s="228">
        <v>3</v>
      </c>
      <c r="I30" s="219">
        <v>9.80199</v>
      </c>
      <c r="J30" s="60"/>
      <c r="K30" s="13">
        <f>Tabla1[[#This Row],[PRECIO REF        ($)]]-Tabla1[[#This Row],[PRECIO REF        ($)]]*Tabla1[[#This Row],[OFERTA]]</f>
        <v>9.80199</v>
      </c>
      <c r="L30" s="60"/>
      <c r="M30" s="13">
        <f>Tabla1[[#This Row],[PRECIO CON DSCTO]]-Tabla1[[#This Row],[PRECIO CON DSCTO]]*Tabla1[[#This Row],[OFERTA2]]</f>
        <v>9.80199</v>
      </c>
      <c r="N30" s="14">
        <f>$F$3*Tabla1[[#This Row],[PRECIO CON DSCTO2]]</f>
        <v>4646.7294190020002</v>
      </c>
      <c r="O30" s="40"/>
      <c r="P30" s="47"/>
      <c r="Q30" s="14">
        <f>(Tabla1[[#This Row],[PEDIDO ]]*Tabla1[[#This Row],[PRECIO CON DSCTO]])</f>
        <v>0</v>
      </c>
      <c r="R30" s="14">
        <f>(Tabla1[[#This Row],[PRECIO REF BS]]*Tabla1[[#This Row],[PEDIDO ]])</f>
        <v>0</v>
      </c>
    </row>
    <row r="31" spans="1:18" s="9" customFormat="1" ht="31.5" customHeight="1" x14ac:dyDescent="0.25">
      <c r="A31" s="245" t="s">
        <v>16</v>
      </c>
      <c r="B31" s="85">
        <v>7598455001107</v>
      </c>
      <c r="C31" s="86" t="s">
        <v>2519</v>
      </c>
      <c r="D31" s="112" t="s">
        <v>2520</v>
      </c>
      <c r="E31" s="226">
        <v>46934</v>
      </c>
      <c r="F31" s="88" t="s">
        <v>20</v>
      </c>
      <c r="G31" s="227" t="s">
        <v>18</v>
      </c>
      <c r="H31" s="228">
        <v>10</v>
      </c>
      <c r="I31" s="219">
        <v>1.45</v>
      </c>
      <c r="J31" s="60"/>
      <c r="K31" s="13">
        <f>Tabla1[[#This Row],[PRECIO REF        ($)]]-Tabla1[[#This Row],[PRECIO REF        ($)]]*Tabla1[[#This Row],[OFERTA]]</f>
        <v>1.45</v>
      </c>
      <c r="L31" s="60"/>
      <c r="M31" s="13">
        <f>Tabla1[[#This Row],[PRECIO CON DSCTO]]-Tabla1[[#This Row],[PRECIO CON DSCTO]]*Tabla1[[#This Row],[OFERTA2]]</f>
        <v>1.45</v>
      </c>
      <c r="N31" s="14">
        <f>$F$3*Tabla1[[#This Row],[PRECIO CON DSCTO2]]</f>
        <v>687.38670999999999</v>
      </c>
      <c r="O31" s="40"/>
      <c r="P31" s="47"/>
      <c r="Q31" s="14">
        <f>(Tabla1[[#This Row],[PEDIDO ]]*Tabla1[[#This Row],[PRECIO CON DSCTO]])</f>
        <v>0</v>
      </c>
      <c r="R31" s="14">
        <f>(Tabla1[[#This Row],[PRECIO REF BS]]*Tabla1[[#This Row],[PEDIDO ]])</f>
        <v>0</v>
      </c>
    </row>
    <row r="32" spans="1:18" s="9" customFormat="1" ht="31.5" customHeight="1" x14ac:dyDescent="0.25">
      <c r="A32" s="245" t="s">
        <v>16</v>
      </c>
      <c r="B32" s="85">
        <v>7598252000464</v>
      </c>
      <c r="C32" s="86" t="s">
        <v>1955</v>
      </c>
      <c r="D32" s="107" t="s">
        <v>1956</v>
      </c>
      <c r="E32" s="226">
        <v>46783</v>
      </c>
      <c r="F32" s="97" t="s">
        <v>146</v>
      </c>
      <c r="G32" s="227" t="s">
        <v>18</v>
      </c>
      <c r="H32" s="228">
        <v>25</v>
      </c>
      <c r="I32" s="219">
        <v>15.51369</v>
      </c>
      <c r="J32" s="60"/>
      <c r="K32" s="13">
        <f>Tabla1[[#This Row],[PRECIO REF        ($)]]-Tabla1[[#This Row],[PRECIO REF        ($)]]*Tabla1[[#This Row],[OFERTA]]</f>
        <v>15.51369</v>
      </c>
      <c r="L32" s="60"/>
      <c r="M32" s="13">
        <f>Tabla1[[#This Row],[PRECIO CON DSCTO]]-Tabla1[[#This Row],[PRECIO CON DSCTO]]*Tabla1[[#This Row],[OFERTA2]]</f>
        <v>15.51369</v>
      </c>
      <c r="N32" s="14">
        <f>$F$3*Tabla1[[#This Row],[PRECIO CON DSCTO2]]</f>
        <v>7354.4167786620001</v>
      </c>
      <c r="O32" s="40"/>
      <c r="P32" s="47"/>
      <c r="Q32" s="14">
        <f>(Tabla1[[#This Row],[PEDIDO ]]*Tabla1[[#This Row],[PRECIO CON DSCTO]])</f>
        <v>0</v>
      </c>
      <c r="R32" s="14">
        <f>(Tabla1[[#This Row],[PRECIO REF BS]]*Tabla1[[#This Row],[PEDIDO ]])</f>
        <v>0</v>
      </c>
    </row>
    <row r="33" spans="1:18" s="9" customFormat="1" ht="31.5" customHeight="1" x14ac:dyDescent="0.25">
      <c r="A33" s="245" t="s">
        <v>16</v>
      </c>
      <c r="B33" s="85">
        <v>7707228362592</v>
      </c>
      <c r="C33" s="113" t="s">
        <v>2809</v>
      </c>
      <c r="D33" s="114" t="s">
        <v>2810</v>
      </c>
      <c r="E33" s="226">
        <v>47694</v>
      </c>
      <c r="F33" s="88" t="s">
        <v>2862</v>
      </c>
      <c r="G33" s="227" t="s">
        <v>18</v>
      </c>
      <c r="H33" s="228">
        <v>3</v>
      </c>
      <c r="I33" s="219">
        <v>0.53</v>
      </c>
      <c r="J33" s="60"/>
      <c r="K33" s="13">
        <f>Tabla1[[#This Row],[PRECIO REF        ($)]]-Tabla1[[#This Row],[PRECIO REF        ($)]]*Tabla1[[#This Row],[OFERTA]]</f>
        <v>0.53</v>
      </c>
      <c r="L33" s="60"/>
      <c r="M33" s="13">
        <f>Tabla1[[#This Row],[PRECIO CON DSCTO]]-Tabla1[[#This Row],[PRECIO CON DSCTO]]*Tabla1[[#This Row],[OFERTA2]]</f>
        <v>0.53</v>
      </c>
      <c r="N33" s="14">
        <f>$F$3*Tabla1[[#This Row],[PRECIO CON DSCTO2]]</f>
        <v>251.25169400000001</v>
      </c>
      <c r="O33" s="40"/>
      <c r="P33" s="47"/>
      <c r="Q33" s="14">
        <f>(Tabla1[[#This Row],[PEDIDO ]]*Tabla1[[#This Row],[PRECIO CON DSCTO]])</f>
        <v>0</v>
      </c>
      <c r="R33" s="14">
        <f>(Tabla1[[#This Row],[PRECIO REF BS]]*Tabla1[[#This Row],[PEDIDO ]])</f>
        <v>0</v>
      </c>
    </row>
    <row r="34" spans="1:18" s="9" customFormat="1" ht="31.5" customHeight="1" x14ac:dyDescent="0.25">
      <c r="A34" s="245" t="s">
        <v>16</v>
      </c>
      <c r="B34" s="85">
        <v>7595059001311</v>
      </c>
      <c r="C34" s="113" t="s">
        <v>2811</v>
      </c>
      <c r="D34" s="89" t="s">
        <v>2812</v>
      </c>
      <c r="E34" s="226">
        <v>47391</v>
      </c>
      <c r="F34" s="88" t="s">
        <v>2863</v>
      </c>
      <c r="G34" s="227" t="s">
        <v>18</v>
      </c>
      <c r="H34" s="228">
        <v>2</v>
      </c>
      <c r="I34" s="219">
        <v>0.53</v>
      </c>
      <c r="J34" s="60"/>
      <c r="K34" s="13">
        <f>Tabla1[[#This Row],[PRECIO REF        ($)]]-Tabla1[[#This Row],[PRECIO REF        ($)]]*Tabla1[[#This Row],[OFERTA]]</f>
        <v>0.53</v>
      </c>
      <c r="L34" s="60"/>
      <c r="M34" s="13">
        <f>Tabla1[[#This Row],[PRECIO CON DSCTO]]-Tabla1[[#This Row],[PRECIO CON DSCTO]]*Tabla1[[#This Row],[OFERTA2]]</f>
        <v>0.53</v>
      </c>
      <c r="N34" s="14">
        <f>$F$3*Tabla1[[#This Row],[PRECIO CON DSCTO2]]</f>
        <v>251.25169400000001</v>
      </c>
      <c r="O34" s="40"/>
      <c r="P34" s="47"/>
      <c r="Q34" s="14">
        <f>(Tabla1[[#This Row],[PEDIDO ]]*Tabla1[[#This Row],[PRECIO CON DSCTO]])</f>
        <v>0</v>
      </c>
      <c r="R34" s="14">
        <f>(Tabla1[[#This Row],[PRECIO REF BS]]*Tabla1[[#This Row],[PEDIDO ]])</f>
        <v>0</v>
      </c>
    </row>
    <row r="35" spans="1:18" s="9" customFormat="1" ht="31.5" customHeight="1" x14ac:dyDescent="0.25">
      <c r="A35" s="245" t="s">
        <v>16</v>
      </c>
      <c r="B35" s="85">
        <v>7707236120894</v>
      </c>
      <c r="C35" s="86" t="s">
        <v>36</v>
      </c>
      <c r="D35" s="103" t="s">
        <v>37</v>
      </c>
      <c r="E35" s="226">
        <v>46843</v>
      </c>
      <c r="F35" s="86" t="s">
        <v>17</v>
      </c>
      <c r="G35" s="227" t="s">
        <v>18</v>
      </c>
      <c r="H35" s="228">
        <v>236</v>
      </c>
      <c r="I35" s="219">
        <v>3.0680299999999998</v>
      </c>
      <c r="J35" s="60"/>
      <c r="K35" s="13">
        <f>Tabla1[[#This Row],[PRECIO REF        ($)]]-Tabla1[[#This Row],[PRECIO REF        ($)]]*Tabla1[[#This Row],[OFERTA]]</f>
        <v>3.0680299999999998</v>
      </c>
      <c r="L35" s="60"/>
      <c r="M35" s="13">
        <f>Tabla1[[#This Row],[PRECIO CON DSCTO]]-Tabla1[[#This Row],[PRECIO CON DSCTO]]*Tabla1[[#This Row],[OFERTA2]]</f>
        <v>3.0680299999999998</v>
      </c>
      <c r="N35" s="14">
        <f>$F$3*Tabla1[[#This Row],[PRECIO CON DSCTO2]]</f>
        <v>1454.4296881939999</v>
      </c>
      <c r="O35" s="40"/>
      <c r="P35" s="47"/>
      <c r="Q35" s="14">
        <f>(Tabla1[[#This Row],[PEDIDO ]]*Tabla1[[#This Row],[PRECIO CON DSCTO]])</f>
        <v>0</v>
      </c>
      <c r="R35" s="14">
        <f>(Tabla1[[#This Row],[PRECIO REF BS]]*Tabla1[[#This Row],[PEDIDO ]])</f>
        <v>0</v>
      </c>
    </row>
    <row r="36" spans="1:18" s="9" customFormat="1" ht="31.5" customHeight="1" x14ac:dyDescent="0.25">
      <c r="A36" s="245" t="s">
        <v>16</v>
      </c>
      <c r="B36" s="85">
        <v>7707236121037</v>
      </c>
      <c r="C36" s="86" t="s">
        <v>2419</v>
      </c>
      <c r="D36" s="89" t="s">
        <v>2420</v>
      </c>
      <c r="E36" s="226">
        <v>46934</v>
      </c>
      <c r="F36" s="86" t="s">
        <v>17</v>
      </c>
      <c r="G36" s="227" t="s">
        <v>18</v>
      </c>
      <c r="H36" s="228">
        <v>150</v>
      </c>
      <c r="I36" s="219">
        <v>3.5640299999999998</v>
      </c>
      <c r="J36" s="60"/>
      <c r="K36" s="13">
        <f>Tabla1[[#This Row],[PRECIO REF        ($)]]-Tabla1[[#This Row],[PRECIO REF        ($)]]*Tabla1[[#This Row],[OFERTA]]</f>
        <v>3.5640299999999998</v>
      </c>
      <c r="L36" s="60"/>
      <c r="M36" s="13">
        <f>Tabla1[[#This Row],[PRECIO CON DSCTO]]-Tabla1[[#This Row],[PRECIO CON DSCTO]]*Tabla1[[#This Row],[OFERTA2]]</f>
        <v>3.5640299999999998</v>
      </c>
      <c r="N36" s="14">
        <f>$F$3*Tabla1[[#This Row],[PRECIO CON DSCTO2]]</f>
        <v>1689.5633489939999</v>
      </c>
      <c r="O36" s="40"/>
      <c r="P36" s="47"/>
      <c r="Q36" s="14">
        <f>(Tabla1[[#This Row],[PEDIDO ]]*Tabla1[[#This Row],[PRECIO CON DSCTO]])</f>
        <v>0</v>
      </c>
      <c r="R36" s="14">
        <f>(Tabla1[[#This Row],[PRECIO REF BS]]*Tabla1[[#This Row],[PEDIDO ]])</f>
        <v>0</v>
      </c>
    </row>
    <row r="37" spans="1:18" s="9" customFormat="1" ht="31.5" customHeight="1" x14ac:dyDescent="0.25">
      <c r="A37" s="245" t="s">
        <v>16</v>
      </c>
      <c r="B37" s="85">
        <v>7707236123307</v>
      </c>
      <c r="C37" s="86" t="s">
        <v>2813</v>
      </c>
      <c r="D37" s="115" t="s">
        <v>2814</v>
      </c>
      <c r="E37" s="226">
        <v>46965</v>
      </c>
      <c r="F37" s="86" t="s">
        <v>17</v>
      </c>
      <c r="G37" s="227" t="s">
        <v>18</v>
      </c>
      <c r="H37" s="228">
        <v>50</v>
      </c>
      <c r="I37" s="219">
        <v>5.7249499999999998</v>
      </c>
      <c r="J37" s="60"/>
      <c r="K37" s="13">
        <f>Tabla1[[#This Row],[PRECIO REF        ($)]]-Tabla1[[#This Row],[PRECIO REF        ($)]]*Tabla1[[#This Row],[OFERTA]]</f>
        <v>5.7249499999999998</v>
      </c>
      <c r="L37" s="60"/>
      <c r="M37" s="13">
        <f>Tabla1[[#This Row],[PRECIO CON DSCTO]]-Tabla1[[#This Row],[PRECIO CON DSCTO]]*Tabla1[[#This Row],[OFERTA2]]</f>
        <v>5.7249499999999998</v>
      </c>
      <c r="N37" s="14">
        <f>$F$3*Tabla1[[#This Row],[PRECIO CON DSCTO2]]</f>
        <v>2713.9686520099999</v>
      </c>
      <c r="O37" s="40"/>
      <c r="P37" s="47"/>
      <c r="Q37" s="14">
        <f>(Tabla1[[#This Row],[PEDIDO ]]*Tabla1[[#This Row],[PRECIO CON DSCTO]])</f>
        <v>0</v>
      </c>
      <c r="R37" s="14">
        <f>(Tabla1[[#This Row],[PRECIO REF BS]]*Tabla1[[#This Row],[PEDIDO ]])</f>
        <v>0</v>
      </c>
    </row>
    <row r="38" spans="1:18" s="9" customFormat="1" ht="31.5" customHeight="1" x14ac:dyDescent="0.25">
      <c r="A38" s="245" t="s">
        <v>16</v>
      </c>
      <c r="B38" s="85">
        <v>7597758000428</v>
      </c>
      <c r="C38" s="86" t="s">
        <v>2775</v>
      </c>
      <c r="D38" s="116" t="s">
        <v>2776</v>
      </c>
      <c r="E38" s="226">
        <v>46418</v>
      </c>
      <c r="F38" s="91" t="s">
        <v>23</v>
      </c>
      <c r="G38" s="227" t="s">
        <v>18</v>
      </c>
      <c r="H38" s="228">
        <v>14</v>
      </c>
      <c r="I38" s="219">
        <v>1.5566500000000001</v>
      </c>
      <c r="J38" s="60"/>
      <c r="K38" s="13">
        <f>Tabla1[[#This Row],[PRECIO REF        ($)]]-Tabla1[[#This Row],[PRECIO REF        ($)]]*Tabla1[[#This Row],[OFERTA]]</f>
        <v>1.5566500000000001</v>
      </c>
      <c r="L38" s="60"/>
      <c r="M38" s="13">
        <f>Tabla1[[#This Row],[PRECIO CON DSCTO]]-Tabla1[[#This Row],[PRECIO CON DSCTO]]*Tabla1[[#This Row],[OFERTA2]]</f>
        <v>1.5566500000000001</v>
      </c>
      <c r="N38" s="14">
        <f>$F$3*Tabla1[[#This Row],[PRECIO CON DSCTO2]]</f>
        <v>737.94518767</v>
      </c>
      <c r="O38" s="40"/>
      <c r="P38" s="47"/>
      <c r="Q38" s="14">
        <f>(Tabla1[[#This Row],[PEDIDO ]]*Tabla1[[#This Row],[PRECIO CON DSCTO]])</f>
        <v>0</v>
      </c>
      <c r="R38" s="14">
        <f>(Tabla1[[#This Row],[PRECIO REF BS]]*Tabla1[[#This Row],[PEDIDO ]])</f>
        <v>0</v>
      </c>
    </row>
    <row r="39" spans="1:18" s="9" customFormat="1" ht="31.5" customHeight="1" x14ac:dyDescent="0.25">
      <c r="A39" s="245" t="s">
        <v>16</v>
      </c>
      <c r="B39" s="137"/>
      <c r="C39" s="86" t="s">
        <v>2815</v>
      </c>
      <c r="D39" s="117" t="s">
        <v>2816</v>
      </c>
      <c r="E39" s="226">
        <v>46690</v>
      </c>
      <c r="F39" s="118" t="s">
        <v>2864</v>
      </c>
      <c r="G39" s="227" t="s">
        <v>18</v>
      </c>
      <c r="H39" s="228">
        <v>1</v>
      </c>
      <c r="I39" s="219">
        <v>0.86</v>
      </c>
      <c r="J39" s="60"/>
      <c r="K39" s="13">
        <f>Tabla1[[#This Row],[PRECIO REF        ($)]]-Tabla1[[#This Row],[PRECIO REF        ($)]]*Tabla1[[#This Row],[OFERTA]]</f>
        <v>0.86</v>
      </c>
      <c r="L39" s="60"/>
      <c r="M39" s="13">
        <f>Tabla1[[#This Row],[PRECIO CON DSCTO]]-Tabla1[[#This Row],[PRECIO CON DSCTO]]*Tabla1[[#This Row],[OFERTA2]]</f>
        <v>0.86</v>
      </c>
      <c r="N39" s="14">
        <f>$F$3*Tabla1[[#This Row],[PRECIO CON DSCTO2]]</f>
        <v>407.69142799999997</v>
      </c>
      <c r="O39" s="40"/>
      <c r="P39" s="47"/>
      <c r="Q39" s="14">
        <f>(Tabla1[[#This Row],[PEDIDO ]]*Tabla1[[#This Row],[PRECIO CON DSCTO]])</f>
        <v>0</v>
      </c>
      <c r="R39" s="14">
        <f>(Tabla1[[#This Row],[PRECIO REF BS]]*Tabla1[[#This Row],[PEDIDO ]])</f>
        <v>0</v>
      </c>
    </row>
    <row r="40" spans="1:18" s="9" customFormat="1" ht="31.5" customHeight="1" x14ac:dyDescent="0.25">
      <c r="A40" s="245" t="s">
        <v>16</v>
      </c>
      <c r="B40" s="85">
        <v>7707236121952</v>
      </c>
      <c r="C40" s="86" t="s">
        <v>2744</v>
      </c>
      <c r="D40" s="119" t="s">
        <v>2745</v>
      </c>
      <c r="E40" s="226">
        <v>46934</v>
      </c>
      <c r="F40" s="86" t="s">
        <v>17</v>
      </c>
      <c r="G40" s="227" t="s">
        <v>18</v>
      </c>
      <c r="H40" s="228">
        <v>70</v>
      </c>
      <c r="I40" s="219">
        <v>5.7849399999999997</v>
      </c>
      <c r="J40" s="60"/>
      <c r="K40" s="13">
        <f>Tabla1[[#This Row],[PRECIO REF        ($)]]-Tabla1[[#This Row],[PRECIO REF        ($)]]*Tabla1[[#This Row],[OFERTA]]</f>
        <v>5.7849399999999997</v>
      </c>
      <c r="L40" s="60"/>
      <c r="M40" s="13">
        <f>Tabla1[[#This Row],[PRECIO CON DSCTO]]-Tabla1[[#This Row],[PRECIO CON DSCTO]]*Tabla1[[#This Row],[OFERTA2]]</f>
        <v>5.7849399999999997</v>
      </c>
      <c r="N40" s="14">
        <f>$F$3*Tabla1[[#This Row],[PRECIO CON DSCTO2]]</f>
        <v>2742.4074994119997</v>
      </c>
      <c r="O40" s="40"/>
      <c r="P40" s="47"/>
      <c r="Q40" s="14">
        <f>(Tabla1[[#This Row],[PEDIDO ]]*Tabla1[[#This Row],[PRECIO CON DSCTO]])</f>
        <v>0</v>
      </c>
      <c r="R40" s="14">
        <f>(Tabla1[[#This Row],[PRECIO REF BS]]*Tabla1[[#This Row],[PEDIDO ]])</f>
        <v>0</v>
      </c>
    </row>
    <row r="41" spans="1:18" s="9" customFormat="1" ht="31.5" customHeight="1" x14ac:dyDescent="0.25">
      <c r="A41" s="245" t="s">
        <v>16</v>
      </c>
      <c r="B41" s="137"/>
      <c r="C41" s="86" t="s">
        <v>2817</v>
      </c>
      <c r="D41" s="117" t="s">
        <v>2818</v>
      </c>
      <c r="E41" s="226">
        <v>46690</v>
      </c>
      <c r="F41" s="118" t="s">
        <v>2864</v>
      </c>
      <c r="G41" s="227" t="s">
        <v>18</v>
      </c>
      <c r="H41" s="228">
        <v>1</v>
      </c>
      <c r="I41" s="219">
        <v>1.29</v>
      </c>
      <c r="J41" s="60"/>
      <c r="K41" s="13">
        <f>Tabla1[[#This Row],[PRECIO REF        ($)]]-Tabla1[[#This Row],[PRECIO REF        ($)]]*Tabla1[[#This Row],[OFERTA]]</f>
        <v>1.29</v>
      </c>
      <c r="L41" s="60"/>
      <c r="M41" s="13">
        <f>Tabla1[[#This Row],[PRECIO CON DSCTO]]-Tabla1[[#This Row],[PRECIO CON DSCTO]]*Tabla1[[#This Row],[OFERTA2]]</f>
        <v>1.29</v>
      </c>
      <c r="N41" s="14">
        <f>$F$3*Tabla1[[#This Row],[PRECIO CON DSCTO2]]</f>
        <v>611.53714200000002</v>
      </c>
      <c r="O41" s="40"/>
      <c r="P41" s="47"/>
      <c r="Q41" s="14">
        <f>(Tabla1[[#This Row],[PEDIDO ]]*Tabla1[[#This Row],[PRECIO CON DSCTO]])</f>
        <v>0</v>
      </c>
      <c r="R41" s="14">
        <f>(Tabla1[[#This Row],[PRECIO REF BS]]*Tabla1[[#This Row],[PEDIDO ]])</f>
        <v>0</v>
      </c>
    </row>
    <row r="42" spans="1:18" s="9" customFormat="1" ht="31.5" customHeight="1" x14ac:dyDescent="0.25">
      <c r="A42" s="245" t="s">
        <v>16</v>
      </c>
      <c r="B42" s="91">
        <v>675696260023</v>
      </c>
      <c r="C42" s="86" t="s">
        <v>2819</v>
      </c>
      <c r="D42" s="120" t="s">
        <v>2820</v>
      </c>
      <c r="E42" s="226">
        <v>46811</v>
      </c>
      <c r="F42" s="88" t="s">
        <v>2865</v>
      </c>
      <c r="G42" s="227" t="s">
        <v>18</v>
      </c>
      <c r="H42" s="228">
        <v>1</v>
      </c>
      <c r="I42" s="219">
        <v>3.62</v>
      </c>
      <c r="J42" s="60"/>
      <c r="K42" s="13">
        <f>Tabla1[[#This Row],[PRECIO REF        ($)]]-Tabla1[[#This Row],[PRECIO REF        ($)]]*Tabla1[[#This Row],[OFERTA]]</f>
        <v>3.62</v>
      </c>
      <c r="L42" s="60"/>
      <c r="M42" s="13">
        <f>Tabla1[[#This Row],[PRECIO CON DSCTO]]-Tabla1[[#This Row],[PRECIO CON DSCTO]]*Tabla1[[#This Row],[OFERTA2]]</f>
        <v>3.62</v>
      </c>
      <c r="N42" s="14">
        <f>$F$3*Tabla1[[#This Row],[PRECIO CON DSCTO2]]</f>
        <v>1716.0964759999999</v>
      </c>
      <c r="O42" s="40"/>
      <c r="P42" s="47"/>
      <c r="Q42" s="14">
        <f>(Tabla1[[#This Row],[PEDIDO ]]*Tabla1[[#This Row],[PRECIO CON DSCTO]])</f>
        <v>0</v>
      </c>
      <c r="R42" s="14">
        <f>(Tabla1[[#This Row],[PRECIO REF BS]]*Tabla1[[#This Row],[PEDIDO ]])</f>
        <v>0</v>
      </c>
    </row>
    <row r="43" spans="1:18" s="9" customFormat="1" ht="31.5" customHeight="1" x14ac:dyDescent="0.25">
      <c r="A43" s="245" t="s">
        <v>16</v>
      </c>
      <c r="B43" s="85">
        <v>7598455000285</v>
      </c>
      <c r="C43" s="86" t="s">
        <v>38</v>
      </c>
      <c r="D43" s="109" t="s">
        <v>413</v>
      </c>
      <c r="E43" s="226">
        <v>46476</v>
      </c>
      <c r="F43" s="88" t="s">
        <v>20</v>
      </c>
      <c r="G43" s="227" t="s">
        <v>18</v>
      </c>
      <c r="H43" s="228">
        <v>4</v>
      </c>
      <c r="I43" s="219">
        <v>0.48625000000000002</v>
      </c>
      <c r="J43" s="60"/>
      <c r="K43" s="13">
        <f>Tabla1[[#This Row],[PRECIO REF        ($)]]-Tabla1[[#This Row],[PRECIO REF        ($)]]*Tabla1[[#This Row],[OFERTA]]</f>
        <v>0.48625000000000002</v>
      </c>
      <c r="L43" s="60"/>
      <c r="M43" s="13">
        <f>Tabla1[[#This Row],[PRECIO CON DSCTO]]-Tabla1[[#This Row],[PRECIO CON DSCTO]]*Tabla1[[#This Row],[OFERTA2]]</f>
        <v>0.48625000000000002</v>
      </c>
      <c r="N43" s="14">
        <f>$F$3*Tabla1[[#This Row],[PRECIO CON DSCTO2]]</f>
        <v>230.51157775000001</v>
      </c>
      <c r="O43" s="40"/>
      <c r="P43" s="47"/>
      <c r="Q43" s="14">
        <f>(Tabla1[[#This Row],[PEDIDO ]]*Tabla1[[#This Row],[PRECIO CON DSCTO]])</f>
        <v>0</v>
      </c>
      <c r="R43" s="14">
        <f>(Tabla1[[#This Row],[PRECIO REF BS]]*Tabla1[[#This Row],[PEDIDO ]])</f>
        <v>0</v>
      </c>
    </row>
    <row r="44" spans="1:18" s="9" customFormat="1" ht="31.5" customHeight="1" x14ac:dyDescent="0.25">
      <c r="A44" s="245" t="s">
        <v>16</v>
      </c>
      <c r="B44" s="137"/>
      <c r="C44" s="86" t="s">
        <v>2635</v>
      </c>
      <c r="D44" s="121" t="s">
        <v>2636</v>
      </c>
      <c r="E44" s="226">
        <v>46965</v>
      </c>
      <c r="F44" s="86" t="s">
        <v>25</v>
      </c>
      <c r="G44" s="227" t="s">
        <v>18</v>
      </c>
      <c r="H44" s="228">
        <v>137</v>
      </c>
      <c r="I44" s="219">
        <v>0.624</v>
      </c>
      <c r="J44" s="60"/>
      <c r="K44" s="13">
        <f>Tabla1[[#This Row],[PRECIO REF        ($)]]-Tabla1[[#This Row],[PRECIO REF        ($)]]*Tabla1[[#This Row],[OFERTA]]</f>
        <v>0.624</v>
      </c>
      <c r="L44" s="60"/>
      <c r="M44" s="13">
        <f>Tabla1[[#This Row],[PRECIO CON DSCTO]]-Tabla1[[#This Row],[PRECIO CON DSCTO]]*Tabla1[[#This Row],[OFERTA2]]</f>
        <v>0.624</v>
      </c>
      <c r="N44" s="14">
        <f>$F$3*Tabla1[[#This Row],[PRECIO CON DSCTO2]]</f>
        <v>295.81331519999998</v>
      </c>
      <c r="O44" s="40"/>
      <c r="P44" s="47"/>
      <c r="Q44" s="14">
        <f>(Tabla1[[#This Row],[PEDIDO ]]*Tabla1[[#This Row],[PRECIO CON DSCTO]])</f>
        <v>0</v>
      </c>
      <c r="R44" s="14">
        <f>(Tabla1[[#This Row],[PRECIO REF BS]]*Tabla1[[#This Row],[PEDIDO ]])</f>
        <v>0</v>
      </c>
    </row>
    <row r="45" spans="1:18" s="9" customFormat="1" ht="31.5" customHeight="1" x14ac:dyDescent="0.25">
      <c r="A45" s="245" t="s">
        <v>16</v>
      </c>
      <c r="B45" s="85">
        <v>7598455001046</v>
      </c>
      <c r="C45" s="86" t="s">
        <v>2521</v>
      </c>
      <c r="D45" s="122" t="s">
        <v>2522</v>
      </c>
      <c r="E45" s="226">
        <v>46964</v>
      </c>
      <c r="F45" s="88" t="s">
        <v>20</v>
      </c>
      <c r="G45" s="227" t="s">
        <v>18</v>
      </c>
      <c r="H45" s="228">
        <v>10</v>
      </c>
      <c r="I45" s="219">
        <v>8.1</v>
      </c>
      <c r="J45" s="60"/>
      <c r="K45" s="13">
        <f>Tabla1[[#This Row],[PRECIO REF        ($)]]-Tabla1[[#This Row],[PRECIO REF        ($)]]*Tabla1[[#This Row],[OFERTA]]</f>
        <v>8.1</v>
      </c>
      <c r="L45" s="60"/>
      <c r="M45" s="13">
        <f>Tabla1[[#This Row],[PRECIO CON DSCTO]]-Tabla1[[#This Row],[PRECIO CON DSCTO]]*Tabla1[[#This Row],[OFERTA2]]</f>
        <v>8.1</v>
      </c>
      <c r="N45" s="14">
        <f>$F$3*Tabla1[[#This Row],[PRECIO CON DSCTO2]]</f>
        <v>3839.88438</v>
      </c>
      <c r="O45" s="40"/>
      <c r="P45" s="47"/>
      <c r="Q45" s="14">
        <f>(Tabla1[[#This Row],[PEDIDO ]]*Tabla1[[#This Row],[PRECIO CON DSCTO]])</f>
        <v>0</v>
      </c>
      <c r="R45" s="14">
        <f>(Tabla1[[#This Row],[PRECIO REF BS]]*Tabla1[[#This Row],[PEDIDO ]])</f>
        <v>0</v>
      </c>
    </row>
    <row r="46" spans="1:18" s="9" customFormat="1" ht="31.5" customHeight="1" x14ac:dyDescent="0.25">
      <c r="A46" s="245" t="s">
        <v>16</v>
      </c>
      <c r="B46" s="85">
        <v>7592637000339</v>
      </c>
      <c r="C46" s="86" t="s">
        <v>1285</v>
      </c>
      <c r="D46" s="87" t="s">
        <v>1286</v>
      </c>
      <c r="E46" s="226">
        <v>46920</v>
      </c>
      <c r="F46" s="86" t="s">
        <v>34</v>
      </c>
      <c r="G46" s="227" t="s">
        <v>18</v>
      </c>
      <c r="H46" s="228">
        <v>202</v>
      </c>
      <c r="I46" s="219">
        <v>11</v>
      </c>
      <c r="J46" s="60"/>
      <c r="K46" s="13">
        <f>Tabla1[[#This Row],[PRECIO REF        ($)]]-Tabla1[[#This Row],[PRECIO REF        ($)]]*Tabla1[[#This Row],[OFERTA]]</f>
        <v>11</v>
      </c>
      <c r="L46" s="60"/>
      <c r="M46" s="13">
        <f>Tabla1[[#This Row],[PRECIO CON DSCTO]]-Tabla1[[#This Row],[PRECIO CON DSCTO]]*Tabla1[[#This Row],[OFERTA2]]</f>
        <v>11</v>
      </c>
      <c r="N46" s="14">
        <f>$F$3*Tabla1[[#This Row],[PRECIO CON DSCTO2]]</f>
        <v>5214.6578</v>
      </c>
      <c r="O46" s="40"/>
      <c r="P46" s="47"/>
      <c r="Q46" s="14">
        <f>(Tabla1[[#This Row],[PEDIDO ]]*Tabla1[[#This Row],[PRECIO CON DSCTO]])</f>
        <v>0</v>
      </c>
      <c r="R46" s="14">
        <f>(Tabla1[[#This Row],[PRECIO REF BS]]*Tabla1[[#This Row],[PEDIDO ]])</f>
        <v>0</v>
      </c>
    </row>
    <row r="47" spans="1:18" s="9" customFormat="1" ht="31.5" customHeight="1" x14ac:dyDescent="0.25">
      <c r="A47" s="245" t="s">
        <v>16</v>
      </c>
      <c r="B47" s="85">
        <v>7592806114034</v>
      </c>
      <c r="C47" s="86" t="s">
        <v>1625</v>
      </c>
      <c r="D47" s="94" t="s">
        <v>1626</v>
      </c>
      <c r="E47" s="226">
        <v>46264</v>
      </c>
      <c r="F47" s="113" t="s">
        <v>39</v>
      </c>
      <c r="G47" s="227" t="s">
        <v>18</v>
      </c>
      <c r="H47" s="228">
        <v>147</v>
      </c>
      <c r="I47" s="219">
        <v>2.6</v>
      </c>
      <c r="J47" s="60"/>
      <c r="K47" s="13">
        <f>Tabla1[[#This Row],[PRECIO REF        ($)]]-Tabla1[[#This Row],[PRECIO REF        ($)]]*Tabla1[[#This Row],[OFERTA]]</f>
        <v>2.6</v>
      </c>
      <c r="L47" s="60"/>
      <c r="M47" s="13">
        <f>Tabla1[[#This Row],[PRECIO CON DSCTO]]-Tabla1[[#This Row],[PRECIO CON DSCTO]]*Tabla1[[#This Row],[OFERTA2]]</f>
        <v>2.6</v>
      </c>
      <c r="N47" s="14">
        <f>$F$3*Tabla1[[#This Row],[PRECIO CON DSCTO2]]</f>
        <v>1232.55548</v>
      </c>
      <c r="O47" s="40"/>
      <c r="P47" s="47"/>
      <c r="Q47" s="14">
        <f>(Tabla1[[#This Row],[PEDIDO ]]*Tabla1[[#This Row],[PRECIO CON DSCTO]])</f>
        <v>0</v>
      </c>
      <c r="R47" s="14">
        <f>(Tabla1[[#This Row],[PRECIO REF BS]]*Tabla1[[#This Row],[PEDIDO ]])</f>
        <v>0</v>
      </c>
    </row>
    <row r="48" spans="1:18" s="9" customFormat="1" ht="31.5" customHeight="1" x14ac:dyDescent="0.25">
      <c r="A48" s="245" t="s">
        <v>16</v>
      </c>
      <c r="B48" s="85">
        <v>7591243811483</v>
      </c>
      <c r="C48" s="86" t="s">
        <v>2821</v>
      </c>
      <c r="D48" s="123" t="s">
        <v>2822</v>
      </c>
      <c r="E48" s="226">
        <v>46387</v>
      </c>
      <c r="F48" s="86" t="s">
        <v>31</v>
      </c>
      <c r="G48" s="227" t="s">
        <v>18</v>
      </c>
      <c r="H48" s="228">
        <v>1</v>
      </c>
      <c r="I48" s="219">
        <v>2.5</v>
      </c>
      <c r="J48" s="60"/>
      <c r="K48" s="13">
        <f>Tabla1[[#This Row],[PRECIO REF        ($)]]-Tabla1[[#This Row],[PRECIO REF        ($)]]*Tabla1[[#This Row],[OFERTA]]</f>
        <v>2.5</v>
      </c>
      <c r="L48" s="60"/>
      <c r="M48" s="13">
        <f>Tabla1[[#This Row],[PRECIO CON DSCTO]]-Tabla1[[#This Row],[PRECIO CON DSCTO]]*Tabla1[[#This Row],[OFERTA2]]</f>
        <v>2.5</v>
      </c>
      <c r="N48" s="14">
        <f>$F$3*Tabla1[[#This Row],[PRECIO CON DSCTO2]]</f>
        <v>1185.1495</v>
      </c>
      <c r="O48" s="40"/>
      <c r="P48" s="47"/>
      <c r="Q48" s="14">
        <f>(Tabla1[[#This Row],[PEDIDO ]]*Tabla1[[#This Row],[PRECIO CON DSCTO]])</f>
        <v>0</v>
      </c>
      <c r="R48" s="14">
        <f>(Tabla1[[#This Row],[PRECIO REF BS]]*Tabla1[[#This Row],[PEDIDO ]])</f>
        <v>0</v>
      </c>
    </row>
    <row r="49" spans="1:18" s="9" customFormat="1" ht="31.5" customHeight="1" x14ac:dyDescent="0.25">
      <c r="A49" s="245" t="s">
        <v>16</v>
      </c>
      <c r="B49" s="85">
        <v>7800061000710</v>
      </c>
      <c r="C49" s="86" t="s">
        <v>2523</v>
      </c>
      <c r="D49" s="110" t="s">
        <v>2524</v>
      </c>
      <c r="E49" s="226">
        <v>46418</v>
      </c>
      <c r="F49" s="86" t="s">
        <v>25</v>
      </c>
      <c r="G49" s="227" t="s">
        <v>18</v>
      </c>
      <c r="H49" s="228">
        <v>560</v>
      </c>
      <c r="I49" s="219">
        <v>0.72799000000000003</v>
      </c>
      <c r="J49" s="60"/>
      <c r="K49" s="13">
        <f>Tabla1[[#This Row],[PRECIO REF        ($)]]-Tabla1[[#This Row],[PRECIO REF        ($)]]*Tabla1[[#This Row],[OFERTA]]</f>
        <v>0.72799000000000003</v>
      </c>
      <c r="L49" s="60"/>
      <c r="M49" s="13">
        <f>Tabla1[[#This Row],[PRECIO CON DSCTO]]-Tabla1[[#This Row],[PRECIO CON DSCTO]]*Tabla1[[#This Row],[OFERTA2]]</f>
        <v>0.72799000000000003</v>
      </c>
      <c r="N49" s="14">
        <f>$F$3*Tabla1[[#This Row],[PRECIO CON DSCTO2]]</f>
        <v>345.11079380199999</v>
      </c>
      <c r="O49" s="40"/>
      <c r="P49" s="47"/>
      <c r="Q49" s="14">
        <f>(Tabla1[[#This Row],[PEDIDO ]]*Tabla1[[#This Row],[PRECIO CON DSCTO]])</f>
        <v>0</v>
      </c>
      <c r="R49" s="14">
        <f>(Tabla1[[#This Row],[PRECIO REF BS]]*Tabla1[[#This Row],[PEDIDO ]])</f>
        <v>0</v>
      </c>
    </row>
    <row r="50" spans="1:18" s="9" customFormat="1" ht="31.5" customHeight="1" x14ac:dyDescent="0.25">
      <c r="A50" s="245" t="s">
        <v>16</v>
      </c>
      <c r="B50" s="85">
        <v>6916119062225</v>
      </c>
      <c r="C50" s="86" t="s">
        <v>2380</v>
      </c>
      <c r="D50" s="124" t="s">
        <v>2381</v>
      </c>
      <c r="E50" s="226">
        <v>46817</v>
      </c>
      <c r="F50" s="106" t="s">
        <v>43</v>
      </c>
      <c r="G50" s="227" t="s">
        <v>18</v>
      </c>
      <c r="H50" s="228">
        <v>714</v>
      </c>
      <c r="I50" s="219">
        <v>0.3</v>
      </c>
      <c r="J50" s="60"/>
      <c r="K50" s="13">
        <f>Tabla1[[#This Row],[PRECIO REF        ($)]]-Tabla1[[#This Row],[PRECIO REF        ($)]]*Tabla1[[#This Row],[OFERTA]]</f>
        <v>0.3</v>
      </c>
      <c r="L50" s="60"/>
      <c r="M50" s="13">
        <f>Tabla1[[#This Row],[PRECIO CON DSCTO]]-Tabla1[[#This Row],[PRECIO CON DSCTO]]*Tabla1[[#This Row],[OFERTA2]]</f>
        <v>0.3</v>
      </c>
      <c r="N50" s="14">
        <f>$F$3*Tabla1[[#This Row],[PRECIO CON DSCTO2]]</f>
        <v>142.21794</v>
      </c>
      <c r="O50" s="40"/>
      <c r="P50" s="47"/>
      <c r="Q50" s="14">
        <f>(Tabla1[[#This Row],[PEDIDO ]]*Tabla1[[#This Row],[PRECIO CON DSCTO]])</f>
        <v>0</v>
      </c>
      <c r="R50" s="14">
        <f>(Tabla1[[#This Row],[PRECIO REF BS]]*Tabla1[[#This Row],[PEDIDO ]])</f>
        <v>0</v>
      </c>
    </row>
    <row r="51" spans="1:18" s="9" customFormat="1" ht="31.5" customHeight="1" x14ac:dyDescent="0.25">
      <c r="A51" s="245" t="s">
        <v>16</v>
      </c>
      <c r="B51" s="85">
        <v>6942189211263</v>
      </c>
      <c r="C51" s="86" t="s">
        <v>1642</v>
      </c>
      <c r="D51" s="110" t="s">
        <v>1643</v>
      </c>
      <c r="E51" s="226">
        <v>46965</v>
      </c>
      <c r="F51" s="113" t="s">
        <v>41</v>
      </c>
      <c r="G51" s="227" t="s">
        <v>18</v>
      </c>
      <c r="H51" s="228">
        <v>163</v>
      </c>
      <c r="I51" s="219">
        <v>0.53359999999999996</v>
      </c>
      <c r="J51" s="60"/>
      <c r="K51" s="13">
        <f>Tabla1[[#This Row],[PRECIO REF        ($)]]-Tabla1[[#This Row],[PRECIO REF        ($)]]*Tabla1[[#This Row],[OFERTA]]</f>
        <v>0.53359999999999996</v>
      </c>
      <c r="L51" s="60"/>
      <c r="M51" s="13">
        <f>Tabla1[[#This Row],[PRECIO CON DSCTO]]-Tabla1[[#This Row],[PRECIO CON DSCTO]]*Tabla1[[#This Row],[OFERTA2]]</f>
        <v>0.53359999999999996</v>
      </c>
      <c r="N51" s="14">
        <f>$F$3*Tabla1[[#This Row],[PRECIO CON DSCTO2]]</f>
        <v>252.95830927999998</v>
      </c>
      <c r="O51" s="40"/>
      <c r="P51" s="47"/>
      <c r="Q51" s="14">
        <f>(Tabla1[[#This Row],[PEDIDO ]]*Tabla1[[#This Row],[PRECIO CON DSCTO]])</f>
        <v>0</v>
      </c>
      <c r="R51" s="14">
        <f>(Tabla1[[#This Row],[PRECIO REF BS]]*Tabla1[[#This Row],[PEDIDO ]])</f>
        <v>0</v>
      </c>
    </row>
    <row r="52" spans="1:18" s="9" customFormat="1" ht="31.5" customHeight="1" x14ac:dyDescent="0.25">
      <c r="A52" s="245" t="s">
        <v>16</v>
      </c>
      <c r="B52" s="85">
        <v>7800061002028</v>
      </c>
      <c r="C52" s="86" t="s">
        <v>1741</v>
      </c>
      <c r="D52" s="110" t="s">
        <v>1742</v>
      </c>
      <c r="E52" s="226">
        <v>46996</v>
      </c>
      <c r="F52" s="86" t="s">
        <v>25</v>
      </c>
      <c r="G52" s="227" t="s">
        <v>18</v>
      </c>
      <c r="H52" s="228">
        <v>162</v>
      </c>
      <c r="I52" s="219">
        <v>0.80601</v>
      </c>
      <c r="J52" s="60"/>
      <c r="K52" s="13">
        <f>Tabla1[[#This Row],[PRECIO REF        ($)]]-Tabla1[[#This Row],[PRECIO REF        ($)]]*Tabla1[[#This Row],[OFERTA]]</f>
        <v>0.80601</v>
      </c>
      <c r="L52" s="60"/>
      <c r="M52" s="13">
        <f>Tabla1[[#This Row],[PRECIO CON DSCTO]]-Tabla1[[#This Row],[PRECIO CON DSCTO]]*Tabla1[[#This Row],[OFERTA2]]</f>
        <v>0.80601</v>
      </c>
      <c r="N52" s="14">
        <f>$F$3*Tabla1[[#This Row],[PRECIO CON DSCTO2]]</f>
        <v>382.09693939800002</v>
      </c>
      <c r="O52" s="40"/>
      <c r="P52" s="47"/>
      <c r="Q52" s="14">
        <f>(Tabla1[[#This Row],[PEDIDO ]]*Tabla1[[#This Row],[PRECIO CON DSCTO]])</f>
        <v>0</v>
      </c>
      <c r="R52" s="14">
        <f>(Tabla1[[#This Row],[PRECIO REF BS]]*Tabla1[[#This Row],[PEDIDO ]])</f>
        <v>0</v>
      </c>
    </row>
    <row r="53" spans="1:18" s="9" customFormat="1" ht="31.5" customHeight="1" x14ac:dyDescent="0.25">
      <c r="A53" s="245" t="s">
        <v>16</v>
      </c>
      <c r="B53" s="91">
        <v>756058829963</v>
      </c>
      <c r="C53" s="86" t="s">
        <v>1700</v>
      </c>
      <c r="D53" s="121" t="s">
        <v>1701</v>
      </c>
      <c r="E53" s="226">
        <v>46811</v>
      </c>
      <c r="F53" s="91" t="s">
        <v>24</v>
      </c>
      <c r="G53" s="227" t="s">
        <v>18</v>
      </c>
      <c r="H53" s="228">
        <v>154</v>
      </c>
      <c r="I53" s="219">
        <v>0.55000000000000004</v>
      </c>
      <c r="J53" s="60"/>
      <c r="K53" s="13">
        <f>Tabla1[[#This Row],[PRECIO REF        ($)]]-Tabla1[[#This Row],[PRECIO REF        ($)]]*Tabla1[[#This Row],[OFERTA]]</f>
        <v>0.55000000000000004</v>
      </c>
      <c r="L53" s="60"/>
      <c r="M53" s="13">
        <f>Tabla1[[#This Row],[PRECIO CON DSCTO]]-Tabla1[[#This Row],[PRECIO CON DSCTO]]*Tabla1[[#This Row],[OFERTA2]]</f>
        <v>0.55000000000000004</v>
      </c>
      <c r="N53" s="14">
        <f>$F$3*Tabla1[[#This Row],[PRECIO CON DSCTO2]]</f>
        <v>260.73289</v>
      </c>
      <c r="O53" s="40"/>
      <c r="P53" s="47"/>
      <c r="Q53" s="14">
        <f>(Tabla1[[#This Row],[PEDIDO ]]*Tabla1[[#This Row],[PRECIO CON DSCTO]])</f>
        <v>0</v>
      </c>
      <c r="R53" s="14">
        <f>(Tabla1[[#This Row],[PRECIO REF BS]]*Tabla1[[#This Row],[PEDIDO ]])</f>
        <v>0</v>
      </c>
    </row>
    <row r="54" spans="1:18" s="9" customFormat="1" ht="31.5" customHeight="1" x14ac:dyDescent="0.25">
      <c r="A54" s="245" t="s">
        <v>16</v>
      </c>
      <c r="B54" s="85">
        <v>7598455000292</v>
      </c>
      <c r="C54" s="86" t="s">
        <v>1214</v>
      </c>
      <c r="D54" s="125" t="s">
        <v>1215</v>
      </c>
      <c r="E54" s="226">
        <v>46811</v>
      </c>
      <c r="F54" s="88" t="s">
        <v>20</v>
      </c>
      <c r="G54" s="227" t="s">
        <v>18</v>
      </c>
      <c r="H54" s="228">
        <v>282</v>
      </c>
      <c r="I54" s="219">
        <v>0.56000000000000005</v>
      </c>
      <c r="J54" s="60"/>
      <c r="K54" s="13">
        <f>Tabla1[[#This Row],[PRECIO REF        ($)]]-Tabla1[[#This Row],[PRECIO REF        ($)]]*Tabla1[[#This Row],[OFERTA]]</f>
        <v>0.56000000000000005</v>
      </c>
      <c r="L54" s="60"/>
      <c r="M54" s="13">
        <f>Tabla1[[#This Row],[PRECIO CON DSCTO]]-Tabla1[[#This Row],[PRECIO CON DSCTO]]*Tabla1[[#This Row],[OFERTA2]]</f>
        <v>0.56000000000000005</v>
      </c>
      <c r="N54" s="14">
        <f>$F$3*Tabla1[[#This Row],[PRECIO CON DSCTO2]]</f>
        <v>265.47348800000003</v>
      </c>
      <c r="O54" s="40"/>
      <c r="P54" s="47"/>
      <c r="Q54" s="14">
        <f>(Tabla1[[#This Row],[PEDIDO ]]*Tabla1[[#This Row],[PRECIO CON DSCTO]])</f>
        <v>0</v>
      </c>
      <c r="R54" s="14">
        <f>(Tabla1[[#This Row],[PRECIO REF BS]]*Tabla1[[#This Row],[PEDIDO ]])</f>
        <v>0</v>
      </c>
    </row>
    <row r="55" spans="1:18" s="9" customFormat="1" ht="31.5" customHeight="1" x14ac:dyDescent="0.25">
      <c r="A55" s="245" t="s">
        <v>16</v>
      </c>
      <c r="B55" s="85">
        <v>8902297028212</v>
      </c>
      <c r="C55" s="86" t="s">
        <v>2873</v>
      </c>
      <c r="D55" s="95" t="s">
        <v>2874</v>
      </c>
      <c r="E55" s="226">
        <v>46999</v>
      </c>
      <c r="F55" s="106" t="s">
        <v>43</v>
      </c>
      <c r="G55" s="227" t="s">
        <v>18</v>
      </c>
      <c r="H55" s="228">
        <v>2908</v>
      </c>
      <c r="I55" s="219">
        <v>1.3014699999999999</v>
      </c>
      <c r="J55" s="60"/>
      <c r="K55" s="13">
        <f>Tabla1[[#This Row],[PRECIO REF        ($)]]-Tabla1[[#This Row],[PRECIO REF        ($)]]*Tabla1[[#This Row],[OFERTA]]</f>
        <v>1.3014699999999999</v>
      </c>
      <c r="L55" s="60"/>
      <c r="M55" s="13">
        <f>Tabla1[[#This Row],[PRECIO CON DSCTO]]-Tabla1[[#This Row],[PRECIO CON DSCTO]]*Tabla1[[#This Row],[OFERTA2]]</f>
        <v>1.3014699999999999</v>
      </c>
      <c r="N55" s="14">
        <f>$F$3*Tabla1[[#This Row],[PRECIO CON DSCTO2]]</f>
        <v>616.97460790599996</v>
      </c>
      <c r="O55" s="40"/>
      <c r="P55" s="47"/>
      <c r="Q55" s="14">
        <f>(Tabla1[[#This Row],[PEDIDO ]]*Tabla1[[#This Row],[PRECIO CON DSCTO]])</f>
        <v>0</v>
      </c>
      <c r="R55" s="14">
        <f>(Tabla1[[#This Row],[PRECIO REF BS]]*Tabla1[[#This Row],[PEDIDO ]])</f>
        <v>0</v>
      </c>
    </row>
    <row r="56" spans="1:18" s="9" customFormat="1" ht="31.5" customHeight="1" x14ac:dyDescent="0.25">
      <c r="A56" s="245" t="s">
        <v>16</v>
      </c>
      <c r="B56" s="88">
        <v>75971366</v>
      </c>
      <c r="C56" s="86" t="s">
        <v>2162</v>
      </c>
      <c r="D56" s="94" t="s">
        <v>2163</v>
      </c>
      <c r="E56" s="226">
        <v>46783</v>
      </c>
      <c r="F56" s="91" t="s">
        <v>23</v>
      </c>
      <c r="G56" s="227" t="s">
        <v>18</v>
      </c>
      <c r="H56" s="228">
        <v>59</v>
      </c>
      <c r="I56" s="219">
        <v>1.23</v>
      </c>
      <c r="J56" s="60"/>
      <c r="K56" s="13">
        <f>Tabla1[[#This Row],[PRECIO REF        ($)]]-Tabla1[[#This Row],[PRECIO REF        ($)]]*Tabla1[[#This Row],[OFERTA]]</f>
        <v>1.23</v>
      </c>
      <c r="L56" s="60"/>
      <c r="M56" s="13">
        <f>Tabla1[[#This Row],[PRECIO CON DSCTO]]-Tabla1[[#This Row],[PRECIO CON DSCTO]]*Tabla1[[#This Row],[OFERTA2]]</f>
        <v>1.23</v>
      </c>
      <c r="N56" s="14">
        <f>$F$3*Tabla1[[#This Row],[PRECIO CON DSCTO2]]</f>
        <v>583.09355400000004</v>
      </c>
      <c r="O56" s="40"/>
      <c r="P56" s="47"/>
      <c r="Q56" s="14">
        <f>(Tabla1[[#This Row],[PEDIDO ]]*Tabla1[[#This Row],[PRECIO CON DSCTO]])</f>
        <v>0</v>
      </c>
      <c r="R56" s="14">
        <f>(Tabla1[[#This Row],[PRECIO REF BS]]*Tabla1[[#This Row],[PEDIDO ]])</f>
        <v>0</v>
      </c>
    </row>
    <row r="57" spans="1:18" s="9" customFormat="1" ht="31.5" customHeight="1" x14ac:dyDescent="0.25">
      <c r="A57" s="245" t="s">
        <v>16</v>
      </c>
      <c r="B57" s="85">
        <v>6925881200353</v>
      </c>
      <c r="C57" s="86" t="s">
        <v>2689</v>
      </c>
      <c r="D57" s="105" t="s">
        <v>2690</v>
      </c>
      <c r="E57" s="226">
        <v>46997</v>
      </c>
      <c r="F57" s="106" t="s">
        <v>43</v>
      </c>
      <c r="G57" s="227" t="s">
        <v>18</v>
      </c>
      <c r="H57" s="228">
        <v>951</v>
      </c>
      <c r="I57" s="219">
        <v>0.19</v>
      </c>
      <c r="J57" s="60"/>
      <c r="K57" s="13">
        <f>Tabla1[[#This Row],[PRECIO REF        ($)]]-Tabla1[[#This Row],[PRECIO REF        ($)]]*Tabla1[[#This Row],[OFERTA]]</f>
        <v>0.19</v>
      </c>
      <c r="L57" s="60"/>
      <c r="M57" s="13">
        <f>Tabla1[[#This Row],[PRECIO CON DSCTO]]-Tabla1[[#This Row],[PRECIO CON DSCTO]]*Tabla1[[#This Row],[OFERTA2]]</f>
        <v>0.19</v>
      </c>
      <c r="N57" s="14">
        <f>$F$3*Tabla1[[#This Row],[PRECIO CON DSCTO2]]</f>
        <v>90.071361999999993</v>
      </c>
      <c r="O57" s="40"/>
      <c r="P57" s="47"/>
      <c r="Q57" s="14">
        <f>(Tabla1[[#This Row],[PEDIDO ]]*Tabla1[[#This Row],[PRECIO CON DSCTO]])</f>
        <v>0</v>
      </c>
      <c r="R57" s="14">
        <f>(Tabla1[[#This Row],[PRECIO REF BS]]*Tabla1[[#This Row],[PEDIDO ]])</f>
        <v>0</v>
      </c>
    </row>
    <row r="58" spans="1:18" s="9" customFormat="1" ht="31.5" customHeight="1" x14ac:dyDescent="0.25">
      <c r="A58" s="245" t="s">
        <v>16</v>
      </c>
      <c r="B58" s="85">
        <v>7707236128739</v>
      </c>
      <c r="C58" s="86" t="s">
        <v>2637</v>
      </c>
      <c r="D58" s="124" t="s">
        <v>2638</v>
      </c>
      <c r="E58" s="226">
        <v>46660</v>
      </c>
      <c r="F58" s="86" t="s">
        <v>17</v>
      </c>
      <c r="G58" s="227" t="s">
        <v>18</v>
      </c>
      <c r="H58" s="228">
        <v>336</v>
      </c>
      <c r="I58" s="219">
        <v>0.72799000000000003</v>
      </c>
      <c r="J58" s="60"/>
      <c r="K58" s="13">
        <f>Tabla1[[#This Row],[PRECIO REF        ($)]]-Tabla1[[#This Row],[PRECIO REF        ($)]]*Tabla1[[#This Row],[OFERTA]]</f>
        <v>0.72799000000000003</v>
      </c>
      <c r="L58" s="60"/>
      <c r="M58" s="13">
        <f>Tabla1[[#This Row],[PRECIO CON DSCTO]]-Tabla1[[#This Row],[PRECIO CON DSCTO]]*Tabla1[[#This Row],[OFERTA2]]</f>
        <v>0.72799000000000003</v>
      </c>
      <c r="N58" s="14">
        <f>$F$3*Tabla1[[#This Row],[PRECIO CON DSCTO2]]</f>
        <v>345.11079380199999</v>
      </c>
      <c r="O58" s="40"/>
      <c r="P58" s="47"/>
      <c r="Q58" s="14">
        <f>(Tabla1[[#This Row],[PEDIDO ]]*Tabla1[[#This Row],[PRECIO CON DSCTO]])</f>
        <v>0</v>
      </c>
      <c r="R58" s="14">
        <f>(Tabla1[[#This Row],[PRECIO REF BS]]*Tabla1[[#This Row],[PEDIDO ]])</f>
        <v>0</v>
      </c>
    </row>
    <row r="59" spans="1:18" s="9" customFormat="1" ht="31.5" customHeight="1" x14ac:dyDescent="0.25">
      <c r="A59" s="245" t="s">
        <v>16</v>
      </c>
      <c r="B59" s="91">
        <v>736372827227</v>
      </c>
      <c r="C59" s="86" t="s">
        <v>1049</v>
      </c>
      <c r="D59" s="119" t="s">
        <v>1050</v>
      </c>
      <c r="E59" s="226">
        <v>46446</v>
      </c>
      <c r="F59" s="91" t="s">
        <v>24</v>
      </c>
      <c r="G59" s="227" t="s">
        <v>18</v>
      </c>
      <c r="H59" s="228">
        <v>60</v>
      </c>
      <c r="I59" s="219">
        <v>0.67</v>
      </c>
      <c r="J59" s="60"/>
      <c r="K59" s="13">
        <f>Tabla1[[#This Row],[PRECIO REF        ($)]]-Tabla1[[#This Row],[PRECIO REF        ($)]]*Tabla1[[#This Row],[OFERTA]]</f>
        <v>0.67</v>
      </c>
      <c r="L59" s="60"/>
      <c r="M59" s="13">
        <f>Tabla1[[#This Row],[PRECIO CON DSCTO]]-Tabla1[[#This Row],[PRECIO CON DSCTO]]*Tabla1[[#This Row],[OFERTA2]]</f>
        <v>0.67</v>
      </c>
      <c r="N59" s="14">
        <f>$F$3*Tabla1[[#This Row],[PRECIO CON DSCTO2]]</f>
        <v>317.62006600000001</v>
      </c>
      <c r="O59" s="40"/>
      <c r="P59" s="47"/>
      <c r="Q59" s="14">
        <f>(Tabla1[[#This Row],[PEDIDO ]]*Tabla1[[#This Row],[PRECIO CON DSCTO]])</f>
        <v>0</v>
      </c>
      <c r="R59" s="14">
        <f>(Tabla1[[#This Row],[PRECIO REF BS]]*Tabla1[[#This Row],[PEDIDO ]])</f>
        <v>0</v>
      </c>
    </row>
    <row r="60" spans="1:18" s="9" customFormat="1" ht="31.5" customHeight="1" x14ac:dyDescent="0.25">
      <c r="A60" s="245" t="s">
        <v>16</v>
      </c>
      <c r="B60" s="85">
        <v>7707236128814</v>
      </c>
      <c r="C60" s="86" t="s">
        <v>2421</v>
      </c>
      <c r="D60" s="101" t="s">
        <v>2422</v>
      </c>
      <c r="E60" s="226">
        <v>47149</v>
      </c>
      <c r="F60" s="86" t="s">
        <v>17</v>
      </c>
      <c r="G60" s="227" t="s">
        <v>18</v>
      </c>
      <c r="H60" s="228">
        <v>345</v>
      </c>
      <c r="I60" s="219">
        <v>0.76700999999999997</v>
      </c>
      <c r="J60" s="60"/>
      <c r="K60" s="13">
        <f>Tabla1[[#This Row],[PRECIO REF        ($)]]-Tabla1[[#This Row],[PRECIO REF        ($)]]*Tabla1[[#This Row],[OFERTA]]</f>
        <v>0.76700999999999997</v>
      </c>
      <c r="L60" s="60"/>
      <c r="M60" s="13">
        <f>Tabla1[[#This Row],[PRECIO CON DSCTO]]-Tabla1[[#This Row],[PRECIO CON DSCTO]]*Tabla1[[#This Row],[OFERTA2]]</f>
        <v>0.76700999999999997</v>
      </c>
      <c r="N60" s="14">
        <f>$F$3*Tabla1[[#This Row],[PRECIO CON DSCTO2]]</f>
        <v>363.60860719799996</v>
      </c>
      <c r="O60" s="40"/>
      <c r="P60" s="47"/>
      <c r="Q60" s="14">
        <f>(Tabla1[[#This Row],[PEDIDO ]]*Tabla1[[#This Row],[PRECIO CON DSCTO]])</f>
        <v>0</v>
      </c>
      <c r="R60" s="14">
        <f>(Tabla1[[#This Row],[PRECIO REF BS]]*Tabla1[[#This Row],[PEDIDO ]])</f>
        <v>0</v>
      </c>
    </row>
    <row r="61" spans="1:18" s="9" customFormat="1" ht="31.5" customHeight="1" x14ac:dyDescent="0.25">
      <c r="A61" s="245" t="s">
        <v>16</v>
      </c>
      <c r="B61" s="85">
        <v>6916119062218</v>
      </c>
      <c r="C61" s="86" t="s">
        <v>2423</v>
      </c>
      <c r="D61" s="100" t="s">
        <v>2424</v>
      </c>
      <c r="E61" s="226">
        <v>46875</v>
      </c>
      <c r="F61" s="106" t="s">
        <v>43</v>
      </c>
      <c r="G61" s="227" t="s">
        <v>18</v>
      </c>
      <c r="H61" s="228">
        <v>104</v>
      </c>
      <c r="I61" s="219">
        <v>0.34</v>
      </c>
      <c r="J61" s="60"/>
      <c r="K61" s="13">
        <f>Tabla1[[#This Row],[PRECIO REF        ($)]]-Tabla1[[#This Row],[PRECIO REF        ($)]]*Tabla1[[#This Row],[OFERTA]]</f>
        <v>0.34</v>
      </c>
      <c r="L61" s="60"/>
      <c r="M61" s="13">
        <f>Tabla1[[#This Row],[PRECIO CON DSCTO]]-Tabla1[[#This Row],[PRECIO CON DSCTO]]*Tabla1[[#This Row],[OFERTA2]]</f>
        <v>0.34</v>
      </c>
      <c r="N61" s="14">
        <f>$F$3*Tabla1[[#This Row],[PRECIO CON DSCTO2]]</f>
        <v>161.18033200000002</v>
      </c>
      <c r="O61" s="40"/>
      <c r="P61" s="47"/>
      <c r="Q61" s="14">
        <f>(Tabla1[[#This Row],[PEDIDO ]]*Tabla1[[#This Row],[PRECIO CON DSCTO]])</f>
        <v>0</v>
      </c>
      <c r="R61" s="14">
        <f>(Tabla1[[#This Row],[PRECIO REF BS]]*Tabla1[[#This Row],[PEDIDO ]])</f>
        <v>0</v>
      </c>
    </row>
    <row r="62" spans="1:18" s="9" customFormat="1" ht="31.5" customHeight="1" x14ac:dyDescent="0.25">
      <c r="A62" s="245" t="s">
        <v>16</v>
      </c>
      <c r="B62" s="85">
        <v>7800061150187</v>
      </c>
      <c r="C62" s="86" t="s">
        <v>44</v>
      </c>
      <c r="D62" s="89" t="s">
        <v>45</v>
      </c>
      <c r="E62" s="226">
        <v>46476</v>
      </c>
      <c r="F62" s="86" t="s">
        <v>25</v>
      </c>
      <c r="G62" s="227" t="s">
        <v>18</v>
      </c>
      <c r="H62" s="228">
        <v>127</v>
      </c>
      <c r="I62" s="219">
        <v>5.23</v>
      </c>
      <c r="J62" s="60"/>
      <c r="K62" s="13">
        <f>Tabla1[[#This Row],[PRECIO REF        ($)]]-Tabla1[[#This Row],[PRECIO REF        ($)]]*Tabla1[[#This Row],[OFERTA]]</f>
        <v>5.23</v>
      </c>
      <c r="L62" s="60"/>
      <c r="M62" s="13">
        <f>Tabla1[[#This Row],[PRECIO CON DSCTO]]-Tabla1[[#This Row],[PRECIO CON DSCTO]]*Tabla1[[#This Row],[OFERTA2]]</f>
        <v>5.23</v>
      </c>
      <c r="N62" s="14">
        <f>$F$3*Tabla1[[#This Row],[PRECIO CON DSCTO2]]</f>
        <v>2479.332754</v>
      </c>
      <c r="O62" s="40"/>
      <c r="P62" s="47"/>
      <c r="Q62" s="14">
        <f>(Tabla1[[#This Row],[PEDIDO ]]*Tabla1[[#This Row],[PRECIO CON DSCTO]])</f>
        <v>0</v>
      </c>
      <c r="R62" s="14">
        <f>(Tabla1[[#This Row],[PRECIO REF BS]]*Tabla1[[#This Row],[PEDIDO ]])</f>
        <v>0</v>
      </c>
    </row>
    <row r="63" spans="1:18" s="9" customFormat="1" ht="31.5" customHeight="1" x14ac:dyDescent="0.25">
      <c r="A63" s="245" t="s">
        <v>16</v>
      </c>
      <c r="B63" s="85">
        <v>7592637397033</v>
      </c>
      <c r="C63" s="86" t="s">
        <v>2281</v>
      </c>
      <c r="D63" s="94" t="s">
        <v>2282</v>
      </c>
      <c r="E63" s="226">
        <v>46899</v>
      </c>
      <c r="F63" s="86" t="s">
        <v>34</v>
      </c>
      <c r="G63" s="227" t="s">
        <v>18</v>
      </c>
      <c r="H63" s="228">
        <v>14</v>
      </c>
      <c r="I63" s="219">
        <v>6.9211999999999998</v>
      </c>
      <c r="J63" s="60"/>
      <c r="K63" s="13">
        <f>Tabla1[[#This Row],[PRECIO REF        ($)]]-Tabla1[[#This Row],[PRECIO REF        ($)]]*Tabla1[[#This Row],[OFERTA]]</f>
        <v>6.9211999999999998</v>
      </c>
      <c r="L63" s="60"/>
      <c r="M63" s="13">
        <f>Tabla1[[#This Row],[PRECIO CON DSCTO]]-Tabla1[[#This Row],[PRECIO CON DSCTO]]*Tabla1[[#This Row],[OFERTA2]]</f>
        <v>6.9211999999999998</v>
      </c>
      <c r="N63" s="14">
        <f>$F$3*Tabla1[[#This Row],[PRECIO CON DSCTO2]]</f>
        <v>3281.0626877599998</v>
      </c>
      <c r="O63" s="40"/>
      <c r="P63" s="47"/>
      <c r="Q63" s="14">
        <f>(Tabla1[[#This Row],[PEDIDO ]]*Tabla1[[#This Row],[PRECIO CON DSCTO]])</f>
        <v>0</v>
      </c>
      <c r="R63" s="14">
        <f>(Tabla1[[#This Row],[PRECIO REF BS]]*Tabla1[[#This Row],[PEDIDO ]])</f>
        <v>0</v>
      </c>
    </row>
    <row r="64" spans="1:18" s="9" customFormat="1" ht="31.5" customHeight="1" x14ac:dyDescent="0.25">
      <c r="A64" s="245" t="s">
        <v>16</v>
      </c>
      <c r="B64" s="85">
        <v>7800061170109</v>
      </c>
      <c r="C64" s="86" t="s">
        <v>1743</v>
      </c>
      <c r="D64" s="124" t="s">
        <v>1744</v>
      </c>
      <c r="E64" s="226">
        <v>46965</v>
      </c>
      <c r="F64" s="86" t="s">
        <v>25</v>
      </c>
      <c r="G64" s="227" t="s">
        <v>18</v>
      </c>
      <c r="H64" s="228">
        <v>143</v>
      </c>
      <c r="I64" s="219">
        <v>6.41</v>
      </c>
      <c r="J64" s="60"/>
      <c r="K64" s="13">
        <f>Tabla1[[#This Row],[PRECIO REF        ($)]]-Tabla1[[#This Row],[PRECIO REF        ($)]]*Tabla1[[#This Row],[OFERTA]]</f>
        <v>6.41</v>
      </c>
      <c r="L64" s="60"/>
      <c r="M64" s="13">
        <f>Tabla1[[#This Row],[PRECIO CON DSCTO]]-Tabla1[[#This Row],[PRECIO CON DSCTO]]*Tabla1[[#This Row],[OFERTA2]]</f>
        <v>6.41</v>
      </c>
      <c r="N64" s="14">
        <f>$F$3*Tabla1[[#This Row],[PRECIO CON DSCTO2]]</f>
        <v>3038.7233179999998</v>
      </c>
      <c r="O64" s="40"/>
      <c r="P64" s="47"/>
      <c r="Q64" s="14">
        <f>(Tabla1[[#This Row],[PEDIDO ]]*Tabla1[[#This Row],[PRECIO CON DSCTO]])</f>
        <v>0</v>
      </c>
      <c r="R64" s="14">
        <f>(Tabla1[[#This Row],[PRECIO REF BS]]*Tabla1[[#This Row],[PEDIDO ]])</f>
        <v>0</v>
      </c>
    </row>
    <row r="65" spans="1:18" s="9" customFormat="1" ht="31.5" customHeight="1" x14ac:dyDescent="0.25">
      <c r="A65" s="245" t="s">
        <v>16</v>
      </c>
      <c r="B65" s="85">
        <v>3582910009900</v>
      </c>
      <c r="C65" s="86" t="s">
        <v>2283</v>
      </c>
      <c r="D65" s="92" t="s">
        <v>2284</v>
      </c>
      <c r="E65" s="226">
        <v>46356</v>
      </c>
      <c r="F65" s="113" t="s">
        <v>2331</v>
      </c>
      <c r="G65" s="227" t="s">
        <v>18</v>
      </c>
      <c r="H65" s="228">
        <v>8</v>
      </c>
      <c r="I65" s="219">
        <v>35.049999999999997</v>
      </c>
      <c r="J65" s="60"/>
      <c r="K65" s="13">
        <f>Tabla1[[#This Row],[PRECIO REF        ($)]]-Tabla1[[#This Row],[PRECIO REF        ($)]]*Tabla1[[#This Row],[OFERTA]]</f>
        <v>35.049999999999997</v>
      </c>
      <c r="L65" s="60"/>
      <c r="M65" s="13">
        <f>Tabla1[[#This Row],[PRECIO CON DSCTO]]-Tabla1[[#This Row],[PRECIO CON DSCTO]]*Tabla1[[#This Row],[OFERTA2]]</f>
        <v>35.049999999999997</v>
      </c>
      <c r="N65" s="14">
        <f>$F$3*Tabla1[[#This Row],[PRECIO CON DSCTO2]]</f>
        <v>16615.795989999999</v>
      </c>
      <c r="O65" s="40"/>
      <c r="P65" s="47"/>
      <c r="Q65" s="14">
        <f>(Tabla1[[#This Row],[PEDIDO ]]*Tabla1[[#This Row],[PRECIO CON DSCTO]])</f>
        <v>0</v>
      </c>
      <c r="R65" s="14">
        <f>(Tabla1[[#This Row],[PRECIO REF BS]]*Tabla1[[#This Row],[PEDIDO ]])</f>
        <v>0</v>
      </c>
    </row>
    <row r="66" spans="1:18" s="9" customFormat="1" ht="31.5" customHeight="1" x14ac:dyDescent="0.25">
      <c r="A66" s="245" t="s">
        <v>16</v>
      </c>
      <c r="B66" s="85">
        <v>7707236126087</v>
      </c>
      <c r="C66" s="86" t="s">
        <v>2639</v>
      </c>
      <c r="D66" s="120" t="s">
        <v>2640</v>
      </c>
      <c r="E66" s="226">
        <v>46660</v>
      </c>
      <c r="F66" s="86" t="s">
        <v>17</v>
      </c>
      <c r="G66" s="227" t="s">
        <v>18</v>
      </c>
      <c r="H66" s="228">
        <v>18</v>
      </c>
      <c r="I66" s="219">
        <v>5.4656500000000001</v>
      </c>
      <c r="J66" s="60"/>
      <c r="K66" s="13">
        <f>Tabla1[[#This Row],[PRECIO REF        ($)]]-Tabla1[[#This Row],[PRECIO REF        ($)]]*Tabla1[[#This Row],[OFERTA]]</f>
        <v>5.4656500000000001</v>
      </c>
      <c r="L66" s="60"/>
      <c r="M66" s="13">
        <f>Tabla1[[#This Row],[PRECIO CON DSCTO]]-Tabla1[[#This Row],[PRECIO CON DSCTO]]*Tabla1[[#This Row],[OFERTA2]]</f>
        <v>5.4656500000000001</v>
      </c>
      <c r="N66" s="14">
        <f>$F$3*Tabla1[[#This Row],[PRECIO CON DSCTO2]]</f>
        <v>2591.04494587</v>
      </c>
      <c r="O66" s="40"/>
      <c r="P66" s="47"/>
      <c r="Q66" s="14">
        <f>(Tabla1[[#This Row],[PEDIDO ]]*Tabla1[[#This Row],[PRECIO CON DSCTO]])</f>
        <v>0</v>
      </c>
      <c r="R66" s="14">
        <f>(Tabla1[[#This Row],[PRECIO REF BS]]*Tabla1[[#This Row],[PEDIDO ]])</f>
        <v>0</v>
      </c>
    </row>
    <row r="67" spans="1:18" s="9" customFormat="1" ht="31.5" customHeight="1" x14ac:dyDescent="0.25">
      <c r="A67" s="245" t="s">
        <v>16</v>
      </c>
      <c r="B67" s="85">
        <v>7598455000605</v>
      </c>
      <c r="C67" s="86" t="s">
        <v>47</v>
      </c>
      <c r="D67" s="116" t="s">
        <v>414</v>
      </c>
      <c r="E67" s="226">
        <v>46782</v>
      </c>
      <c r="F67" s="88" t="s">
        <v>20</v>
      </c>
      <c r="G67" s="227" t="s">
        <v>18</v>
      </c>
      <c r="H67" s="228">
        <v>20</v>
      </c>
      <c r="I67" s="219">
        <v>9.7374899999999993</v>
      </c>
      <c r="J67" s="60"/>
      <c r="K67" s="13">
        <f>Tabla1[[#This Row],[PRECIO REF        ($)]]-Tabla1[[#This Row],[PRECIO REF        ($)]]*Tabla1[[#This Row],[OFERTA]]</f>
        <v>9.7374899999999993</v>
      </c>
      <c r="L67" s="60"/>
      <c r="M67" s="13">
        <f>Tabla1[[#This Row],[PRECIO CON DSCTO]]-Tabla1[[#This Row],[PRECIO CON DSCTO]]*Tabla1[[#This Row],[OFERTA2]]</f>
        <v>9.7374899999999993</v>
      </c>
      <c r="N67" s="14">
        <f>$F$3*Tabla1[[#This Row],[PRECIO CON DSCTO2]]</f>
        <v>4616.1525619019994</v>
      </c>
      <c r="O67" s="40"/>
      <c r="P67" s="47"/>
      <c r="Q67" s="14">
        <f>(Tabla1[[#This Row],[PEDIDO ]]*Tabla1[[#This Row],[PRECIO CON DSCTO]])</f>
        <v>0</v>
      </c>
      <c r="R67" s="14">
        <f>(Tabla1[[#This Row],[PRECIO REF BS]]*Tabla1[[#This Row],[PEDIDO ]])</f>
        <v>0</v>
      </c>
    </row>
    <row r="68" spans="1:18" s="9" customFormat="1" ht="31.5" customHeight="1" x14ac:dyDescent="0.25">
      <c r="A68" s="245" t="s">
        <v>16</v>
      </c>
      <c r="B68" s="85">
        <v>7598455000209</v>
      </c>
      <c r="C68" s="86" t="s">
        <v>2525</v>
      </c>
      <c r="D68" s="96" t="s">
        <v>2526</v>
      </c>
      <c r="E68" s="226">
        <v>46507</v>
      </c>
      <c r="F68" s="88" t="s">
        <v>20</v>
      </c>
      <c r="G68" s="227" t="s">
        <v>18</v>
      </c>
      <c r="H68" s="228">
        <v>30</v>
      </c>
      <c r="I68" s="219">
        <v>1.42336</v>
      </c>
      <c r="J68" s="60"/>
      <c r="K68" s="13">
        <f>Tabla1[[#This Row],[PRECIO REF        ($)]]-Tabla1[[#This Row],[PRECIO REF        ($)]]*Tabla1[[#This Row],[OFERTA]]</f>
        <v>1.42336</v>
      </c>
      <c r="L68" s="60"/>
      <c r="M68" s="13">
        <f>Tabla1[[#This Row],[PRECIO CON DSCTO]]-Tabla1[[#This Row],[PRECIO CON DSCTO]]*Tabla1[[#This Row],[OFERTA2]]</f>
        <v>1.42336</v>
      </c>
      <c r="N68" s="14">
        <f>$F$3*Tabla1[[#This Row],[PRECIO CON DSCTO2]]</f>
        <v>674.75775692799994</v>
      </c>
      <c r="O68" s="40"/>
      <c r="P68" s="47"/>
      <c r="Q68" s="14">
        <f>(Tabla1[[#This Row],[PEDIDO ]]*Tabla1[[#This Row],[PRECIO CON DSCTO]])</f>
        <v>0</v>
      </c>
      <c r="R68" s="14">
        <f>(Tabla1[[#This Row],[PRECIO REF BS]]*Tabla1[[#This Row],[PEDIDO ]])</f>
        <v>0</v>
      </c>
    </row>
    <row r="69" spans="1:18" s="9" customFormat="1" ht="31.5" customHeight="1" x14ac:dyDescent="0.25">
      <c r="A69" s="245" t="s">
        <v>16</v>
      </c>
      <c r="B69" s="85">
        <v>7599608003078</v>
      </c>
      <c r="C69" s="86" t="s">
        <v>61</v>
      </c>
      <c r="D69" s="105" t="s">
        <v>62</v>
      </c>
      <c r="E69" s="226">
        <v>46507</v>
      </c>
      <c r="F69" s="126" t="s">
        <v>60</v>
      </c>
      <c r="G69" s="227" t="s">
        <v>18</v>
      </c>
      <c r="H69" s="228">
        <v>127</v>
      </c>
      <c r="I69" s="219">
        <v>1.2647600000000001</v>
      </c>
      <c r="J69" s="60"/>
      <c r="K69" s="13">
        <f>Tabla1[[#This Row],[PRECIO REF        ($)]]-Tabla1[[#This Row],[PRECIO REF        ($)]]*Tabla1[[#This Row],[OFERTA]]</f>
        <v>1.2647600000000001</v>
      </c>
      <c r="L69" s="60"/>
      <c r="M69" s="13">
        <f>Tabla1[[#This Row],[PRECIO CON DSCTO]]-Tabla1[[#This Row],[PRECIO CON DSCTO]]*Tabla1[[#This Row],[OFERTA2]]</f>
        <v>1.2647600000000001</v>
      </c>
      <c r="N69" s="14">
        <f>$F$3*Tabla1[[#This Row],[PRECIO CON DSCTO2]]</f>
        <v>599.57187264800007</v>
      </c>
      <c r="O69" s="40"/>
      <c r="P69" s="47"/>
      <c r="Q69" s="14">
        <f>(Tabla1[[#This Row],[PEDIDO ]]*Tabla1[[#This Row],[PRECIO CON DSCTO]])</f>
        <v>0</v>
      </c>
      <c r="R69" s="14">
        <f>(Tabla1[[#This Row],[PRECIO REF BS]]*Tabla1[[#This Row],[PEDIDO ]])</f>
        <v>0</v>
      </c>
    </row>
    <row r="70" spans="1:18" s="9" customFormat="1" ht="31.5" customHeight="1" x14ac:dyDescent="0.25">
      <c r="A70" s="245" t="s">
        <v>16</v>
      </c>
      <c r="B70" s="85">
        <v>7800061002431</v>
      </c>
      <c r="C70" s="86" t="s">
        <v>2425</v>
      </c>
      <c r="D70" s="87" t="s">
        <v>2426</v>
      </c>
      <c r="E70" s="226">
        <v>46690</v>
      </c>
      <c r="F70" s="86" t="s">
        <v>25</v>
      </c>
      <c r="G70" s="227" t="s">
        <v>18</v>
      </c>
      <c r="H70" s="228">
        <v>234</v>
      </c>
      <c r="I70" s="219">
        <v>0.89598999999999995</v>
      </c>
      <c r="J70" s="60"/>
      <c r="K70" s="13">
        <f>Tabla1[[#This Row],[PRECIO REF        ($)]]-Tabla1[[#This Row],[PRECIO REF        ($)]]*Tabla1[[#This Row],[OFERTA]]</f>
        <v>0.89598999999999995</v>
      </c>
      <c r="L70" s="60"/>
      <c r="M70" s="13">
        <f>Tabla1[[#This Row],[PRECIO CON DSCTO]]-Tabla1[[#This Row],[PRECIO CON DSCTO]]*Tabla1[[#This Row],[OFERTA2]]</f>
        <v>0.89598999999999995</v>
      </c>
      <c r="N70" s="14">
        <f>$F$3*Tabla1[[#This Row],[PRECIO CON DSCTO2]]</f>
        <v>424.75284020199996</v>
      </c>
      <c r="O70" s="40"/>
      <c r="P70" s="47"/>
      <c r="Q70" s="14">
        <f>(Tabla1[[#This Row],[PEDIDO ]]*Tabla1[[#This Row],[PRECIO CON DSCTO]])</f>
        <v>0</v>
      </c>
      <c r="R70" s="14">
        <f>(Tabla1[[#This Row],[PRECIO REF BS]]*Tabla1[[#This Row],[PEDIDO ]])</f>
        <v>0</v>
      </c>
    </row>
    <row r="71" spans="1:18" s="9" customFormat="1" ht="31.5" customHeight="1" x14ac:dyDescent="0.25">
      <c r="A71" s="245" t="s">
        <v>16</v>
      </c>
      <c r="B71" s="85">
        <v>7591619031903</v>
      </c>
      <c r="C71" s="86" t="s">
        <v>2588</v>
      </c>
      <c r="D71" s="117" t="s">
        <v>2589</v>
      </c>
      <c r="E71" s="226">
        <v>47268</v>
      </c>
      <c r="F71" s="126" t="s">
        <v>35</v>
      </c>
      <c r="G71" s="227" t="s">
        <v>18</v>
      </c>
      <c r="H71" s="228">
        <v>1</v>
      </c>
      <c r="I71" s="219">
        <v>7.8</v>
      </c>
      <c r="J71" s="60"/>
      <c r="K71" s="13">
        <f>Tabla1[[#This Row],[PRECIO REF        ($)]]-Tabla1[[#This Row],[PRECIO REF        ($)]]*Tabla1[[#This Row],[OFERTA]]</f>
        <v>7.8</v>
      </c>
      <c r="L71" s="60"/>
      <c r="M71" s="13">
        <f>Tabla1[[#This Row],[PRECIO CON DSCTO]]-Tabla1[[#This Row],[PRECIO CON DSCTO]]*Tabla1[[#This Row],[OFERTA2]]</f>
        <v>7.8</v>
      </c>
      <c r="N71" s="14">
        <f>$F$3*Tabla1[[#This Row],[PRECIO CON DSCTO2]]</f>
        <v>3697.66644</v>
      </c>
      <c r="O71" s="40"/>
      <c r="P71" s="47"/>
      <c r="Q71" s="14">
        <f>(Tabla1[[#This Row],[PEDIDO ]]*Tabla1[[#This Row],[PRECIO CON DSCTO]])</f>
        <v>0</v>
      </c>
      <c r="R71" s="14">
        <f>(Tabla1[[#This Row],[PRECIO REF BS]]*Tabla1[[#This Row],[PEDIDO ]])</f>
        <v>0</v>
      </c>
    </row>
    <row r="72" spans="1:18" s="9" customFormat="1" ht="31.5" customHeight="1" x14ac:dyDescent="0.25">
      <c r="A72" s="245" t="s">
        <v>16</v>
      </c>
      <c r="B72" s="85">
        <v>7468999187714</v>
      </c>
      <c r="C72" s="86" t="s">
        <v>1977</v>
      </c>
      <c r="D72" s="102" t="s">
        <v>1978</v>
      </c>
      <c r="E72" s="226">
        <v>46507</v>
      </c>
      <c r="F72" s="126" t="s">
        <v>1993</v>
      </c>
      <c r="G72" s="227" t="s">
        <v>18</v>
      </c>
      <c r="H72" s="228">
        <v>22</v>
      </c>
      <c r="I72" s="219">
        <v>2.2619899999999999</v>
      </c>
      <c r="J72" s="60"/>
      <c r="K72" s="13">
        <f>Tabla1[[#This Row],[PRECIO REF        ($)]]-Tabla1[[#This Row],[PRECIO REF        ($)]]*Tabla1[[#This Row],[OFERTA]]</f>
        <v>2.2619899999999999</v>
      </c>
      <c r="L72" s="60"/>
      <c r="M72" s="13">
        <f>Tabla1[[#This Row],[PRECIO CON DSCTO]]-Tabla1[[#This Row],[PRECIO CON DSCTO]]*Tabla1[[#This Row],[OFERTA2]]</f>
        <v>2.2619899999999999</v>
      </c>
      <c r="N72" s="14">
        <f>$F$3*Tabla1[[#This Row],[PRECIO CON DSCTO2]]</f>
        <v>1072.3185270019999</v>
      </c>
      <c r="O72" s="40"/>
      <c r="P72" s="47"/>
      <c r="Q72" s="14">
        <f>(Tabla1[[#This Row],[PEDIDO ]]*Tabla1[[#This Row],[PRECIO CON DSCTO]])</f>
        <v>0</v>
      </c>
      <c r="R72" s="14">
        <f>(Tabla1[[#This Row],[PRECIO REF BS]]*Tabla1[[#This Row],[PEDIDO ]])</f>
        <v>0</v>
      </c>
    </row>
    <row r="73" spans="1:18" s="9" customFormat="1" ht="31.5" customHeight="1" x14ac:dyDescent="0.25">
      <c r="A73" s="245" t="s">
        <v>16</v>
      </c>
      <c r="B73" s="91">
        <v>764451895317</v>
      </c>
      <c r="C73" s="86" t="s">
        <v>679</v>
      </c>
      <c r="D73" s="109" t="s">
        <v>681</v>
      </c>
      <c r="E73" s="226">
        <v>46507</v>
      </c>
      <c r="F73" s="91" t="s">
        <v>24</v>
      </c>
      <c r="G73" s="227" t="s">
        <v>18</v>
      </c>
      <c r="H73" s="228">
        <v>201</v>
      </c>
      <c r="I73" s="219">
        <v>2</v>
      </c>
      <c r="J73" s="60"/>
      <c r="K73" s="13">
        <f>Tabla1[[#This Row],[PRECIO REF        ($)]]-Tabla1[[#This Row],[PRECIO REF        ($)]]*Tabla1[[#This Row],[OFERTA]]</f>
        <v>2</v>
      </c>
      <c r="L73" s="60"/>
      <c r="M73" s="13">
        <f>Tabla1[[#This Row],[PRECIO CON DSCTO]]-Tabla1[[#This Row],[PRECIO CON DSCTO]]*Tabla1[[#This Row],[OFERTA2]]</f>
        <v>2</v>
      </c>
      <c r="N73" s="14">
        <f>$F$3*Tabla1[[#This Row],[PRECIO CON DSCTO2]]</f>
        <v>948.11959999999999</v>
      </c>
      <c r="O73" s="40"/>
      <c r="P73" s="47"/>
      <c r="Q73" s="14">
        <f>(Tabla1[[#This Row],[PEDIDO ]]*Tabla1[[#This Row],[PRECIO CON DSCTO]])</f>
        <v>0</v>
      </c>
      <c r="R73" s="14">
        <f>(Tabla1[[#This Row],[PRECIO REF BS]]*Tabla1[[#This Row],[PEDIDO ]])</f>
        <v>0</v>
      </c>
    </row>
    <row r="74" spans="1:18" s="9" customFormat="1" ht="31.5" customHeight="1" x14ac:dyDescent="0.25">
      <c r="A74" s="245" t="s">
        <v>16</v>
      </c>
      <c r="B74" s="85">
        <v>7592637000353</v>
      </c>
      <c r="C74" s="86" t="s">
        <v>2285</v>
      </c>
      <c r="D74" s="108" t="s">
        <v>2286</v>
      </c>
      <c r="E74" s="226">
        <v>47143</v>
      </c>
      <c r="F74" s="86" t="s">
        <v>34</v>
      </c>
      <c r="G74" s="227" t="s">
        <v>18</v>
      </c>
      <c r="H74" s="228">
        <v>24</v>
      </c>
      <c r="I74" s="219">
        <v>6.99</v>
      </c>
      <c r="J74" s="60"/>
      <c r="K74" s="13">
        <f>Tabla1[[#This Row],[PRECIO REF        ($)]]-Tabla1[[#This Row],[PRECIO REF        ($)]]*Tabla1[[#This Row],[OFERTA]]</f>
        <v>6.99</v>
      </c>
      <c r="L74" s="60"/>
      <c r="M74" s="13">
        <f>Tabla1[[#This Row],[PRECIO CON DSCTO]]-Tabla1[[#This Row],[PRECIO CON DSCTO]]*Tabla1[[#This Row],[OFERTA2]]</f>
        <v>6.99</v>
      </c>
      <c r="N74" s="14">
        <f>$F$3*Tabla1[[#This Row],[PRECIO CON DSCTO2]]</f>
        <v>3313.6780020000001</v>
      </c>
      <c r="O74" s="40"/>
      <c r="P74" s="47"/>
      <c r="Q74" s="14">
        <f>(Tabla1[[#This Row],[PEDIDO ]]*Tabla1[[#This Row],[PRECIO CON DSCTO]])</f>
        <v>0</v>
      </c>
      <c r="R74" s="14">
        <f>(Tabla1[[#This Row],[PRECIO REF BS]]*Tabla1[[#This Row],[PEDIDO ]])</f>
        <v>0</v>
      </c>
    </row>
    <row r="75" spans="1:18" s="9" customFormat="1" ht="31.5" customHeight="1" x14ac:dyDescent="0.25">
      <c r="A75" s="245" t="s">
        <v>16</v>
      </c>
      <c r="B75" s="85">
        <v>7598455000315</v>
      </c>
      <c r="C75" s="86" t="s">
        <v>2247</v>
      </c>
      <c r="D75" s="112" t="s">
        <v>2248</v>
      </c>
      <c r="E75" s="226">
        <v>46811</v>
      </c>
      <c r="F75" s="88" t="s">
        <v>20</v>
      </c>
      <c r="G75" s="227" t="s">
        <v>18</v>
      </c>
      <c r="H75" s="228">
        <v>427</v>
      </c>
      <c r="I75" s="219">
        <v>0.46</v>
      </c>
      <c r="J75" s="60"/>
      <c r="K75" s="13">
        <f>Tabla1[[#This Row],[PRECIO REF        ($)]]-Tabla1[[#This Row],[PRECIO REF        ($)]]*Tabla1[[#This Row],[OFERTA]]</f>
        <v>0.46</v>
      </c>
      <c r="L75" s="60"/>
      <c r="M75" s="13">
        <f>Tabla1[[#This Row],[PRECIO CON DSCTO]]-Tabla1[[#This Row],[PRECIO CON DSCTO]]*Tabla1[[#This Row],[OFERTA2]]</f>
        <v>0.46</v>
      </c>
      <c r="N75" s="14">
        <f>$F$3*Tabla1[[#This Row],[PRECIO CON DSCTO2]]</f>
        <v>218.067508</v>
      </c>
      <c r="O75" s="40"/>
      <c r="P75" s="47"/>
      <c r="Q75" s="14">
        <f>(Tabla1[[#This Row],[PEDIDO ]]*Tabla1[[#This Row],[PRECIO CON DSCTO]])</f>
        <v>0</v>
      </c>
      <c r="R75" s="14">
        <f>(Tabla1[[#This Row],[PRECIO REF BS]]*Tabla1[[#This Row],[PEDIDO ]])</f>
        <v>0</v>
      </c>
    </row>
    <row r="76" spans="1:18" s="9" customFormat="1" ht="31.5" customHeight="1" x14ac:dyDescent="0.25">
      <c r="A76" s="245" t="s">
        <v>16</v>
      </c>
      <c r="B76" s="85">
        <v>7707236126353</v>
      </c>
      <c r="C76" s="86" t="s">
        <v>1745</v>
      </c>
      <c r="D76" s="127" t="s">
        <v>1746</v>
      </c>
      <c r="E76" s="226">
        <v>46507</v>
      </c>
      <c r="F76" s="86" t="s">
        <v>17</v>
      </c>
      <c r="G76" s="227" t="s">
        <v>18</v>
      </c>
      <c r="H76" s="228">
        <v>107</v>
      </c>
      <c r="I76" s="219">
        <v>0.81901000000000002</v>
      </c>
      <c r="J76" s="60"/>
      <c r="K76" s="13">
        <f>Tabla1[[#This Row],[PRECIO REF        ($)]]-Tabla1[[#This Row],[PRECIO REF        ($)]]*Tabla1[[#This Row],[OFERTA]]</f>
        <v>0.81901000000000002</v>
      </c>
      <c r="L76" s="60"/>
      <c r="M76" s="13">
        <f>Tabla1[[#This Row],[PRECIO CON DSCTO]]-Tabla1[[#This Row],[PRECIO CON DSCTO]]*Tabla1[[#This Row],[OFERTA2]]</f>
        <v>0.81901000000000002</v>
      </c>
      <c r="N76" s="14">
        <f>$F$3*Tabla1[[#This Row],[PRECIO CON DSCTO2]]</f>
        <v>388.259716798</v>
      </c>
      <c r="O76" s="40"/>
      <c r="P76" s="47"/>
      <c r="Q76" s="14">
        <f>(Tabla1[[#This Row],[PEDIDO ]]*Tabla1[[#This Row],[PRECIO CON DSCTO]])</f>
        <v>0</v>
      </c>
      <c r="R76" s="14">
        <f>(Tabla1[[#This Row],[PRECIO REF BS]]*Tabla1[[#This Row],[PEDIDO ]])</f>
        <v>0</v>
      </c>
    </row>
    <row r="77" spans="1:18" s="9" customFormat="1" ht="31.5" customHeight="1" x14ac:dyDescent="0.25">
      <c r="A77" s="245" t="s">
        <v>16</v>
      </c>
      <c r="B77" s="91">
        <v>736372827241</v>
      </c>
      <c r="C77" s="86" t="s">
        <v>1236</v>
      </c>
      <c r="D77" s="100" t="s">
        <v>1237</v>
      </c>
      <c r="E77" s="226">
        <v>46446</v>
      </c>
      <c r="F77" s="91" t="s">
        <v>24</v>
      </c>
      <c r="G77" s="227" t="s">
        <v>18</v>
      </c>
      <c r="H77" s="228">
        <v>199</v>
      </c>
      <c r="I77" s="219">
        <v>0.56999999999999995</v>
      </c>
      <c r="J77" s="60"/>
      <c r="K77" s="13">
        <f>Tabla1[[#This Row],[PRECIO REF        ($)]]-Tabla1[[#This Row],[PRECIO REF        ($)]]*Tabla1[[#This Row],[OFERTA]]</f>
        <v>0.56999999999999995</v>
      </c>
      <c r="L77" s="60"/>
      <c r="M77" s="13">
        <f>Tabla1[[#This Row],[PRECIO CON DSCTO]]-Tabla1[[#This Row],[PRECIO CON DSCTO]]*Tabla1[[#This Row],[OFERTA2]]</f>
        <v>0.56999999999999995</v>
      </c>
      <c r="N77" s="14">
        <f>$F$3*Tabla1[[#This Row],[PRECIO CON DSCTO2]]</f>
        <v>270.21408599999995</v>
      </c>
      <c r="O77" s="40"/>
      <c r="P77" s="47"/>
      <c r="Q77" s="14">
        <f>(Tabla1[[#This Row],[PEDIDO ]]*Tabla1[[#This Row],[PRECIO CON DSCTO]])</f>
        <v>0</v>
      </c>
      <c r="R77" s="14">
        <f>(Tabla1[[#This Row],[PRECIO REF BS]]*Tabla1[[#This Row],[PEDIDO ]])</f>
        <v>0</v>
      </c>
    </row>
    <row r="78" spans="1:18" s="9" customFormat="1" ht="31.5" customHeight="1" x14ac:dyDescent="0.25">
      <c r="A78" s="245" t="s">
        <v>16</v>
      </c>
      <c r="B78" s="85">
        <v>7598455000100</v>
      </c>
      <c r="C78" s="86" t="s">
        <v>604</v>
      </c>
      <c r="D78" s="93" t="s">
        <v>606</v>
      </c>
      <c r="E78" s="226">
        <v>46568</v>
      </c>
      <c r="F78" s="88" t="s">
        <v>20</v>
      </c>
      <c r="G78" s="227" t="s">
        <v>18</v>
      </c>
      <c r="H78" s="228">
        <v>490</v>
      </c>
      <c r="I78" s="219">
        <v>1.2175</v>
      </c>
      <c r="J78" s="60"/>
      <c r="K78" s="13">
        <f>Tabla1[[#This Row],[PRECIO REF        ($)]]-Tabla1[[#This Row],[PRECIO REF        ($)]]*Tabla1[[#This Row],[OFERTA]]</f>
        <v>1.2175</v>
      </c>
      <c r="L78" s="60"/>
      <c r="M78" s="13">
        <f>Tabla1[[#This Row],[PRECIO CON DSCTO]]-Tabla1[[#This Row],[PRECIO CON DSCTO]]*Tabla1[[#This Row],[OFERTA2]]</f>
        <v>1.2175</v>
      </c>
      <c r="N78" s="14">
        <f>$F$3*Tabla1[[#This Row],[PRECIO CON DSCTO2]]</f>
        <v>577.16780649999998</v>
      </c>
      <c r="O78" s="40"/>
      <c r="P78" s="47"/>
      <c r="Q78" s="14">
        <f>(Tabla1[[#This Row],[PEDIDO ]]*Tabla1[[#This Row],[PRECIO CON DSCTO]])</f>
        <v>0</v>
      </c>
      <c r="R78" s="14">
        <f>(Tabla1[[#This Row],[PRECIO REF BS]]*Tabla1[[#This Row],[PEDIDO ]])</f>
        <v>0</v>
      </c>
    </row>
    <row r="79" spans="1:18" s="9" customFormat="1" ht="31.5" customHeight="1" x14ac:dyDescent="0.25">
      <c r="A79" s="245" t="s">
        <v>16</v>
      </c>
      <c r="B79" s="85">
        <v>7598455000353</v>
      </c>
      <c r="C79" s="86" t="s">
        <v>699</v>
      </c>
      <c r="D79" s="128" t="s">
        <v>707</v>
      </c>
      <c r="E79" s="226">
        <v>46751</v>
      </c>
      <c r="F79" s="88" t="s">
        <v>20</v>
      </c>
      <c r="G79" s="227" t="s">
        <v>18</v>
      </c>
      <c r="H79" s="228">
        <v>150</v>
      </c>
      <c r="I79" s="219">
        <v>0.8175</v>
      </c>
      <c r="J79" s="60"/>
      <c r="K79" s="13">
        <f>Tabla1[[#This Row],[PRECIO REF        ($)]]-Tabla1[[#This Row],[PRECIO REF        ($)]]*Tabla1[[#This Row],[OFERTA]]</f>
        <v>0.8175</v>
      </c>
      <c r="L79" s="60"/>
      <c r="M79" s="13">
        <f>Tabla1[[#This Row],[PRECIO CON DSCTO]]-Tabla1[[#This Row],[PRECIO CON DSCTO]]*Tabla1[[#This Row],[OFERTA2]]</f>
        <v>0.8175</v>
      </c>
      <c r="N79" s="14">
        <f>$F$3*Tabla1[[#This Row],[PRECIO CON DSCTO2]]</f>
        <v>387.54388649999999</v>
      </c>
      <c r="O79" s="40"/>
      <c r="P79" s="47"/>
      <c r="Q79" s="14">
        <f>(Tabla1[[#This Row],[PEDIDO ]]*Tabla1[[#This Row],[PRECIO CON DSCTO]])</f>
        <v>0</v>
      </c>
      <c r="R79" s="14">
        <f>(Tabla1[[#This Row],[PRECIO REF BS]]*Tabla1[[#This Row],[PEDIDO ]])</f>
        <v>0</v>
      </c>
    </row>
    <row r="80" spans="1:18" s="9" customFormat="1" ht="31.5" customHeight="1" x14ac:dyDescent="0.25">
      <c r="A80" s="245" t="s">
        <v>16</v>
      </c>
      <c r="B80" s="85">
        <v>7599608003214</v>
      </c>
      <c r="C80" s="86" t="s">
        <v>694</v>
      </c>
      <c r="D80" s="119" t="s">
        <v>697</v>
      </c>
      <c r="E80" s="226">
        <v>46476</v>
      </c>
      <c r="F80" s="126" t="s">
        <v>60</v>
      </c>
      <c r="G80" s="227" t="s">
        <v>18</v>
      </c>
      <c r="H80" s="228">
        <v>80</v>
      </c>
      <c r="I80" s="219">
        <v>0.62</v>
      </c>
      <c r="J80" s="60"/>
      <c r="K80" s="13">
        <f>Tabla1[[#This Row],[PRECIO REF        ($)]]-Tabla1[[#This Row],[PRECIO REF        ($)]]*Tabla1[[#This Row],[OFERTA]]</f>
        <v>0.62</v>
      </c>
      <c r="L80" s="60"/>
      <c r="M80" s="13">
        <f>Tabla1[[#This Row],[PRECIO CON DSCTO]]-Tabla1[[#This Row],[PRECIO CON DSCTO]]*Tabla1[[#This Row],[OFERTA2]]</f>
        <v>0.62</v>
      </c>
      <c r="N80" s="14">
        <f>$F$3*Tabla1[[#This Row],[PRECIO CON DSCTO2]]</f>
        <v>293.91707600000001</v>
      </c>
      <c r="O80" s="40"/>
      <c r="P80" s="47"/>
      <c r="Q80" s="14">
        <f>(Tabla1[[#This Row],[PEDIDO ]]*Tabla1[[#This Row],[PRECIO CON DSCTO]])</f>
        <v>0</v>
      </c>
      <c r="R80" s="14">
        <f>(Tabla1[[#This Row],[PRECIO REF BS]]*Tabla1[[#This Row],[PEDIDO ]])</f>
        <v>0</v>
      </c>
    </row>
    <row r="81" spans="1:18" s="9" customFormat="1" ht="31.5" customHeight="1" x14ac:dyDescent="0.25">
      <c r="A81" s="245" t="s">
        <v>16</v>
      </c>
      <c r="B81" s="91">
        <v>675696260207</v>
      </c>
      <c r="C81" s="86" t="s">
        <v>2823</v>
      </c>
      <c r="D81" s="100" t="s">
        <v>2824</v>
      </c>
      <c r="E81" s="226">
        <v>46598</v>
      </c>
      <c r="F81" s="88" t="s">
        <v>2865</v>
      </c>
      <c r="G81" s="227" t="s">
        <v>18</v>
      </c>
      <c r="H81" s="228">
        <v>1</v>
      </c>
      <c r="I81" s="219">
        <v>6.21</v>
      </c>
      <c r="J81" s="60"/>
      <c r="K81" s="13">
        <f>Tabla1[[#This Row],[PRECIO REF        ($)]]-Tabla1[[#This Row],[PRECIO REF        ($)]]*Tabla1[[#This Row],[OFERTA]]</f>
        <v>6.21</v>
      </c>
      <c r="L81" s="60"/>
      <c r="M81" s="13">
        <f>Tabla1[[#This Row],[PRECIO CON DSCTO]]-Tabla1[[#This Row],[PRECIO CON DSCTO]]*Tabla1[[#This Row],[OFERTA2]]</f>
        <v>6.21</v>
      </c>
      <c r="N81" s="14">
        <f>$F$3*Tabla1[[#This Row],[PRECIO CON DSCTO2]]</f>
        <v>2943.9113579999998</v>
      </c>
      <c r="O81" s="40"/>
      <c r="P81" s="47"/>
      <c r="Q81" s="14">
        <f>(Tabla1[[#This Row],[PEDIDO ]]*Tabla1[[#This Row],[PRECIO CON DSCTO]])</f>
        <v>0</v>
      </c>
      <c r="R81" s="14">
        <f>(Tabla1[[#This Row],[PRECIO REF BS]]*Tabla1[[#This Row],[PEDIDO ]])</f>
        <v>0</v>
      </c>
    </row>
    <row r="82" spans="1:18" s="9" customFormat="1" ht="31.5" customHeight="1" x14ac:dyDescent="0.25">
      <c r="A82" s="245" t="s">
        <v>16</v>
      </c>
      <c r="B82" s="85">
        <v>7592637000315</v>
      </c>
      <c r="C82" s="86" t="s">
        <v>797</v>
      </c>
      <c r="D82" s="121" t="s">
        <v>817</v>
      </c>
      <c r="E82" s="226">
        <v>46978</v>
      </c>
      <c r="F82" s="86" t="s">
        <v>34</v>
      </c>
      <c r="G82" s="227" t="s">
        <v>18</v>
      </c>
      <c r="H82" s="228">
        <v>13</v>
      </c>
      <c r="I82" s="219">
        <v>41.08</v>
      </c>
      <c r="J82" s="60"/>
      <c r="K82" s="13">
        <f>Tabla1[[#This Row],[PRECIO REF        ($)]]-Tabla1[[#This Row],[PRECIO REF        ($)]]*Tabla1[[#This Row],[OFERTA]]</f>
        <v>41.08</v>
      </c>
      <c r="L82" s="60"/>
      <c r="M82" s="13">
        <f>Tabla1[[#This Row],[PRECIO CON DSCTO]]-Tabla1[[#This Row],[PRECIO CON DSCTO]]*Tabla1[[#This Row],[OFERTA2]]</f>
        <v>41.08</v>
      </c>
      <c r="N82" s="14">
        <f>$F$3*Tabla1[[#This Row],[PRECIO CON DSCTO2]]</f>
        <v>19474.376583999998</v>
      </c>
      <c r="O82" s="40"/>
      <c r="P82" s="47"/>
      <c r="Q82" s="14">
        <f>(Tabla1[[#This Row],[PEDIDO ]]*Tabla1[[#This Row],[PRECIO CON DSCTO]])</f>
        <v>0</v>
      </c>
      <c r="R82" s="14">
        <f>(Tabla1[[#This Row],[PRECIO REF BS]]*Tabla1[[#This Row],[PEDIDO ]])</f>
        <v>0</v>
      </c>
    </row>
    <row r="83" spans="1:18" s="9" customFormat="1" ht="31.5" customHeight="1" x14ac:dyDescent="0.25">
      <c r="A83" s="245" t="s">
        <v>16</v>
      </c>
      <c r="B83" s="85">
        <v>7592637000988</v>
      </c>
      <c r="C83" s="86" t="s">
        <v>48</v>
      </c>
      <c r="D83" s="92" t="s">
        <v>49</v>
      </c>
      <c r="E83" s="226">
        <v>46837</v>
      </c>
      <c r="F83" s="86" t="s">
        <v>34</v>
      </c>
      <c r="G83" s="227" t="s">
        <v>18</v>
      </c>
      <c r="H83" s="228">
        <v>28</v>
      </c>
      <c r="I83" s="219">
        <v>10.9</v>
      </c>
      <c r="J83" s="60"/>
      <c r="K83" s="13">
        <f>Tabla1[[#This Row],[PRECIO REF        ($)]]-Tabla1[[#This Row],[PRECIO REF        ($)]]*Tabla1[[#This Row],[OFERTA]]</f>
        <v>10.9</v>
      </c>
      <c r="L83" s="60"/>
      <c r="M83" s="13">
        <f>Tabla1[[#This Row],[PRECIO CON DSCTO]]-Tabla1[[#This Row],[PRECIO CON DSCTO]]*Tabla1[[#This Row],[OFERTA2]]</f>
        <v>10.9</v>
      </c>
      <c r="N83" s="14">
        <f>$F$3*Tabla1[[#This Row],[PRECIO CON DSCTO2]]</f>
        <v>5167.2518200000004</v>
      </c>
      <c r="O83" s="40"/>
      <c r="P83" s="47"/>
      <c r="Q83" s="14">
        <f>(Tabla1[[#This Row],[PEDIDO ]]*Tabla1[[#This Row],[PRECIO CON DSCTO]])</f>
        <v>0</v>
      </c>
      <c r="R83" s="14">
        <f>(Tabla1[[#This Row],[PRECIO REF BS]]*Tabla1[[#This Row],[PEDIDO ]])</f>
        <v>0</v>
      </c>
    </row>
    <row r="84" spans="1:18" s="9" customFormat="1" ht="31.5" customHeight="1" x14ac:dyDescent="0.25">
      <c r="A84" s="245" t="s">
        <v>16</v>
      </c>
      <c r="B84" s="137"/>
      <c r="C84" s="86" t="s">
        <v>2641</v>
      </c>
      <c r="D84" s="129" t="s">
        <v>2642</v>
      </c>
      <c r="E84" s="226">
        <v>47026</v>
      </c>
      <c r="F84" s="86" t="s">
        <v>25</v>
      </c>
      <c r="G84" s="227" t="s">
        <v>18</v>
      </c>
      <c r="H84" s="228">
        <v>200</v>
      </c>
      <c r="I84" s="219">
        <v>1.54</v>
      </c>
      <c r="J84" s="60"/>
      <c r="K84" s="13">
        <f>Tabla1[[#This Row],[PRECIO REF        ($)]]-Tabla1[[#This Row],[PRECIO REF        ($)]]*Tabla1[[#This Row],[OFERTA]]</f>
        <v>1.54</v>
      </c>
      <c r="L84" s="60"/>
      <c r="M84" s="13">
        <f>Tabla1[[#This Row],[PRECIO CON DSCTO]]-Tabla1[[#This Row],[PRECIO CON DSCTO]]*Tabla1[[#This Row],[OFERTA2]]</f>
        <v>1.54</v>
      </c>
      <c r="N84" s="14">
        <f>$F$3*Tabla1[[#This Row],[PRECIO CON DSCTO2]]</f>
        <v>730.05209200000002</v>
      </c>
      <c r="O84" s="40"/>
      <c r="P84" s="47"/>
      <c r="Q84" s="14">
        <f>(Tabla1[[#This Row],[PEDIDO ]]*Tabla1[[#This Row],[PRECIO CON DSCTO]])</f>
        <v>0</v>
      </c>
      <c r="R84" s="14">
        <f>(Tabla1[[#This Row],[PRECIO REF BS]]*Tabla1[[#This Row],[PEDIDO ]])</f>
        <v>0</v>
      </c>
    </row>
    <row r="85" spans="1:18" s="9" customFormat="1" ht="31.5" customHeight="1" x14ac:dyDescent="0.25">
      <c r="A85" s="245" t="s">
        <v>16</v>
      </c>
      <c r="B85" s="85">
        <v>7800061250108</v>
      </c>
      <c r="C85" s="86" t="s">
        <v>2204</v>
      </c>
      <c r="D85" s="127" t="s">
        <v>2205</v>
      </c>
      <c r="E85" s="226">
        <v>46568</v>
      </c>
      <c r="F85" s="86" t="s">
        <v>25</v>
      </c>
      <c r="G85" s="227" t="s">
        <v>18</v>
      </c>
      <c r="H85" s="228">
        <v>150</v>
      </c>
      <c r="I85" s="219">
        <v>1.5249900000000001</v>
      </c>
      <c r="J85" s="60"/>
      <c r="K85" s="13">
        <f>Tabla1[[#This Row],[PRECIO REF        ($)]]-Tabla1[[#This Row],[PRECIO REF        ($)]]*Tabla1[[#This Row],[OFERTA]]</f>
        <v>1.5249900000000001</v>
      </c>
      <c r="L85" s="60"/>
      <c r="M85" s="13">
        <f>Tabla1[[#This Row],[PRECIO CON DSCTO]]-Tabla1[[#This Row],[PRECIO CON DSCTO]]*Tabla1[[#This Row],[OFERTA2]]</f>
        <v>1.5249900000000001</v>
      </c>
      <c r="N85" s="14">
        <f>$F$3*Tabla1[[#This Row],[PRECIO CON DSCTO2]]</f>
        <v>722.93645440199998</v>
      </c>
      <c r="O85" s="40"/>
      <c r="P85" s="47"/>
      <c r="Q85" s="14">
        <f>(Tabla1[[#This Row],[PEDIDO ]]*Tabla1[[#This Row],[PRECIO CON DSCTO]])</f>
        <v>0</v>
      </c>
      <c r="R85" s="14">
        <f>(Tabla1[[#This Row],[PRECIO REF BS]]*Tabla1[[#This Row],[PEDIDO ]])</f>
        <v>0</v>
      </c>
    </row>
    <row r="86" spans="1:18" s="9" customFormat="1" ht="31.5" customHeight="1" x14ac:dyDescent="0.25">
      <c r="A86" s="245" t="s">
        <v>16</v>
      </c>
      <c r="B86" s="85">
        <v>7599608003085</v>
      </c>
      <c r="C86" s="86" t="s">
        <v>63</v>
      </c>
      <c r="D86" s="108" t="s">
        <v>64</v>
      </c>
      <c r="E86" s="226">
        <v>46326</v>
      </c>
      <c r="F86" s="126" t="s">
        <v>60</v>
      </c>
      <c r="G86" s="227" t="s">
        <v>18</v>
      </c>
      <c r="H86" s="228">
        <v>167</v>
      </c>
      <c r="I86" s="219">
        <v>1.63916</v>
      </c>
      <c r="J86" s="60"/>
      <c r="K86" s="13">
        <f>Tabla1[[#This Row],[PRECIO REF        ($)]]-Tabla1[[#This Row],[PRECIO REF        ($)]]*Tabla1[[#This Row],[OFERTA]]</f>
        <v>1.63916</v>
      </c>
      <c r="L86" s="60"/>
      <c r="M86" s="13">
        <f>Tabla1[[#This Row],[PRECIO CON DSCTO]]-Tabla1[[#This Row],[PRECIO CON DSCTO]]*Tabla1[[#This Row],[OFERTA2]]</f>
        <v>1.63916</v>
      </c>
      <c r="N86" s="14">
        <f>$F$3*Tabla1[[#This Row],[PRECIO CON DSCTO2]]</f>
        <v>777.05986176800002</v>
      </c>
      <c r="O86" s="40"/>
      <c r="P86" s="47"/>
      <c r="Q86" s="14">
        <f>(Tabla1[[#This Row],[PEDIDO ]]*Tabla1[[#This Row],[PRECIO CON DSCTO]])</f>
        <v>0</v>
      </c>
      <c r="R86" s="14">
        <f>(Tabla1[[#This Row],[PRECIO REF BS]]*Tabla1[[#This Row],[PEDIDO ]])</f>
        <v>0</v>
      </c>
    </row>
    <row r="87" spans="1:18" s="9" customFormat="1" ht="31.5" customHeight="1" x14ac:dyDescent="0.25">
      <c r="A87" s="245" t="s">
        <v>16</v>
      </c>
      <c r="B87" s="85">
        <v>7597758000015</v>
      </c>
      <c r="C87" s="86" t="s">
        <v>2590</v>
      </c>
      <c r="D87" s="130" t="s">
        <v>2591</v>
      </c>
      <c r="E87" s="226">
        <v>46752</v>
      </c>
      <c r="F87" s="91" t="s">
        <v>23</v>
      </c>
      <c r="G87" s="227" t="s">
        <v>18</v>
      </c>
      <c r="H87" s="228">
        <v>147</v>
      </c>
      <c r="I87" s="219">
        <v>2.34</v>
      </c>
      <c r="J87" s="60"/>
      <c r="K87" s="13">
        <f>Tabla1[[#This Row],[PRECIO REF        ($)]]-Tabla1[[#This Row],[PRECIO REF        ($)]]*Tabla1[[#This Row],[OFERTA]]</f>
        <v>2.34</v>
      </c>
      <c r="L87" s="60"/>
      <c r="M87" s="13">
        <f>Tabla1[[#This Row],[PRECIO CON DSCTO]]-Tabla1[[#This Row],[PRECIO CON DSCTO]]*Tabla1[[#This Row],[OFERTA2]]</f>
        <v>2.34</v>
      </c>
      <c r="N87" s="14">
        <f>$F$3*Tabla1[[#This Row],[PRECIO CON DSCTO2]]</f>
        <v>1109.2999319999999</v>
      </c>
      <c r="O87" s="40"/>
      <c r="P87" s="47"/>
      <c r="Q87" s="14">
        <f>(Tabla1[[#This Row],[PEDIDO ]]*Tabla1[[#This Row],[PRECIO CON DSCTO]])</f>
        <v>0</v>
      </c>
      <c r="R87" s="14">
        <f>(Tabla1[[#This Row],[PRECIO REF BS]]*Tabla1[[#This Row],[PEDIDO ]])</f>
        <v>0</v>
      </c>
    </row>
    <row r="88" spans="1:18" s="9" customFormat="1" ht="31.5" customHeight="1" x14ac:dyDescent="0.25">
      <c r="A88" s="245" t="s">
        <v>16</v>
      </c>
      <c r="B88" s="85">
        <v>7707236127497</v>
      </c>
      <c r="C88" s="86" t="s">
        <v>2643</v>
      </c>
      <c r="D88" s="110" t="s">
        <v>2644</v>
      </c>
      <c r="E88" s="226">
        <v>46721</v>
      </c>
      <c r="F88" s="86" t="s">
        <v>17</v>
      </c>
      <c r="G88" s="227" t="s">
        <v>18</v>
      </c>
      <c r="H88" s="228">
        <v>176</v>
      </c>
      <c r="I88" s="219">
        <v>3.0160300000000002</v>
      </c>
      <c r="J88" s="60"/>
      <c r="K88" s="13">
        <f>Tabla1[[#This Row],[PRECIO REF        ($)]]-Tabla1[[#This Row],[PRECIO REF        ($)]]*Tabla1[[#This Row],[OFERTA]]</f>
        <v>3.0160300000000002</v>
      </c>
      <c r="L88" s="60"/>
      <c r="M88" s="13">
        <f>Tabla1[[#This Row],[PRECIO CON DSCTO]]-Tabla1[[#This Row],[PRECIO CON DSCTO]]*Tabla1[[#This Row],[OFERTA2]]</f>
        <v>3.0160300000000002</v>
      </c>
      <c r="N88" s="14">
        <f>$F$3*Tabla1[[#This Row],[PRECIO CON DSCTO2]]</f>
        <v>1429.778578594</v>
      </c>
      <c r="O88" s="40"/>
      <c r="P88" s="47"/>
      <c r="Q88" s="14">
        <f>(Tabla1[[#This Row],[PEDIDO ]]*Tabla1[[#This Row],[PRECIO CON DSCTO]])</f>
        <v>0</v>
      </c>
      <c r="R88" s="14">
        <f>(Tabla1[[#This Row],[PRECIO REF BS]]*Tabla1[[#This Row],[PEDIDO ]])</f>
        <v>0</v>
      </c>
    </row>
    <row r="89" spans="1:18" s="9" customFormat="1" ht="31.5" customHeight="1" x14ac:dyDescent="0.25">
      <c r="A89" s="245" t="s">
        <v>16</v>
      </c>
      <c r="B89" s="85">
        <v>7707236127503</v>
      </c>
      <c r="C89" s="86" t="s">
        <v>1747</v>
      </c>
      <c r="D89" s="129" t="s">
        <v>1748</v>
      </c>
      <c r="E89" s="226">
        <v>46964</v>
      </c>
      <c r="F89" s="86" t="s">
        <v>17</v>
      </c>
      <c r="G89" s="227" t="s">
        <v>18</v>
      </c>
      <c r="H89" s="228">
        <v>81</v>
      </c>
      <c r="I89" s="219">
        <v>6.1311400000000003</v>
      </c>
      <c r="J89" s="60"/>
      <c r="K89" s="13">
        <f>Tabla1[[#This Row],[PRECIO REF        ($)]]-Tabla1[[#This Row],[PRECIO REF        ($)]]*Tabla1[[#This Row],[OFERTA]]</f>
        <v>6.1311400000000003</v>
      </c>
      <c r="L89" s="60"/>
      <c r="M89" s="13">
        <f>Tabla1[[#This Row],[PRECIO CON DSCTO]]-Tabla1[[#This Row],[PRECIO CON DSCTO]]*Tabla1[[#This Row],[OFERTA2]]</f>
        <v>6.1311400000000003</v>
      </c>
      <c r="N89" s="14">
        <f>$F$3*Tabla1[[#This Row],[PRECIO CON DSCTO2]]</f>
        <v>2906.5270021720003</v>
      </c>
      <c r="O89" s="40"/>
      <c r="P89" s="47"/>
      <c r="Q89" s="14">
        <f>(Tabla1[[#This Row],[PEDIDO ]]*Tabla1[[#This Row],[PRECIO CON DSCTO]])</f>
        <v>0</v>
      </c>
      <c r="R89" s="14">
        <f>(Tabla1[[#This Row],[PRECIO REF BS]]*Tabla1[[#This Row],[PEDIDO ]])</f>
        <v>0</v>
      </c>
    </row>
    <row r="90" spans="1:18" s="9" customFormat="1" ht="31.5" customHeight="1" x14ac:dyDescent="0.25">
      <c r="A90" s="245" t="s">
        <v>16</v>
      </c>
      <c r="B90" s="85">
        <v>7598455000407</v>
      </c>
      <c r="C90" s="86" t="s">
        <v>1216</v>
      </c>
      <c r="D90" s="131" t="s">
        <v>1217</v>
      </c>
      <c r="E90" s="226">
        <v>46811</v>
      </c>
      <c r="F90" s="88" t="s">
        <v>20</v>
      </c>
      <c r="G90" s="227" t="s">
        <v>18</v>
      </c>
      <c r="H90" s="228">
        <v>123</v>
      </c>
      <c r="I90" s="219">
        <v>4.8999899999999998</v>
      </c>
      <c r="J90" s="60"/>
      <c r="K90" s="13">
        <f>Tabla1[[#This Row],[PRECIO REF        ($)]]-Tabla1[[#This Row],[PRECIO REF        ($)]]*Tabla1[[#This Row],[OFERTA]]</f>
        <v>4.8999899999999998</v>
      </c>
      <c r="L90" s="60"/>
      <c r="M90" s="13">
        <f>Tabla1[[#This Row],[PRECIO CON DSCTO]]-Tabla1[[#This Row],[PRECIO CON DSCTO]]*Tabla1[[#This Row],[OFERTA2]]</f>
        <v>4.8999899999999998</v>
      </c>
      <c r="N90" s="14">
        <f>$F$3*Tabla1[[#This Row],[PRECIO CON DSCTO2]]</f>
        <v>2322.8882794020001</v>
      </c>
      <c r="O90" s="40"/>
      <c r="P90" s="47"/>
      <c r="Q90" s="14">
        <f>(Tabla1[[#This Row],[PEDIDO ]]*Tabla1[[#This Row],[PRECIO CON DSCTO]])</f>
        <v>0</v>
      </c>
      <c r="R90" s="14">
        <f>(Tabla1[[#This Row],[PRECIO REF BS]]*Tabla1[[#This Row],[PEDIDO ]])</f>
        <v>0</v>
      </c>
    </row>
    <row r="91" spans="1:18" s="9" customFormat="1" ht="31.5" customHeight="1" x14ac:dyDescent="0.25">
      <c r="A91" s="245" t="s">
        <v>16</v>
      </c>
      <c r="B91" s="85">
        <v>7707236124496</v>
      </c>
      <c r="C91" s="86" t="s">
        <v>2746</v>
      </c>
      <c r="D91" s="92" t="s">
        <v>2747</v>
      </c>
      <c r="E91" s="226">
        <v>46782</v>
      </c>
      <c r="F91" s="86" t="s">
        <v>17</v>
      </c>
      <c r="G91" s="227" t="s">
        <v>18</v>
      </c>
      <c r="H91" s="228">
        <v>24</v>
      </c>
      <c r="I91" s="219">
        <v>5.4374500000000001</v>
      </c>
      <c r="J91" s="60"/>
      <c r="K91" s="13">
        <f>Tabla1[[#This Row],[PRECIO REF        ($)]]-Tabla1[[#This Row],[PRECIO REF        ($)]]*Tabla1[[#This Row],[OFERTA]]</f>
        <v>5.4374500000000001</v>
      </c>
      <c r="L91" s="60"/>
      <c r="M91" s="13">
        <f>Tabla1[[#This Row],[PRECIO CON DSCTO]]-Tabla1[[#This Row],[PRECIO CON DSCTO]]*Tabla1[[#This Row],[OFERTA2]]</f>
        <v>5.4374500000000001</v>
      </c>
      <c r="N91" s="14">
        <f>$F$3*Tabla1[[#This Row],[PRECIO CON DSCTO2]]</f>
        <v>2577.6764595099999</v>
      </c>
      <c r="O91" s="40"/>
      <c r="P91" s="47"/>
      <c r="Q91" s="14">
        <f>(Tabla1[[#This Row],[PEDIDO ]]*Tabla1[[#This Row],[PRECIO CON DSCTO]])</f>
        <v>0</v>
      </c>
      <c r="R91" s="14">
        <f>(Tabla1[[#This Row],[PRECIO REF BS]]*Tabla1[[#This Row],[PEDIDO ]])</f>
        <v>0</v>
      </c>
    </row>
    <row r="92" spans="1:18" s="9" customFormat="1" ht="31.5" customHeight="1" x14ac:dyDescent="0.25">
      <c r="A92" s="245" t="s">
        <v>16</v>
      </c>
      <c r="B92" s="85">
        <v>7598455000223</v>
      </c>
      <c r="C92" s="86" t="s">
        <v>401</v>
      </c>
      <c r="D92" s="105" t="s">
        <v>402</v>
      </c>
      <c r="E92" s="226">
        <v>46507</v>
      </c>
      <c r="F92" s="88" t="s">
        <v>20</v>
      </c>
      <c r="G92" s="227" t="s">
        <v>18</v>
      </c>
      <c r="H92" s="228">
        <v>42</v>
      </c>
      <c r="I92" s="219">
        <v>3.79</v>
      </c>
      <c r="J92" s="60"/>
      <c r="K92" s="13">
        <f>Tabla1[[#This Row],[PRECIO REF        ($)]]-Tabla1[[#This Row],[PRECIO REF        ($)]]*Tabla1[[#This Row],[OFERTA]]</f>
        <v>3.79</v>
      </c>
      <c r="L92" s="60"/>
      <c r="M92" s="13">
        <f>Tabla1[[#This Row],[PRECIO CON DSCTO]]-Tabla1[[#This Row],[PRECIO CON DSCTO]]*Tabla1[[#This Row],[OFERTA2]]</f>
        <v>3.79</v>
      </c>
      <c r="N92" s="14">
        <f>$F$3*Tabla1[[#This Row],[PRECIO CON DSCTO2]]</f>
        <v>1796.6866419999999</v>
      </c>
      <c r="O92" s="40"/>
      <c r="P92" s="47"/>
      <c r="Q92" s="14">
        <f>(Tabla1[[#This Row],[PEDIDO ]]*Tabla1[[#This Row],[PRECIO CON DSCTO]])</f>
        <v>0</v>
      </c>
      <c r="R92" s="14">
        <f>(Tabla1[[#This Row],[PRECIO REF BS]]*Tabla1[[#This Row],[PEDIDO ]])</f>
        <v>0</v>
      </c>
    </row>
    <row r="93" spans="1:18" s="9" customFormat="1" ht="31.5" customHeight="1" x14ac:dyDescent="0.25">
      <c r="A93" s="245" t="s">
        <v>16</v>
      </c>
      <c r="B93" s="85">
        <v>7592637007567</v>
      </c>
      <c r="C93" s="86" t="s">
        <v>50</v>
      </c>
      <c r="D93" s="99" t="s">
        <v>1303</v>
      </c>
      <c r="E93" s="226">
        <v>46784</v>
      </c>
      <c r="F93" s="86" t="s">
        <v>34</v>
      </c>
      <c r="G93" s="227" t="s">
        <v>18</v>
      </c>
      <c r="H93" s="228">
        <v>4</v>
      </c>
      <c r="I93" s="219">
        <v>2.8</v>
      </c>
      <c r="J93" s="60"/>
      <c r="K93" s="13">
        <f>Tabla1[[#This Row],[PRECIO REF        ($)]]-Tabla1[[#This Row],[PRECIO REF        ($)]]*Tabla1[[#This Row],[OFERTA]]</f>
        <v>2.8</v>
      </c>
      <c r="L93" s="60"/>
      <c r="M93" s="13">
        <f>Tabla1[[#This Row],[PRECIO CON DSCTO]]-Tabla1[[#This Row],[PRECIO CON DSCTO]]*Tabla1[[#This Row],[OFERTA2]]</f>
        <v>2.8</v>
      </c>
      <c r="N93" s="14">
        <f>$F$3*Tabla1[[#This Row],[PRECIO CON DSCTO2]]</f>
        <v>1327.36744</v>
      </c>
      <c r="O93" s="40"/>
      <c r="P93" s="47"/>
      <c r="Q93" s="14">
        <f>(Tabla1[[#This Row],[PEDIDO ]]*Tabla1[[#This Row],[PRECIO CON DSCTO]])</f>
        <v>0</v>
      </c>
      <c r="R93" s="14">
        <f>(Tabla1[[#This Row],[PRECIO REF BS]]*Tabla1[[#This Row],[PEDIDO ]])</f>
        <v>0</v>
      </c>
    </row>
    <row r="94" spans="1:18" s="9" customFormat="1" ht="31.5" customHeight="1" x14ac:dyDescent="0.25">
      <c r="A94" s="245" t="s">
        <v>16</v>
      </c>
      <c r="B94" s="85">
        <v>7591619000312</v>
      </c>
      <c r="C94" s="86" t="s">
        <v>2464</v>
      </c>
      <c r="D94" s="95" t="s">
        <v>2465</v>
      </c>
      <c r="E94" s="226">
        <v>46996</v>
      </c>
      <c r="F94" s="88" t="s">
        <v>93</v>
      </c>
      <c r="G94" s="227" t="s">
        <v>18</v>
      </c>
      <c r="H94" s="228">
        <v>12</v>
      </c>
      <c r="I94" s="219">
        <v>9.1389899999999997</v>
      </c>
      <c r="J94" s="60"/>
      <c r="K94" s="13">
        <f>Tabla1[[#This Row],[PRECIO REF        ($)]]-Tabla1[[#This Row],[PRECIO REF        ($)]]*Tabla1[[#This Row],[OFERTA]]</f>
        <v>9.1389899999999997</v>
      </c>
      <c r="L94" s="60"/>
      <c r="M94" s="13">
        <f>Tabla1[[#This Row],[PRECIO CON DSCTO]]-Tabla1[[#This Row],[PRECIO CON DSCTO]]*Tabla1[[#This Row],[OFERTA2]]</f>
        <v>9.1389899999999997</v>
      </c>
      <c r="N94" s="14">
        <f>$F$3*Tabla1[[#This Row],[PRECIO CON DSCTO2]]</f>
        <v>4332.4277716019997</v>
      </c>
      <c r="O94" s="40"/>
      <c r="P94" s="47"/>
      <c r="Q94" s="14">
        <f>(Tabla1[[#This Row],[PEDIDO ]]*Tabla1[[#This Row],[PRECIO CON DSCTO]])</f>
        <v>0</v>
      </c>
      <c r="R94" s="14">
        <f>(Tabla1[[#This Row],[PRECIO REF BS]]*Tabla1[[#This Row],[PEDIDO ]])</f>
        <v>0</v>
      </c>
    </row>
    <row r="95" spans="1:18" s="9" customFormat="1" ht="31.5" customHeight="1" x14ac:dyDescent="0.25">
      <c r="A95" s="245" t="s">
        <v>16</v>
      </c>
      <c r="B95" s="85">
        <v>7592803000484</v>
      </c>
      <c r="C95" s="86" t="s">
        <v>403</v>
      </c>
      <c r="D95" s="117" t="s">
        <v>755</v>
      </c>
      <c r="E95" s="226">
        <v>46537</v>
      </c>
      <c r="F95" s="86" t="s">
        <v>83</v>
      </c>
      <c r="G95" s="227" t="s">
        <v>18</v>
      </c>
      <c r="H95" s="228">
        <v>33</v>
      </c>
      <c r="I95" s="219">
        <v>3.93</v>
      </c>
      <c r="J95" s="60"/>
      <c r="K95" s="13">
        <f>Tabla1[[#This Row],[PRECIO REF        ($)]]-Tabla1[[#This Row],[PRECIO REF        ($)]]*Tabla1[[#This Row],[OFERTA]]</f>
        <v>3.93</v>
      </c>
      <c r="L95" s="60"/>
      <c r="M95" s="13">
        <f>Tabla1[[#This Row],[PRECIO CON DSCTO]]-Tabla1[[#This Row],[PRECIO CON DSCTO]]*Tabla1[[#This Row],[OFERTA2]]</f>
        <v>3.93</v>
      </c>
      <c r="N95" s="14">
        <f>$F$3*Tabla1[[#This Row],[PRECIO CON DSCTO2]]</f>
        <v>1863.055014</v>
      </c>
      <c r="O95" s="40"/>
      <c r="P95" s="47"/>
      <c r="Q95" s="14">
        <f>(Tabla1[[#This Row],[PEDIDO ]]*Tabla1[[#This Row],[PRECIO CON DSCTO]])</f>
        <v>0</v>
      </c>
      <c r="R95" s="14">
        <f>(Tabla1[[#This Row],[PRECIO REF BS]]*Tabla1[[#This Row],[PEDIDO ]])</f>
        <v>0</v>
      </c>
    </row>
    <row r="96" spans="1:18" s="9" customFormat="1" ht="31.5" customHeight="1" x14ac:dyDescent="0.25">
      <c r="A96" s="245" t="s">
        <v>16</v>
      </c>
      <c r="B96" s="85">
        <v>7598455000025</v>
      </c>
      <c r="C96" s="86" t="s">
        <v>840</v>
      </c>
      <c r="D96" s="100" t="s">
        <v>846</v>
      </c>
      <c r="E96" s="226">
        <v>46751</v>
      </c>
      <c r="F96" s="88" t="s">
        <v>20</v>
      </c>
      <c r="G96" s="227" t="s">
        <v>18</v>
      </c>
      <c r="H96" s="228">
        <v>113</v>
      </c>
      <c r="I96" s="219">
        <v>1.2324999999999999</v>
      </c>
      <c r="J96" s="60"/>
      <c r="K96" s="13">
        <f>Tabla1[[#This Row],[PRECIO REF        ($)]]-Tabla1[[#This Row],[PRECIO REF        ($)]]*Tabla1[[#This Row],[OFERTA]]</f>
        <v>1.2324999999999999</v>
      </c>
      <c r="L96" s="60"/>
      <c r="M96" s="13">
        <f>Tabla1[[#This Row],[PRECIO CON DSCTO]]-Tabla1[[#This Row],[PRECIO CON DSCTO]]*Tabla1[[#This Row],[OFERTA2]]</f>
        <v>1.2324999999999999</v>
      </c>
      <c r="N96" s="14">
        <f>$F$3*Tabla1[[#This Row],[PRECIO CON DSCTO2]]</f>
        <v>584.27870350000001</v>
      </c>
      <c r="O96" s="40"/>
      <c r="P96" s="47"/>
      <c r="Q96" s="14">
        <f>(Tabla1[[#This Row],[PEDIDO ]]*Tabla1[[#This Row],[PRECIO CON DSCTO]])</f>
        <v>0</v>
      </c>
      <c r="R96" s="14">
        <f>(Tabla1[[#This Row],[PRECIO REF BS]]*Tabla1[[#This Row],[PEDIDO ]])</f>
        <v>0</v>
      </c>
    </row>
    <row r="97" spans="1:18" s="9" customFormat="1" ht="31.5" customHeight="1" x14ac:dyDescent="0.25">
      <c r="A97" s="245" t="s">
        <v>16</v>
      </c>
      <c r="B97" s="85">
        <v>7800061000390</v>
      </c>
      <c r="C97" s="86" t="s">
        <v>2645</v>
      </c>
      <c r="D97" s="129" t="s">
        <v>2646</v>
      </c>
      <c r="E97" s="226">
        <v>47118</v>
      </c>
      <c r="F97" s="86" t="s">
        <v>25</v>
      </c>
      <c r="G97" s="227" t="s">
        <v>18</v>
      </c>
      <c r="H97" s="228">
        <v>178</v>
      </c>
      <c r="I97" s="219">
        <v>1.28701</v>
      </c>
      <c r="J97" s="60"/>
      <c r="K97" s="13">
        <f>Tabla1[[#This Row],[PRECIO REF        ($)]]-Tabla1[[#This Row],[PRECIO REF        ($)]]*Tabla1[[#This Row],[OFERTA]]</f>
        <v>1.28701</v>
      </c>
      <c r="L97" s="60"/>
      <c r="M97" s="13">
        <f>Tabla1[[#This Row],[PRECIO CON DSCTO]]-Tabla1[[#This Row],[PRECIO CON DSCTO]]*Tabla1[[#This Row],[OFERTA2]]</f>
        <v>1.28701</v>
      </c>
      <c r="N97" s="14">
        <f>$F$3*Tabla1[[#This Row],[PRECIO CON DSCTO2]]</f>
        <v>610.11970319800002</v>
      </c>
      <c r="O97" s="40"/>
      <c r="P97" s="47"/>
      <c r="Q97" s="14">
        <f>(Tabla1[[#This Row],[PEDIDO ]]*Tabla1[[#This Row],[PRECIO CON DSCTO]])</f>
        <v>0</v>
      </c>
      <c r="R97" s="14">
        <f>(Tabla1[[#This Row],[PRECIO REF BS]]*Tabla1[[#This Row],[PEDIDO ]])</f>
        <v>0</v>
      </c>
    </row>
    <row r="98" spans="1:18" s="9" customFormat="1" ht="31.5" customHeight="1" x14ac:dyDescent="0.25">
      <c r="A98" s="245" t="s">
        <v>16</v>
      </c>
      <c r="B98" s="91">
        <v>736372230157</v>
      </c>
      <c r="C98" s="86" t="s">
        <v>1238</v>
      </c>
      <c r="D98" s="129" t="s">
        <v>1239</v>
      </c>
      <c r="E98" s="226">
        <v>46811</v>
      </c>
      <c r="F98" s="91" t="s">
        <v>24</v>
      </c>
      <c r="G98" s="227" t="s">
        <v>18</v>
      </c>
      <c r="H98" s="228">
        <v>152</v>
      </c>
      <c r="I98" s="219">
        <v>1.08</v>
      </c>
      <c r="J98" s="60"/>
      <c r="K98" s="13">
        <f>Tabla1[[#This Row],[PRECIO REF        ($)]]-Tabla1[[#This Row],[PRECIO REF        ($)]]*Tabla1[[#This Row],[OFERTA]]</f>
        <v>1.08</v>
      </c>
      <c r="L98" s="60"/>
      <c r="M98" s="13">
        <f>Tabla1[[#This Row],[PRECIO CON DSCTO]]-Tabla1[[#This Row],[PRECIO CON DSCTO]]*Tabla1[[#This Row],[OFERTA2]]</f>
        <v>1.08</v>
      </c>
      <c r="N98" s="14">
        <f>$F$3*Tabla1[[#This Row],[PRECIO CON DSCTO2]]</f>
        <v>511.98458400000004</v>
      </c>
      <c r="O98" s="40"/>
      <c r="P98" s="47"/>
      <c r="Q98" s="14">
        <f>(Tabla1[[#This Row],[PEDIDO ]]*Tabla1[[#This Row],[PRECIO CON DSCTO]])</f>
        <v>0</v>
      </c>
      <c r="R98" s="14">
        <f>(Tabla1[[#This Row],[PRECIO REF BS]]*Tabla1[[#This Row],[PEDIDO ]])</f>
        <v>0</v>
      </c>
    </row>
    <row r="99" spans="1:18" s="9" customFormat="1" ht="31.5" customHeight="1" x14ac:dyDescent="0.25">
      <c r="A99" s="245" t="s">
        <v>16</v>
      </c>
      <c r="B99" s="85">
        <v>7598455000759</v>
      </c>
      <c r="C99" s="86" t="s">
        <v>1876</v>
      </c>
      <c r="D99" s="112" t="s">
        <v>1877</v>
      </c>
      <c r="E99" s="226">
        <v>46386</v>
      </c>
      <c r="F99" s="88" t="s">
        <v>20</v>
      </c>
      <c r="G99" s="227" t="s">
        <v>18</v>
      </c>
      <c r="H99" s="228">
        <v>30</v>
      </c>
      <c r="I99" s="219">
        <v>9.68</v>
      </c>
      <c r="J99" s="60"/>
      <c r="K99" s="13">
        <f>Tabla1[[#This Row],[PRECIO REF        ($)]]-Tabla1[[#This Row],[PRECIO REF        ($)]]*Tabla1[[#This Row],[OFERTA]]</f>
        <v>9.68</v>
      </c>
      <c r="L99" s="60"/>
      <c r="M99" s="13">
        <f>Tabla1[[#This Row],[PRECIO CON DSCTO]]-Tabla1[[#This Row],[PRECIO CON DSCTO]]*Tabla1[[#This Row],[OFERTA2]]</f>
        <v>9.68</v>
      </c>
      <c r="N99" s="14">
        <f>$F$3*Tabla1[[#This Row],[PRECIO CON DSCTO2]]</f>
        <v>4588.8988639999998</v>
      </c>
      <c r="O99" s="40"/>
      <c r="P99" s="47"/>
      <c r="Q99" s="14">
        <f>(Tabla1[[#This Row],[PEDIDO ]]*Tabla1[[#This Row],[PRECIO CON DSCTO]])</f>
        <v>0</v>
      </c>
      <c r="R99" s="14">
        <f>(Tabla1[[#This Row],[PRECIO REF BS]]*Tabla1[[#This Row],[PEDIDO ]])</f>
        <v>0</v>
      </c>
    </row>
    <row r="100" spans="1:18" s="9" customFormat="1" ht="31.5" customHeight="1" x14ac:dyDescent="0.25">
      <c r="A100" s="245" t="s">
        <v>16</v>
      </c>
      <c r="B100" s="85">
        <v>8904187858787</v>
      </c>
      <c r="C100" s="86" t="s">
        <v>2748</v>
      </c>
      <c r="D100" s="133" t="s">
        <v>2749</v>
      </c>
      <c r="E100" s="226">
        <v>46629</v>
      </c>
      <c r="F100" s="113" t="s">
        <v>40</v>
      </c>
      <c r="G100" s="227" t="s">
        <v>18</v>
      </c>
      <c r="H100" s="228">
        <v>4</v>
      </c>
      <c r="I100" s="219">
        <v>4.15679</v>
      </c>
      <c r="J100" s="60"/>
      <c r="K100" s="13">
        <f>Tabla1[[#This Row],[PRECIO REF        ($)]]-Tabla1[[#This Row],[PRECIO REF        ($)]]*Tabla1[[#This Row],[OFERTA]]</f>
        <v>4.15679</v>
      </c>
      <c r="L100" s="60"/>
      <c r="M100" s="13">
        <f>Tabla1[[#This Row],[PRECIO CON DSCTO]]-Tabla1[[#This Row],[PRECIO CON DSCTO]]*Tabla1[[#This Row],[OFERTA2]]</f>
        <v>4.15679</v>
      </c>
      <c r="N100" s="14">
        <f>$F$3*Tabla1[[#This Row],[PRECIO CON DSCTO2]]</f>
        <v>1970.5670360419999</v>
      </c>
      <c r="O100" s="40"/>
      <c r="P100" s="47"/>
      <c r="Q100" s="14">
        <f>(Tabla1[[#This Row],[PEDIDO ]]*Tabla1[[#This Row],[PRECIO CON DSCTO]])</f>
        <v>0</v>
      </c>
      <c r="R100" s="14">
        <f>(Tabla1[[#This Row],[PRECIO REF BS]]*Tabla1[[#This Row],[PEDIDO ]])</f>
        <v>0</v>
      </c>
    </row>
    <row r="101" spans="1:18" s="9" customFormat="1" ht="31.5" customHeight="1" x14ac:dyDescent="0.25">
      <c r="A101" s="245" t="s">
        <v>16</v>
      </c>
      <c r="B101" s="85">
        <v>7592637396876</v>
      </c>
      <c r="C101" s="86" t="s">
        <v>1617</v>
      </c>
      <c r="D101" s="109" t="s">
        <v>1618</v>
      </c>
      <c r="E101" s="226">
        <v>46633</v>
      </c>
      <c r="F101" s="86" t="s">
        <v>34</v>
      </c>
      <c r="G101" s="227" t="s">
        <v>18</v>
      </c>
      <c r="H101" s="228">
        <v>25</v>
      </c>
      <c r="I101" s="219">
        <v>19.66</v>
      </c>
      <c r="J101" s="60"/>
      <c r="K101" s="13">
        <f>Tabla1[[#This Row],[PRECIO REF        ($)]]-Tabla1[[#This Row],[PRECIO REF        ($)]]*Tabla1[[#This Row],[OFERTA]]</f>
        <v>19.66</v>
      </c>
      <c r="L101" s="60"/>
      <c r="M101" s="13">
        <f>Tabla1[[#This Row],[PRECIO CON DSCTO]]-Tabla1[[#This Row],[PRECIO CON DSCTO]]*Tabla1[[#This Row],[OFERTA2]]</f>
        <v>19.66</v>
      </c>
      <c r="N101" s="14">
        <f>$F$3*Tabla1[[#This Row],[PRECIO CON DSCTO2]]</f>
        <v>9320.015668</v>
      </c>
      <c r="O101" s="40"/>
      <c r="P101" s="47"/>
      <c r="Q101" s="14">
        <f>(Tabla1[[#This Row],[PEDIDO ]]*Tabla1[[#This Row],[PRECIO CON DSCTO]])</f>
        <v>0</v>
      </c>
      <c r="R101" s="14">
        <f>(Tabla1[[#This Row],[PRECIO REF BS]]*Tabla1[[#This Row],[PEDIDO ]])</f>
        <v>0</v>
      </c>
    </row>
    <row r="102" spans="1:18" s="9" customFormat="1" ht="31.5" customHeight="1" x14ac:dyDescent="0.25">
      <c r="A102" s="245" t="s">
        <v>16</v>
      </c>
      <c r="B102" s="85">
        <v>7591519051698</v>
      </c>
      <c r="C102" s="86" t="s">
        <v>2829</v>
      </c>
      <c r="D102" s="120" t="s">
        <v>2830</v>
      </c>
      <c r="E102" s="226">
        <v>46690</v>
      </c>
      <c r="F102" s="134" t="s">
        <v>2868</v>
      </c>
      <c r="G102" s="227" t="s">
        <v>18</v>
      </c>
      <c r="H102" s="228">
        <v>1</v>
      </c>
      <c r="I102" s="219">
        <v>1.24</v>
      </c>
      <c r="J102" s="60"/>
      <c r="K102" s="13">
        <f>Tabla1[[#This Row],[PRECIO REF        ($)]]-Tabla1[[#This Row],[PRECIO REF        ($)]]*Tabla1[[#This Row],[OFERTA]]</f>
        <v>1.24</v>
      </c>
      <c r="L102" s="60"/>
      <c r="M102" s="13">
        <f>Tabla1[[#This Row],[PRECIO CON DSCTO]]-Tabla1[[#This Row],[PRECIO CON DSCTO]]*Tabla1[[#This Row],[OFERTA2]]</f>
        <v>1.24</v>
      </c>
      <c r="N102" s="14">
        <f>$F$3*Tabla1[[#This Row],[PRECIO CON DSCTO2]]</f>
        <v>587.83415200000002</v>
      </c>
      <c r="O102" s="40"/>
      <c r="P102" s="47"/>
      <c r="Q102" s="14">
        <f>(Tabla1[[#This Row],[PEDIDO ]]*Tabla1[[#This Row],[PRECIO CON DSCTO]])</f>
        <v>0</v>
      </c>
      <c r="R102" s="14">
        <f>(Tabla1[[#This Row],[PRECIO REF BS]]*Tabla1[[#This Row],[PEDIDO ]])</f>
        <v>0</v>
      </c>
    </row>
    <row r="103" spans="1:18" s="9" customFormat="1" ht="31.5" customHeight="1" x14ac:dyDescent="0.25">
      <c r="A103" s="245" t="s">
        <v>16</v>
      </c>
      <c r="B103" s="85">
        <v>7707236121822</v>
      </c>
      <c r="C103" s="86" t="s">
        <v>1878</v>
      </c>
      <c r="D103" s="121" t="s">
        <v>1879</v>
      </c>
      <c r="E103" s="226">
        <v>47087</v>
      </c>
      <c r="F103" s="86" t="s">
        <v>17</v>
      </c>
      <c r="G103" s="227" t="s">
        <v>18</v>
      </c>
      <c r="H103" s="228">
        <v>194</v>
      </c>
      <c r="I103" s="219">
        <v>2.82803</v>
      </c>
      <c r="J103" s="60"/>
      <c r="K103" s="13">
        <f>Tabla1[[#This Row],[PRECIO REF        ($)]]-Tabla1[[#This Row],[PRECIO REF        ($)]]*Tabla1[[#This Row],[OFERTA]]</f>
        <v>2.82803</v>
      </c>
      <c r="L103" s="60"/>
      <c r="M103" s="13">
        <f>Tabla1[[#This Row],[PRECIO CON DSCTO]]-Tabla1[[#This Row],[PRECIO CON DSCTO]]*Tabla1[[#This Row],[OFERTA2]]</f>
        <v>2.82803</v>
      </c>
      <c r="N103" s="14">
        <f>$F$3*Tabla1[[#This Row],[PRECIO CON DSCTO2]]</f>
        <v>1340.655336194</v>
      </c>
      <c r="O103" s="40"/>
      <c r="P103" s="47"/>
      <c r="Q103" s="14">
        <f>(Tabla1[[#This Row],[PEDIDO ]]*Tabla1[[#This Row],[PRECIO CON DSCTO]])</f>
        <v>0</v>
      </c>
      <c r="R103" s="14">
        <f>(Tabla1[[#This Row],[PRECIO REF BS]]*Tabla1[[#This Row],[PEDIDO ]])</f>
        <v>0</v>
      </c>
    </row>
    <row r="104" spans="1:18" s="9" customFormat="1" ht="31.5" customHeight="1" x14ac:dyDescent="0.25">
      <c r="A104" s="245" t="s">
        <v>16</v>
      </c>
      <c r="B104" s="88">
        <v>75971205</v>
      </c>
      <c r="C104" s="86" t="s">
        <v>1619</v>
      </c>
      <c r="D104" s="129" t="s">
        <v>1620</v>
      </c>
      <c r="E104" s="226">
        <v>46721</v>
      </c>
      <c r="F104" s="91" t="s">
        <v>23</v>
      </c>
      <c r="G104" s="227" t="s">
        <v>18</v>
      </c>
      <c r="H104" s="228">
        <v>3</v>
      </c>
      <c r="I104" s="219">
        <v>6.33</v>
      </c>
      <c r="J104" s="60"/>
      <c r="K104" s="13">
        <f>Tabla1[[#This Row],[PRECIO REF        ($)]]-Tabla1[[#This Row],[PRECIO REF        ($)]]*Tabla1[[#This Row],[OFERTA]]</f>
        <v>6.33</v>
      </c>
      <c r="L104" s="60"/>
      <c r="M104" s="13">
        <f>Tabla1[[#This Row],[PRECIO CON DSCTO]]-Tabla1[[#This Row],[PRECIO CON DSCTO]]*Tabla1[[#This Row],[OFERTA2]]</f>
        <v>6.33</v>
      </c>
      <c r="N104" s="14">
        <f>$F$3*Tabla1[[#This Row],[PRECIO CON DSCTO2]]</f>
        <v>3000.798534</v>
      </c>
      <c r="O104" s="40"/>
      <c r="P104" s="47"/>
      <c r="Q104" s="14">
        <f>(Tabla1[[#This Row],[PEDIDO ]]*Tabla1[[#This Row],[PRECIO CON DSCTO]])</f>
        <v>0</v>
      </c>
      <c r="R104" s="14">
        <f>(Tabla1[[#This Row],[PRECIO REF BS]]*Tabla1[[#This Row],[PEDIDO ]])</f>
        <v>0</v>
      </c>
    </row>
    <row r="105" spans="1:18" s="9" customFormat="1" ht="31.5" customHeight="1" x14ac:dyDescent="0.25">
      <c r="A105" s="245" t="s">
        <v>16</v>
      </c>
      <c r="B105" s="85">
        <v>7598455001152</v>
      </c>
      <c r="C105" s="86" t="s">
        <v>2527</v>
      </c>
      <c r="D105" s="124" t="s">
        <v>2528</v>
      </c>
      <c r="E105" s="226">
        <v>46598</v>
      </c>
      <c r="F105" s="88" t="s">
        <v>20</v>
      </c>
      <c r="G105" s="227" t="s">
        <v>18</v>
      </c>
      <c r="H105" s="228">
        <v>24</v>
      </c>
      <c r="I105" s="219">
        <v>10.114000000000001</v>
      </c>
      <c r="J105" s="60"/>
      <c r="K105" s="13">
        <f>Tabla1[[#This Row],[PRECIO REF        ($)]]-Tabla1[[#This Row],[PRECIO REF        ($)]]*Tabla1[[#This Row],[OFERTA]]</f>
        <v>10.114000000000001</v>
      </c>
      <c r="L105" s="60"/>
      <c r="M105" s="13">
        <f>Tabla1[[#This Row],[PRECIO CON DSCTO]]-Tabla1[[#This Row],[PRECIO CON DSCTO]]*Tabla1[[#This Row],[OFERTA2]]</f>
        <v>10.114000000000001</v>
      </c>
      <c r="N105" s="14">
        <f>$F$3*Tabla1[[#This Row],[PRECIO CON DSCTO2]]</f>
        <v>4794.6408172000001</v>
      </c>
      <c r="O105" s="40"/>
      <c r="P105" s="47"/>
      <c r="Q105" s="14">
        <f>(Tabla1[[#This Row],[PEDIDO ]]*Tabla1[[#This Row],[PRECIO CON DSCTO]])</f>
        <v>0</v>
      </c>
      <c r="R105" s="14">
        <f>(Tabla1[[#This Row],[PRECIO REF BS]]*Tabla1[[#This Row],[PEDIDO ]])</f>
        <v>0</v>
      </c>
    </row>
    <row r="106" spans="1:18" s="9" customFormat="1" ht="31.5" customHeight="1" x14ac:dyDescent="0.25">
      <c r="A106" s="245" t="s">
        <v>16</v>
      </c>
      <c r="B106" s="85">
        <v>7707236125103</v>
      </c>
      <c r="C106" s="86" t="s">
        <v>2831</v>
      </c>
      <c r="D106" s="120" t="s">
        <v>2832</v>
      </c>
      <c r="E106" s="226">
        <v>46996</v>
      </c>
      <c r="F106" s="86" t="s">
        <v>17</v>
      </c>
      <c r="G106" s="227" t="s">
        <v>18</v>
      </c>
      <c r="H106" s="228">
        <v>20</v>
      </c>
      <c r="I106" s="219">
        <v>16.814630000000001</v>
      </c>
      <c r="J106" s="60"/>
      <c r="K106" s="13">
        <f>Tabla1[[#This Row],[PRECIO REF        ($)]]-Tabla1[[#This Row],[PRECIO REF        ($)]]*Tabla1[[#This Row],[OFERTA]]</f>
        <v>16.814630000000001</v>
      </c>
      <c r="L106" s="60"/>
      <c r="M106" s="13">
        <f>Tabla1[[#This Row],[PRECIO CON DSCTO]]-Tabla1[[#This Row],[PRECIO CON DSCTO]]*Tabla1[[#This Row],[OFERTA2]]</f>
        <v>16.814630000000001</v>
      </c>
      <c r="N106" s="14">
        <f>$F$3*Tabla1[[#This Row],[PRECIO CON DSCTO2]]</f>
        <v>7971.1401348740001</v>
      </c>
      <c r="O106" s="40"/>
      <c r="P106" s="47"/>
      <c r="Q106" s="14">
        <f>(Tabla1[[#This Row],[PEDIDO ]]*Tabla1[[#This Row],[PRECIO CON DSCTO]])</f>
        <v>0</v>
      </c>
      <c r="R106" s="14">
        <f>(Tabla1[[#This Row],[PRECIO REF BS]]*Tabla1[[#This Row],[PEDIDO ]])</f>
        <v>0</v>
      </c>
    </row>
    <row r="107" spans="1:18" s="9" customFormat="1" ht="31.5" customHeight="1" x14ac:dyDescent="0.25">
      <c r="A107" s="245" t="s">
        <v>16</v>
      </c>
      <c r="B107" s="85">
        <v>8906112616691</v>
      </c>
      <c r="C107" s="86" t="s">
        <v>1957</v>
      </c>
      <c r="D107" s="96" t="s">
        <v>1958</v>
      </c>
      <c r="E107" s="226">
        <v>46446</v>
      </c>
      <c r="F107" s="86" t="s">
        <v>59</v>
      </c>
      <c r="G107" s="227" t="s">
        <v>18</v>
      </c>
      <c r="H107" s="228">
        <v>420</v>
      </c>
      <c r="I107" s="219">
        <v>0.37</v>
      </c>
      <c r="J107" s="60"/>
      <c r="K107" s="13">
        <f>Tabla1[[#This Row],[PRECIO REF        ($)]]-Tabla1[[#This Row],[PRECIO REF        ($)]]*Tabla1[[#This Row],[OFERTA]]</f>
        <v>0.37</v>
      </c>
      <c r="L107" s="60"/>
      <c r="M107" s="13">
        <f>Tabla1[[#This Row],[PRECIO CON DSCTO]]-Tabla1[[#This Row],[PRECIO CON DSCTO]]*Tabla1[[#This Row],[OFERTA2]]</f>
        <v>0.37</v>
      </c>
      <c r="N107" s="14">
        <f>$F$3*Tabla1[[#This Row],[PRECIO CON DSCTO2]]</f>
        <v>175.40212600000001</v>
      </c>
      <c r="O107" s="40"/>
      <c r="P107" s="47"/>
      <c r="Q107" s="14">
        <f>(Tabla1[[#This Row],[PEDIDO ]]*Tabla1[[#This Row],[PRECIO CON DSCTO]])</f>
        <v>0</v>
      </c>
      <c r="R107" s="14">
        <f>(Tabla1[[#This Row],[PRECIO REF BS]]*Tabla1[[#This Row],[PEDIDO ]])</f>
        <v>0</v>
      </c>
    </row>
    <row r="108" spans="1:18" s="9" customFormat="1" ht="31.5" customHeight="1" x14ac:dyDescent="0.25">
      <c r="A108" s="245" t="s">
        <v>16</v>
      </c>
      <c r="B108" s="85">
        <v>7598455000032</v>
      </c>
      <c r="C108" s="86" t="s">
        <v>1593</v>
      </c>
      <c r="D108" s="128" t="s">
        <v>1594</v>
      </c>
      <c r="E108" s="226">
        <v>46690</v>
      </c>
      <c r="F108" s="88" t="s">
        <v>20</v>
      </c>
      <c r="G108" s="227" t="s">
        <v>18</v>
      </c>
      <c r="H108" s="228">
        <v>10</v>
      </c>
      <c r="I108" s="219">
        <v>12.06251</v>
      </c>
      <c r="J108" s="60"/>
      <c r="K108" s="13">
        <f>Tabla1[[#This Row],[PRECIO REF        ($)]]-Tabla1[[#This Row],[PRECIO REF        ($)]]*Tabla1[[#This Row],[OFERTA]]</f>
        <v>12.06251</v>
      </c>
      <c r="L108" s="60"/>
      <c r="M108" s="13">
        <f>Tabla1[[#This Row],[PRECIO CON DSCTO]]-Tabla1[[#This Row],[PRECIO CON DSCTO]]*Tabla1[[#This Row],[OFERTA2]]</f>
        <v>12.06251</v>
      </c>
      <c r="N108" s="14">
        <f>$F$3*Tabla1[[#This Row],[PRECIO CON DSCTO2]]</f>
        <v>5718.3510780979996</v>
      </c>
      <c r="O108" s="40"/>
      <c r="P108" s="47"/>
      <c r="Q108" s="14">
        <f>(Tabla1[[#This Row],[PEDIDO ]]*Tabla1[[#This Row],[PRECIO CON DSCTO]])</f>
        <v>0</v>
      </c>
      <c r="R108" s="14">
        <f>(Tabla1[[#This Row],[PRECIO REF BS]]*Tabla1[[#This Row],[PEDIDO ]])</f>
        <v>0</v>
      </c>
    </row>
    <row r="109" spans="1:18" s="9" customFormat="1" ht="31.5" customHeight="1" x14ac:dyDescent="0.25">
      <c r="A109" s="245" t="s">
        <v>16</v>
      </c>
      <c r="B109" s="85">
        <v>7707236128975</v>
      </c>
      <c r="C109" s="86" t="s">
        <v>1749</v>
      </c>
      <c r="D109" s="124" t="s">
        <v>1750</v>
      </c>
      <c r="E109" s="226">
        <v>47422</v>
      </c>
      <c r="F109" s="86" t="s">
        <v>17</v>
      </c>
      <c r="G109" s="227" t="s">
        <v>18</v>
      </c>
      <c r="H109" s="228">
        <v>208</v>
      </c>
      <c r="I109" s="219">
        <v>0.89600999999999997</v>
      </c>
      <c r="J109" s="60"/>
      <c r="K109" s="13">
        <f>Tabla1[[#This Row],[PRECIO REF        ($)]]-Tabla1[[#This Row],[PRECIO REF        ($)]]*Tabla1[[#This Row],[OFERTA]]</f>
        <v>0.89600999999999997</v>
      </c>
      <c r="L109" s="60"/>
      <c r="M109" s="13">
        <f>Tabla1[[#This Row],[PRECIO CON DSCTO]]-Tabla1[[#This Row],[PRECIO CON DSCTO]]*Tabla1[[#This Row],[OFERTA2]]</f>
        <v>0.89600999999999997</v>
      </c>
      <c r="N109" s="14">
        <f>$F$3*Tabla1[[#This Row],[PRECIO CON DSCTO2]]</f>
        <v>424.76232139799998</v>
      </c>
      <c r="O109" s="40"/>
      <c r="P109" s="47"/>
      <c r="Q109" s="14">
        <f>(Tabla1[[#This Row],[PEDIDO ]]*Tabla1[[#This Row],[PRECIO CON DSCTO]])</f>
        <v>0</v>
      </c>
      <c r="R109" s="14">
        <f>(Tabla1[[#This Row],[PRECIO REF BS]]*Tabla1[[#This Row],[PEDIDO ]])</f>
        <v>0</v>
      </c>
    </row>
    <row r="110" spans="1:18" s="9" customFormat="1" ht="31.5" customHeight="1" x14ac:dyDescent="0.25">
      <c r="A110" s="245" t="s">
        <v>16</v>
      </c>
      <c r="B110" s="85">
        <v>6925881203576</v>
      </c>
      <c r="C110" s="86" t="s">
        <v>2722</v>
      </c>
      <c r="D110" s="109" t="s">
        <v>2723</v>
      </c>
      <c r="E110" s="226">
        <v>46997</v>
      </c>
      <c r="F110" s="106" t="s">
        <v>43</v>
      </c>
      <c r="G110" s="227" t="s">
        <v>18</v>
      </c>
      <c r="H110" s="228">
        <v>181</v>
      </c>
      <c r="I110" s="219">
        <v>0.44550000000000001</v>
      </c>
      <c r="J110" s="60"/>
      <c r="K110" s="13">
        <f>Tabla1[[#This Row],[PRECIO REF        ($)]]-Tabla1[[#This Row],[PRECIO REF        ($)]]*Tabla1[[#This Row],[OFERTA]]</f>
        <v>0.44550000000000001</v>
      </c>
      <c r="L110" s="60"/>
      <c r="M110" s="13">
        <f>Tabla1[[#This Row],[PRECIO CON DSCTO]]-Tabla1[[#This Row],[PRECIO CON DSCTO]]*Tabla1[[#This Row],[OFERTA2]]</f>
        <v>0.44550000000000001</v>
      </c>
      <c r="N110" s="14">
        <f>$F$3*Tabla1[[#This Row],[PRECIO CON DSCTO2]]</f>
        <v>211.19364089999999</v>
      </c>
      <c r="O110" s="40"/>
      <c r="P110" s="47"/>
      <c r="Q110" s="14">
        <f>(Tabla1[[#This Row],[PEDIDO ]]*Tabla1[[#This Row],[PRECIO CON DSCTO]])</f>
        <v>0</v>
      </c>
      <c r="R110" s="14">
        <f>(Tabla1[[#This Row],[PRECIO REF BS]]*Tabla1[[#This Row],[PEDIDO ]])</f>
        <v>0</v>
      </c>
    </row>
    <row r="111" spans="1:18" s="9" customFormat="1" ht="31.5" customHeight="1" x14ac:dyDescent="0.25">
      <c r="A111" s="245" t="s">
        <v>16</v>
      </c>
      <c r="B111" s="85">
        <v>7592637005501</v>
      </c>
      <c r="C111" s="86" t="s">
        <v>2289</v>
      </c>
      <c r="D111" s="95" t="s">
        <v>2290</v>
      </c>
      <c r="E111" s="226">
        <v>46549</v>
      </c>
      <c r="F111" s="86" t="s">
        <v>34</v>
      </c>
      <c r="G111" s="227" t="s">
        <v>18</v>
      </c>
      <c r="H111" s="228">
        <v>7</v>
      </c>
      <c r="I111" s="219">
        <v>9.2799999999999994</v>
      </c>
      <c r="J111" s="60"/>
      <c r="K111" s="13">
        <f>Tabla1[[#This Row],[PRECIO REF        ($)]]-Tabla1[[#This Row],[PRECIO REF        ($)]]*Tabla1[[#This Row],[OFERTA]]</f>
        <v>9.2799999999999994</v>
      </c>
      <c r="L111" s="60"/>
      <c r="M111" s="13">
        <f>Tabla1[[#This Row],[PRECIO CON DSCTO]]-Tabla1[[#This Row],[PRECIO CON DSCTO]]*Tabla1[[#This Row],[OFERTA2]]</f>
        <v>9.2799999999999994</v>
      </c>
      <c r="N111" s="14">
        <f>$F$3*Tabla1[[#This Row],[PRECIO CON DSCTO2]]</f>
        <v>4399.2749439999998</v>
      </c>
      <c r="O111" s="40"/>
      <c r="P111" s="47"/>
      <c r="Q111" s="14">
        <f>(Tabla1[[#This Row],[PEDIDO ]]*Tabla1[[#This Row],[PRECIO CON DSCTO]])</f>
        <v>0</v>
      </c>
      <c r="R111" s="14">
        <f>(Tabla1[[#This Row],[PRECIO REF BS]]*Tabla1[[#This Row],[PEDIDO ]])</f>
        <v>0</v>
      </c>
    </row>
    <row r="112" spans="1:18" s="9" customFormat="1" ht="31.5" customHeight="1" x14ac:dyDescent="0.25">
      <c r="A112" s="245" t="s">
        <v>16</v>
      </c>
      <c r="B112" s="91">
        <v>791466996418</v>
      </c>
      <c r="C112" s="86" t="s">
        <v>1536</v>
      </c>
      <c r="D112" s="98" t="s">
        <v>1537</v>
      </c>
      <c r="E112" s="226">
        <v>46476</v>
      </c>
      <c r="F112" s="113" t="s">
        <v>65</v>
      </c>
      <c r="G112" s="227" t="s">
        <v>18</v>
      </c>
      <c r="H112" s="228">
        <v>454</v>
      </c>
      <c r="I112" s="219">
        <v>1.54</v>
      </c>
      <c r="J112" s="60"/>
      <c r="K112" s="13">
        <f>Tabla1[[#This Row],[PRECIO REF        ($)]]-Tabla1[[#This Row],[PRECIO REF        ($)]]*Tabla1[[#This Row],[OFERTA]]</f>
        <v>1.54</v>
      </c>
      <c r="L112" s="60"/>
      <c r="M112" s="13">
        <f>Tabla1[[#This Row],[PRECIO CON DSCTO]]-Tabla1[[#This Row],[PRECIO CON DSCTO]]*Tabla1[[#This Row],[OFERTA2]]</f>
        <v>1.54</v>
      </c>
      <c r="N112" s="14">
        <f>$F$3*Tabla1[[#This Row],[PRECIO CON DSCTO2]]</f>
        <v>730.05209200000002</v>
      </c>
      <c r="O112" s="40"/>
      <c r="P112" s="47"/>
      <c r="Q112" s="14">
        <f>(Tabla1[[#This Row],[PEDIDO ]]*Tabla1[[#This Row],[PRECIO CON DSCTO]])</f>
        <v>0</v>
      </c>
      <c r="R112" s="14">
        <f>(Tabla1[[#This Row],[PRECIO REF BS]]*Tabla1[[#This Row],[PEDIDO ]])</f>
        <v>0</v>
      </c>
    </row>
    <row r="113" spans="1:18" s="9" customFormat="1" ht="31.5" customHeight="1" x14ac:dyDescent="0.25">
      <c r="A113" s="245" t="s">
        <v>16</v>
      </c>
      <c r="B113" s="85">
        <v>7591818026366</v>
      </c>
      <c r="C113" s="86" t="s">
        <v>2833</v>
      </c>
      <c r="D113" s="95" t="s">
        <v>2834</v>
      </c>
      <c r="E113" s="226">
        <v>46964</v>
      </c>
      <c r="F113" s="113" t="s">
        <v>2869</v>
      </c>
      <c r="G113" s="227" t="s">
        <v>18</v>
      </c>
      <c r="H113" s="228">
        <v>1</v>
      </c>
      <c r="I113" s="219">
        <v>4.09</v>
      </c>
      <c r="J113" s="60"/>
      <c r="K113" s="13">
        <f>Tabla1[[#This Row],[PRECIO REF        ($)]]-Tabla1[[#This Row],[PRECIO REF        ($)]]*Tabla1[[#This Row],[OFERTA]]</f>
        <v>4.09</v>
      </c>
      <c r="L113" s="60"/>
      <c r="M113" s="13">
        <f>Tabla1[[#This Row],[PRECIO CON DSCTO]]-Tabla1[[#This Row],[PRECIO CON DSCTO]]*Tabla1[[#This Row],[OFERTA2]]</f>
        <v>4.09</v>
      </c>
      <c r="N113" s="14">
        <f>$F$3*Tabla1[[#This Row],[PRECIO CON DSCTO2]]</f>
        <v>1938.9045819999999</v>
      </c>
      <c r="O113" s="40"/>
      <c r="P113" s="47"/>
      <c r="Q113" s="14">
        <f>(Tabla1[[#This Row],[PEDIDO ]]*Tabla1[[#This Row],[PRECIO CON DSCTO]])</f>
        <v>0</v>
      </c>
      <c r="R113" s="14">
        <f>(Tabla1[[#This Row],[PRECIO REF BS]]*Tabla1[[#This Row],[PEDIDO ]])</f>
        <v>0</v>
      </c>
    </row>
    <row r="114" spans="1:18" s="9" customFormat="1" ht="31.5" customHeight="1" x14ac:dyDescent="0.25">
      <c r="A114" s="245" t="s">
        <v>16</v>
      </c>
      <c r="B114" s="85">
        <v>7707236123048</v>
      </c>
      <c r="C114" s="86" t="s">
        <v>2427</v>
      </c>
      <c r="D114" s="125" t="s">
        <v>2428</v>
      </c>
      <c r="E114" s="226">
        <v>46996</v>
      </c>
      <c r="F114" s="86" t="s">
        <v>17</v>
      </c>
      <c r="G114" s="227" t="s">
        <v>18</v>
      </c>
      <c r="H114" s="228">
        <v>160</v>
      </c>
      <c r="I114" s="219">
        <v>1.92401</v>
      </c>
      <c r="J114" s="60"/>
      <c r="K114" s="13">
        <f>Tabla1[[#This Row],[PRECIO REF        ($)]]-Tabla1[[#This Row],[PRECIO REF        ($)]]*Tabla1[[#This Row],[OFERTA]]</f>
        <v>1.92401</v>
      </c>
      <c r="L114" s="60"/>
      <c r="M114" s="13">
        <f>Tabla1[[#This Row],[PRECIO CON DSCTO]]-Tabla1[[#This Row],[PRECIO CON DSCTO]]*Tabla1[[#This Row],[OFERTA2]]</f>
        <v>1.92401</v>
      </c>
      <c r="N114" s="14">
        <f>$F$3*Tabla1[[#This Row],[PRECIO CON DSCTO2]]</f>
        <v>912.09579579800004</v>
      </c>
      <c r="O114" s="40"/>
      <c r="P114" s="47"/>
      <c r="Q114" s="14">
        <f>(Tabla1[[#This Row],[PEDIDO ]]*Tabla1[[#This Row],[PRECIO CON DSCTO]])</f>
        <v>0</v>
      </c>
      <c r="R114" s="14">
        <f>(Tabla1[[#This Row],[PRECIO REF BS]]*Tabla1[[#This Row],[PEDIDO ]])</f>
        <v>0</v>
      </c>
    </row>
    <row r="115" spans="1:18" s="9" customFormat="1" ht="31.5" customHeight="1" x14ac:dyDescent="0.25">
      <c r="A115" s="245" t="s">
        <v>16</v>
      </c>
      <c r="B115" s="85">
        <v>7800061000642</v>
      </c>
      <c r="C115" s="86" t="s">
        <v>2647</v>
      </c>
      <c r="D115" s="135" t="s">
        <v>2648</v>
      </c>
      <c r="E115" s="226">
        <v>47149</v>
      </c>
      <c r="F115" s="86" t="s">
        <v>17</v>
      </c>
      <c r="G115" s="227" t="s">
        <v>18</v>
      </c>
      <c r="H115" s="228">
        <v>496</v>
      </c>
      <c r="I115" s="219">
        <v>2.65</v>
      </c>
      <c r="J115" s="60"/>
      <c r="K115" s="13">
        <f>Tabla1[[#This Row],[PRECIO REF        ($)]]-Tabla1[[#This Row],[PRECIO REF        ($)]]*Tabla1[[#This Row],[OFERTA]]</f>
        <v>2.65</v>
      </c>
      <c r="L115" s="60"/>
      <c r="M115" s="13">
        <f>Tabla1[[#This Row],[PRECIO CON DSCTO]]-Tabla1[[#This Row],[PRECIO CON DSCTO]]*Tabla1[[#This Row],[OFERTA2]]</f>
        <v>2.65</v>
      </c>
      <c r="N115" s="14">
        <f>$F$3*Tabla1[[#This Row],[PRECIO CON DSCTO2]]</f>
        <v>1256.25847</v>
      </c>
      <c r="O115" s="40"/>
      <c r="P115" s="47"/>
      <c r="Q115" s="14">
        <f>(Tabla1[[#This Row],[PEDIDO ]]*Tabla1[[#This Row],[PRECIO CON DSCTO]])</f>
        <v>0</v>
      </c>
      <c r="R115" s="14">
        <f>(Tabla1[[#This Row],[PRECIO REF BS]]*Tabla1[[#This Row],[PEDIDO ]])</f>
        <v>0</v>
      </c>
    </row>
    <row r="116" spans="1:18" s="9" customFormat="1" ht="31.5" customHeight="1" x14ac:dyDescent="0.25">
      <c r="A116" s="245" t="s">
        <v>16</v>
      </c>
      <c r="B116" s="91">
        <v>736372827425</v>
      </c>
      <c r="C116" s="86" t="s">
        <v>2334</v>
      </c>
      <c r="D116" s="128" t="s">
        <v>2335</v>
      </c>
      <c r="E116" s="226">
        <v>46629</v>
      </c>
      <c r="F116" s="91" t="s">
        <v>24</v>
      </c>
      <c r="G116" s="227" t="s">
        <v>18</v>
      </c>
      <c r="H116" s="228">
        <v>190</v>
      </c>
      <c r="I116" s="219">
        <v>1.8199700000000001</v>
      </c>
      <c r="J116" s="60"/>
      <c r="K116" s="13">
        <f>Tabla1[[#This Row],[PRECIO REF        ($)]]-Tabla1[[#This Row],[PRECIO REF        ($)]]*Tabla1[[#This Row],[OFERTA]]</f>
        <v>1.8199700000000001</v>
      </c>
      <c r="L116" s="60"/>
      <c r="M116" s="13">
        <f>Tabla1[[#This Row],[PRECIO CON DSCTO]]-Tabla1[[#This Row],[PRECIO CON DSCTO]]*Tabla1[[#This Row],[OFERTA2]]</f>
        <v>1.8199700000000001</v>
      </c>
      <c r="N116" s="14">
        <f>$F$3*Tabla1[[#This Row],[PRECIO CON DSCTO2]]</f>
        <v>862.77461420600002</v>
      </c>
      <c r="O116" s="40"/>
      <c r="P116" s="47"/>
      <c r="Q116" s="14">
        <f>(Tabla1[[#This Row],[PEDIDO ]]*Tabla1[[#This Row],[PRECIO CON DSCTO]])</f>
        <v>0</v>
      </c>
      <c r="R116" s="14">
        <f>(Tabla1[[#This Row],[PRECIO REF BS]]*Tabla1[[#This Row],[PEDIDO ]])</f>
        <v>0</v>
      </c>
    </row>
    <row r="117" spans="1:18" s="9" customFormat="1" ht="31.5" customHeight="1" x14ac:dyDescent="0.25">
      <c r="A117" s="245" t="s">
        <v>16</v>
      </c>
      <c r="B117" s="85">
        <v>7598455000261</v>
      </c>
      <c r="C117" s="86" t="s">
        <v>944</v>
      </c>
      <c r="D117" s="109" t="s">
        <v>951</v>
      </c>
      <c r="E117" s="226">
        <v>46386</v>
      </c>
      <c r="F117" s="88" t="s">
        <v>20</v>
      </c>
      <c r="G117" s="227" t="s">
        <v>18</v>
      </c>
      <c r="H117" s="228">
        <v>3</v>
      </c>
      <c r="I117" s="219">
        <v>0.93</v>
      </c>
      <c r="J117" s="60"/>
      <c r="K117" s="13">
        <f>Tabla1[[#This Row],[PRECIO REF        ($)]]-Tabla1[[#This Row],[PRECIO REF        ($)]]*Tabla1[[#This Row],[OFERTA]]</f>
        <v>0.93</v>
      </c>
      <c r="L117" s="60"/>
      <c r="M117" s="13">
        <f>Tabla1[[#This Row],[PRECIO CON DSCTO]]-Tabla1[[#This Row],[PRECIO CON DSCTO]]*Tabla1[[#This Row],[OFERTA2]]</f>
        <v>0.93</v>
      </c>
      <c r="N117" s="14">
        <f>$F$3*Tabla1[[#This Row],[PRECIO CON DSCTO2]]</f>
        <v>440.87561400000004</v>
      </c>
      <c r="O117" s="40"/>
      <c r="P117" s="47"/>
      <c r="Q117" s="14">
        <f>(Tabla1[[#This Row],[PEDIDO ]]*Tabla1[[#This Row],[PRECIO CON DSCTO]])</f>
        <v>0</v>
      </c>
      <c r="R117" s="14">
        <f>(Tabla1[[#This Row],[PRECIO REF BS]]*Tabla1[[#This Row],[PEDIDO ]])</f>
        <v>0</v>
      </c>
    </row>
    <row r="118" spans="1:18" s="9" customFormat="1" ht="31.5" customHeight="1" x14ac:dyDescent="0.25">
      <c r="A118" s="245" t="s">
        <v>16</v>
      </c>
      <c r="B118" s="85">
        <v>7598455001114</v>
      </c>
      <c r="C118" s="86" t="s">
        <v>2529</v>
      </c>
      <c r="D118" s="136" t="s">
        <v>2530</v>
      </c>
      <c r="E118" s="226">
        <v>46964</v>
      </c>
      <c r="F118" s="88" t="s">
        <v>20</v>
      </c>
      <c r="G118" s="227" t="s">
        <v>18</v>
      </c>
      <c r="H118" s="228">
        <v>10</v>
      </c>
      <c r="I118" s="219">
        <v>12.103</v>
      </c>
      <c r="J118" s="60"/>
      <c r="K118" s="13">
        <f>Tabla1[[#This Row],[PRECIO REF        ($)]]-Tabla1[[#This Row],[PRECIO REF        ($)]]*Tabla1[[#This Row],[OFERTA]]</f>
        <v>12.103</v>
      </c>
      <c r="L118" s="60"/>
      <c r="M118" s="13">
        <f>Tabla1[[#This Row],[PRECIO CON DSCTO]]-Tabla1[[#This Row],[PRECIO CON DSCTO]]*Tabla1[[#This Row],[OFERTA2]]</f>
        <v>12.103</v>
      </c>
      <c r="N118" s="14">
        <f>$F$3*Tabla1[[#This Row],[PRECIO CON DSCTO2]]</f>
        <v>5737.5457594</v>
      </c>
      <c r="O118" s="40"/>
      <c r="P118" s="47"/>
      <c r="Q118" s="14">
        <f>(Tabla1[[#This Row],[PEDIDO ]]*Tabla1[[#This Row],[PRECIO CON DSCTO]])</f>
        <v>0</v>
      </c>
      <c r="R118" s="14">
        <f>(Tabla1[[#This Row],[PRECIO REF BS]]*Tabla1[[#This Row],[PEDIDO ]])</f>
        <v>0</v>
      </c>
    </row>
    <row r="119" spans="1:18" s="9" customFormat="1" ht="31.5" customHeight="1" x14ac:dyDescent="0.25">
      <c r="A119" s="245" t="s">
        <v>16</v>
      </c>
      <c r="B119" s="85">
        <v>7592637005082</v>
      </c>
      <c r="C119" s="86" t="s">
        <v>441</v>
      </c>
      <c r="D119" s="108" t="s">
        <v>442</v>
      </c>
      <c r="E119" s="226">
        <v>46507</v>
      </c>
      <c r="F119" s="86" t="s">
        <v>34</v>
      </c>
      <c r="G119" s="227" t="s">
        <v>18</v>
      </c>
      <c r="H119" s="228">
        <v>1</v>
      </c>
      <c r="I119" s="219">
        <v>5.03</v>
      </c>
      <c r="J119" s="60"/>
      <c r="K119" s="13">
        <f>Tabla1[[#This Row],[PRECIO REF        ($)]]-Tabla1[[#This Row],[PRECIO REF        ($)]]*Tabla1[[#This Row],[OFERTA]]</f>
        <v>5.03</v>
      </c>
      <c r="L119" s="60"/>
      <c r="M119" s="13">
        <f>Tabla1[[#This Row],[PRECIO CON DSCTO]]-Tabla1[[#This Row],[PRECIO CON DSCTO]]*Tabla1[[#This Row],[OFERTA2]]</f>
        <v>5.03</v>
      </c>
      <c r="N119" s="14">
        <f>$F$3*Tabla1[[#This Row],[PRECIO CON DSCTO2]]</f>
        <v>2384.520794</v>
      </c>
      <c r="O119" s="40"/>
      <c r="P119" s="47"/>
      <c r="Q119" s="14">
        <f>(Tabla1[[#This Row],[PEDIDO ]]*Tabla1[[#This Row],[PRECIO CON DSCTO]])</f>
        <v>0</v>
      </c>
      <c r="R119" s="14">
        <f>(Tabla1[[#This Row],[PRECIO REF BS]]*Tabla1[[#This Row],[PEDIDO ]])</f>
        <v>0</v>
      </c>
    </row>
    <row r="120" spans="1:18" s="9" customFormat="1" ht="31.5" customHeight="1" x14ac:dyDescent="0.25">
      <c r="A120" s="245" t="s">
        <v>16</v>
      </c>
      <c r="B120" s="85">
        <v>7707289590040</v>
      </c>
      <c r="C120" s="86" t="s">
        <v>2649</v>
      </c>
      <c r="D120" s="89" t="s">
        <v>2650</v>
      </c>
      <c r="E120" s="226">
        <v>46537</v>
      </c>
      <c r="F120" s="106" t="s">
        <v>2668</v>
      </c>
      <c r="G120" s="227" t="s">
        <v>18</v>
      </c>
      <c r="H120" s="228">
        <v>423</v>
      </c>
      <c r="I120" s="219">
        <v>4.6500000000000004</v>
      </c>
      <c r="J120" s="60"/>
      <c r="K120" s="13">
        <f>Tabla1[[#This Row],[PRECIO REF        ($)]]-Tabla1[[#This Row],[PRECIO REF        ($)]]*Tabla1[[#This Row],[OFERTA]]</f>
        <v>4.6500000000000004</v>
      </c>
      <c r="L120" s="60"/>
      <c r="M120" s="13">
        <f>Tabla1[[#This Row],[PRECIO CON DSCTO]]-Tabla1[[#This Row],[PRECIO CON DSCTO]]*Tabla1[[#This Row],[OFERTA2]]</f>
        <v>4.6500000000000004</v>
      </c>
      <c r="N120" s="14">
        <f>$F$3*Tabla1[[#This Row],[PRECIO CON DSCTO2]]</f>
        <v>2204.3780700000002</v>
      </c>
      <c r="O120" s="40"/>
      <c r="P120" s="47"/>
      <c r="Q120" s="14">
        <f>(Tabla1[[#This Row],[PEDIDO ]]*Tabla1[[#This Row],[PRECIO CON DSCTO]])</f>
        <v>0</v>
      </c>
      <c r="R120" s="14">
        <f>(Tabla1[[#This Row],[PRECIO REF BS]]*Tabla1[[#This Row],[PEDIDO ]])</f>
        <v>0</v>
      </c>
    </row>
    <row r="121" spans="1:18" s="9" customFormat="1" ht="31.5" customHeight="1" x14ac:dyDescent="0.25">
      <c r="A121" s="245" t="s">
        <v>16</v>
      </c>
      <c r="B121" s="137">
        <v>18904187885971</v>
      </c>
      <c r="C121" s="86" t="s">
        <v>2706</v>
      </c>
      <c r="D121" s="89" t="s">
        <v>2707</v>
      </c>
      <c r="E121" s="226">
        <v>46995</v>
      </c>
      <c r="F121" s="137"/>
      <c r="G121" s="227" t="s">
        <v>18</v>
      </c>
      <c r="H121" s="228">
        <v>2</v>
      </c>
      <c r="I121" s="219">
        <v>3.1191399999999998</v>
      </c>
      <c r="J121" s="60"/>
      <c r="K121" s="13">
        <f>Tabla1[[#This Row],[PRECIO REF        ($)]]-Tabla1[[#This Row],[PRECIO REF        ($)]]*Tabla1[[#This Row],[OFERTA]]</f>
        <v>3.1191399999999998</v>
      </c>
      <c r="L121" s="60"/>
      <c r="M121" s="13">
        <f>Tabla1[[#This Row],[PRECIO CON DSCTO]]-Tabla1[[#This Row],[PRECIO CON DSCTO]]*Tabla1[[#This Row],[OFERTA2]]</f>
        <v>3.1191399999999998</v>
      </c>
      <c r="N121" s="14">
        <f>$F$3*Tabla1[[#This Row],[PRECIO CON DSCTO2]]</f>
        <v>1478.6588845719998</v>
      </c>
      <c r="O121" s="40"/>
      <c r="P121" s="47"/>
      <c r="Q121" s="14">
        <f>(Tabla1[[#This Row],[PEDIDO ]]*Tabla1[[#This Row],[PRECIO CON DSCTO]])</f>
        <v>0</v>
      </c>
      <c r="R121" s="14">
        <f>(Tabla1[[#This Row],[PRECIO REF BS]]*Tabla1[[#This Row],[PEDIDO ]])</f>
        <v>0</v>
      </c>
    </row>
    <row r="122" spans="1:18" s="9" customFormat="1" ht="31.5" customHeight="1" x14ac:dyDescent="0.25">
      <c r="A122" s="245" t="s">
        <v>16</v>
      </c>
      <c r="B122" s="85">
        <v>7592637005051</v>
      </c>
      <c r="C122" s="86" t="s">
        <v>1287</v>
      </c>
      <c r="D122" s="129" t="s">
        <v>1288</v>
      </c>
      <c r="E122" s="226">
        <v>46682</v>
      </c>
      <c r="F122" s="86" t="s">
        <v>34</v>
      </c>
      <c r="G122" s="227" t="s">
        <v>18</v>
      </c>
      <c r="H122" s="228">
        <v>12</v>
      </c>
      <c r="I122" s="219">
        <v>5.18</v>
      </c>
      <c r="J122" s="60"/>
      <c r="K122" s="13">
        <f>Tabla1[[#This Row],[PRECIO REF        ($)]]-Tabla1[[#This Row],[PRECIO REF        ($)]]*Tabla1[[#This Row],[OFERTA]]</f>
        <v>5.18</v>
      </c>
      <c r="L122" s="60"/>
      <c r="M122" s="13">
        <f>Tabla1[[#This Row],[PRECIO CON DSCTO]]-Tabla1[[#This Row],[PRECIO CON DSCTO]]*Tabla1[[#This Row],[OFERTA2]]</f>
        <v>5.18</v>
      </c>
      <c r="N122" s="14">
        <f>$F$3*Tabla1[[#This Row],[PRECIO CON DSCTO2]]</f>
        <v>2455.6297639999998</v>
      </c>
      <c r="O122" s="40"/>
      <c r="P122" s="47"/>
      <c r="Q122" s="14">
        <f>(Tabla1[[#This Row],[PEDIDO ]]*Tabla1[[#This Row],[PRECIO CON DSCTO]])</f>
        <v>0</v>
      </c>
      <c r="R122" s="14">
        <f>(Tabla1[[#This Row],[PRECIO REF BS]]*Tabla1[[#This Row],[PEDIDO ]])</f>
        <v>0</v>
      </c>
    </row>
    <row r="123" spans="1:18" s="9" customFormat="1" ht="31.5" customHeight="1" x14ac:dyDescent="0.25">
      <c r="A123" s="245" t="s">
        <v>16</v>
      </c>
      <c r="B123" s="85">
        <v>7592637005228</v>
      </c>
      <c r="C123" s="86" t="s">
        <v>51</v>
      </c>
      <c r="D123" s="92" t="s">
        <v>52</v>
      </c>
      <c r="E123" s="226">
        <v>46695</v>
      </c>
      <c r="F123" s="86" t="s">
        <v>34</v>
      </c>
      <c r="G123" s="227" t="s">
        <v>18</v>
      </c>
      <c r="H123" s="228">
        <v>7</v>
      </c>
      <c r="I123" s="219">
        <v>13.3248</v>
      </c>
      <c r="J123" s="60"/>
      <c r="K123" s="13">
        <f>Tabla1[[#This Row],[PRECIO REF        ($)]]-Tabla1[[#This Row],[PRECIO REF        ($)]]*Tabla1[[#This Row],[OFERTA]]</f>
        <v>13.3248</v>
      </c>
      <c r="L123" s="60"/>
      <c r="M123" s="13">
        <f>Tabla1[[#This Row],[PRECIO CON DSCTO]]-Tabla1[[#This Row],[PRECIO CON DSCTO]]*Tabla1[[#This Row],[OFERTA2]]</f>
        <v>13.3248</v>
      </c>
      <c r="N123" s="14">
        <f>$F$3*Tabla1[[#This Row],[PRECIO CON DSCTO2]]</f>
        <v>6316.7520230399996</v>
      </c>
      <c r="O123" s="41"/>
      <c r="P123" s="47"/>
      <c r="Q123" s="14">
        <f>(Tabla1[[#This Row],[PEDIDO ]]*Tabla1[[#This Row],[PRECIO CON DSCTO]])</f>
        <v>0</v>
      </c>
      <c r="R123" s="14">
        <f>(Tabla1[[#This Row],[PRECIO REF BS]]*Tabla1[[#This Row],[PEDIDO ]])</f>
        <v>0</v>
      </c>
    </row>
    <row r="124" spans="1:18" s="9" customFormat="1" ht="31.5" customHeight="1" x14ac:dyDescent="0.25">
      <c r="A124" s="245" t="s">
        <v>16</v>
      </c>
      <c r="B124" s="85">
        <v>7592637005075</v>
      </c>
      <c r="C124" s="86" t="s">
        <v>2291</v>
      </c>
      <c r="D124" s="92" t="s">
        <v>2292</v>
      </c>
      <c r="E124" s="226">
        <v>46620</v>
      </c>
      <c r="F124" s="86" t="s">
        <v>34</v>
      </c>
      <c r="G124" s="227" t="s">
        <v>18</v>
      </c>
      <c r="H124" s="228">
        <v>24</v>
      </c>
      <c r="I124" s="219">
        <v>6.2919999999999998</v>
      </c>
      <c r="J124" s="60"/>
      <c r="K124" s="13">
        <f>Tabla1[[#This Row],[PRECIO REF        ($)]]-Tabla1[[#This Row],[PRECIO REF        ($)]]*Tabla1[[#This Row],[OFERTA]]</f>
        <v>6.2919999999999998</v>
      </c>
      <c r="L124" s="60"/>
      <c r="M124" s="13">
        <f>Tabla1[[#This Row],[PRECIO CON DSCTO]]-Tabla1[[#This Row],[PRECIO CON DSCTO]]*Tabla1[[#This Row],[OFERTA2]]</f>
        <v>6.2919999999999998</v>
      </c>
      <c r="N124" s="14">
        <f>$F$3*Tabla1[[#This Row],[PRECIO CON DSCTO2]]</f>
        <v>2982.7842615999998</v>
      </c>
      <c r="O124" s="40"/>
      <c r="P124" s="47"/>
      <c r="Q124" s="14">
        <f>(Tabla1[[#This Row],[PEDIDO ]]*Tabla1[[#This Row],[PRECIO CON DSCTO]])</f>
        <v>0</v>
      </c>
      <c r="R124" s="14">
        <f>(Tabla1[[#This Row],[PRECIO REF BS]]*Tabla1[[#This Row],[PEDIDO ]])</f>
        <v>0</v>
      </c>
    </row>
    <row r="125" spans="1:18" s="9" customFormat="1" ht="31.5" customHeight="1" x14ac:dyDescent="0.25">
      <c r="A125" s="245" t="s">
        <v>16</v>
      </c>
      <c r="B125" s="85">
        <v>7592637001220</v>
      </c>
      <c r="C125" s="86" t="s">
        <v>798</v>
      </c>
      <c r="D125" s="114" t="s">
        <v>818</v>
      </c>
      <c r="E125" s="226">
        <v>47211</v>
      </c>
      <c r="F125" s="86" t="s">
        <v>34</v>
      </c>
      <c r="G125" s="227" t="s">
        <v>18</v>
      </c>
      <c r="H125" s="228">
        <v>6</v>
      </c>
      <c r="I125" s="219">
        <v>47.79</v>
      </c>
      <c r="J125" s="60"/>
      <c r="K125" s="13">
        <f>Tabla1[[#This Row],[PRECIO REF        ($)]]-Tabla1[[#This Row],[PRECIO REF        ($)]]*Tabla1[[#This Row],[OFERTA]]</f>
        <v>47.79</v>
      </c>
      <c r="L125" s="60"/>
      <c r="M125" s="13">
        <f>Tabla1[[#This Row],[PRECIO CON DSCTO]]-Tabla1[[#This Row],[PRECIO CON DSCTO]]*Tabla1[[#This Row],[OFERTA2]]</f>
        <v>47.79</v>
      </c>
      <c r="N125" s="14">
        <f>$F$3*Tabla1[[#This Row],[PRECIO CON DSCTO2]]</f>
        <v>22655.317842</v>
      </c>
      <c r="O125" s="40"/>
      <c r="P125" s="47"/>
      <c r="Q125" s="14">
        <f>(Tabla1[[#This Row],[PEDIDO ]]*Tabla1[[#This Row],[PRECIO CON DSCTO]])</f>
        <v>0</v>
      </c>
      <c r="R125" s="14">
        <f>(Tabla1[[#This Row],[PRECIO REF BS]]*Tabla1[[#This Row],[PEDIDO ]])</f>
        <v>0</v>
      </c>
    </row>
    <row r="126" spans="1:18" s="9" customFormat="1" ht="31.5" customHeight="1" x14ac:dyDescent="0.25">
      <c r="A126" s="245" t="s">
        <v>16</v>
      </c>
      <c r="B126" s="85">
        <v>7592637000773</v>
      </c>
      <c r="C126" s="86" t="s">
        <v>53</v>
      </c>
      <c r="D126" s="138" t="s">
        <v>54</v>
      </c>
      <c r="E126" s="226">
        <v>46630</v>
      </c>
      <c r="F126" s="86" t="s">
        <v>34</v>
      </c>
      <c r="G126" s="227" t="s">
        <v>18</v>
      </c>
      <c r="H126" s="228">
        <v>1641</v>
      </c>
      <c r="I126" s="219">
        <v>1.85</v>
      </c>
      <c r="J126" s="60"/>
      <c r="K126" s="13">
        <f>Tabla1[[#This Row],[PRECIO REF        ($)]]-Tabla1[[#This Row],[PRECIO REF        ($)]]*Tabla1[[#This Row],[OFERTA]]</f>
        <v>1.85</v>
      </c>
      <c r="L126" s="60"/>
      <c r="M126" s="13">
        <f>Tabla1[[#This Row],[PRECIO CON DSCTO]]-Tabla1[[#This Row],[PRECIO CON DSCTO]]*Tabla1[[#This Row],[OFERTA2]]</f>
        <v>1.85</v>
      </c>
      <c r="N126" s="14">
        <f>$F$3*Tabla1[[#This Row],[PRECIO CON DSCTO2]]</f>
        <v>877.01062999999999</v>
      </c>
      <c r="O126" s="40"/>
      <c r="P126" s="47"/>
      <c r="Q126" s="14">
        <f>(Tabla1[[#This Row],[PEDIDO ]]*Tabla1[[#This Row],[PRECIO CON DSCTO]])</f>
        <v>0</v>
      </c>
      <c r="R126" s="14">
        <f>(Tabla1[[#This Row],[PRECIO REF BS]]*Tabla1[[#This Row],[PEDIDO ]])</f>
        <v>0</v>
      </c>
    </row>
    <row r="127" spans="1:18" s="9" customFormat="1" ht="31.5" customHeight="1" x14ac:dyDescent="0.25">
      <c r="A127" s="245" t="s">
        <v>16</v>
      </c>
      <c r="B127" s="85">
        <v>8908003460529</v>
      </c>
      <c r="C127" s="86" t="s">
        <v>1376</v>
      </c>
      <c r="D127" s="124" t="s">
        <v>1451</v>
      </c>
      <c r="E127" s="226">
        <v>46752</v>
      </c>
      <c r="F127" s="113" t="s">
        <v>41</v>
      </c>
      <c r="G127" s="227" t="s">
        <v>18</v>
      </c>
      <c r="H127" s="228">
        <v>86</v>
      </c>
      <c r="I127" s="219">
        <v>1.1599999999999999</v>
      </c>
      <c r="J127" s="60"/>
      <c r="K127" s="13">
        <f>Tabla1[[#This Row],[PRECIO REF        ($)]]-Tabla1[[#This Row],[PRECIO REF        ($)]]*Tabla1[[#This Row],[OFERTA]]</f>
        <v>1.1599999999999999</v>
      </c>
      <c r="L127" s="60"/>
      <c r="M127" s="13">
        <f>Tabla1[[#This Row],[PRECIO CON DSCTO]]-Tabla1[[#This Row],[PRECIO CON DSCTO]]*Tabla1[[#This Row],[OFERTA2]]</f>
        <v>1.1599999999999999</v>
      </c>
      <c r="N127" s="14">
        <f>$F$3*Tabla1[[#This Row],[PRECIO CON DSCTO2]]</f>
        <v>549.90936799999997</v>
      </c>
      <c r="O127" s="40"/>
      <c r="P127" s="47"/>
      <c r="Q127" s="14">
        <f>(Tabla1[[#This Row],[PEDIDO ]]*Tabla1[[#This Row],[PRECIO CON DSCTO]])</f>
        <v>0</v>
      </c>
      <c r="R127" s="14">
        <f>(Tabla1[[#This Row],[PRECIO REF BS]]*Tabla1[[#This Row],[PEDIDO ]])</f>
        <v>0</v>
      </c>
    </row>
    <row r="128" spans="1:18" s="9" customFormat="1" ht="31.5" customHeight="1" x14ac:dyDescent="0.25">
      <c r="A128" s="245" t="s">
        <v>16</v>
      </c>
      <c r="B128" s="85">
        <v>7598455000278</v>
      </c>
      <c r="C128" s="86" t="s">
        <v>1613</v>
      </c>
      <c r="D128" s="112" t="s">
        <v>1614</v>
      </c>
      <c r="E128" s="226">
        <v>46446</v>
      </c>
      <c r="F128" s="88" t="s">
        <v>20</v>
      </c>
      <c r="G128" s="227" t="s">
        <v>18</v>
      </c>
      <c r="H128" s="228">
        <v>188</v>
      </c>
      <c r="I128" s="219">
        <v>1.2825</v>
      </c>
      <c r="J128" s="60"/>
      <c r="K128" s="13">
        <f>Tabla1[[#This Row],[PRECIO REF        ($)]]-Tabla1[[#This Row],[PRECIO REF        ($)]]*Tabla1[[#This Row],[OFERTA]]</f>
        <v>1.2825</v>
      </c>
      <c r="L128" s="60"/>
      <c r="M128" s="13">
        <f>Tabla1[[#This Row],[PRECIO CON DSCTO]]-Tabla1[[#This Row],[PRECIO CON DSCTO]]*Tabla1[[#This Row],[OFERTA2]]</f>
        <v>1.2825</v>
      </c>
      <c r="N128" s="14">
        <f>$F$3*Tabla1[[#This Row],[PRECIO CON DSCTO2]]</f>
        <v>607.98169350000001</v>
      </c>
      <c r="O128" s="40"/>
      <c r="P128" s="47"/>
      <c r="Q128" s="14">
        <f>(Tabla1[[#This Row],[PEDIDO ]]*Tabla1[[#This Row],[PRECIO CON DSCTO]])</f>
        <v>0</v>
      </c>
      <c r="R128" s="14">
        <f>(Tabla1[[#This Row],[PRECIO REF BS]]*Tabla1[[#This Row],[PEDIDO ]])</f>
        <v>0</v>
      </c>
    </row>
    <row r="129" spans="1:18" s="9" customFormat="1" ht="31.5" customHeight="1" x14ac:dyDescent="0.25">
      <c r="A129" s="245" t="s">
        <v>16</v>
      </c>
      <c r="B129" s="85">
        <v>7800061001571</v>
      </c>
      <c r="C129" s="86" t="s">
        <v>2651</v>
      </c>
      <c r="D129" s="124" t="s">
        <v>2652</v>
      </c>
      <c r="E129" s="226">
        <v>47118</v>
      </c>
      <c r="F129" s="86" t="s">
        <v>25</v>
      </c>
      <c r="G129" s="227" t="s">
        <v>18</v>
      </c>
      <c r="H129" s="228">
        <v>135</v>
      </c>
      <c r="I129" s="219">
        <v>1.5209900000000001</v>
      </c>
      <c r="J129" s="60"/>
      <c r="K129" s="13">
        <f>Tabla1[[#This Row],[PRECIO REF        ($)]]-Tabla1[[#This Row],[PRECIO REF        ($)]]*Tabla1[[#This Row],[OFERTA]]</f>
        <v>1.5209900000000001</v>
      </c>
      <c r="L129" s="60"/>
      <c r="M129" s="13">
        <f>Tabla1[[#This Row],[PRECIO CON DSCTO]]-Tabla1[[#This Row],[PRECIO CON DSCTO]]*Tabla1[[#This Row],[OFERTA2]]</f>
        <v>1.5209900000000001</v>
      </c>
      <c r="N129" s="14">
        <f>$F$3*Tabla1[[#This Row],[PRECIO CON DSCTO2]]</f>
        <v>721.04021520200001</v>
      </c>
      <c r="O129" s="40"/>
      <c r="P129" s="47"/>
      <c r="Q129" s="14">
        <f>(Tabla1[[#This Row],[PEDIDO ]]*Tabla1[[#This Row],[PRECIO CON DSCTO]])</f>
        <v>0</v>
      </c>
      <c r="R129" s="14">
        <f>(Tabla1[[#This Row],[PRECIO REF BS]]*Tabla1[[#This Row],[PEDIDO ]])</f>
        <v>0</v>
      </c>
    </row>
    <row r="130" spans="1:18" s="9" customFormat="1" ht="31.5" customHeight="1" x14ac:dyDescent="0.25">
      <c r="A130" s="245" t="s">
        <v>16</v>
      </c>
      <c r="B130" s="85">
        <v>9604056831154</v>
      </c>
      <c r="C130" s="86" t="s">
        <v>1666</v>
      </c>
      <c r="D130" s="108" t="s">
        <v>1667</v>
      </c>
      <c r="E130" s="226">
        <v>46752</v>
      </c>
      <c r="F130" s="106" t="s">
        <v>1670</v>
      </c>
      <c r="G130" s="227" t="s">
        <v>18</v>
      </c>
      <c r="H130" s="228">
        <v>42</v>
      </c>
      <c r="I130" s="219">
        <v>2.2599999999999998</v>
      </c>
      <c r="J130" s="60"/>
      <c r="K130" s="13">
        <f>Tabla1[[#This Row],[PRECIO REF        ($)]]-Tabla1[[#This Row],[PRECIO REF        ($)]]*Tabla1[[#This Row],[OFERTA]]</f>
        <v>2.2599999999999998</v>
      </c>
      <c r="L130" s="60"/>
      <c r="M130" s="13">
        <f>Tabla1[[#This Row],[PRECIO CON DSCTO]]-Tabla1[[#This Row],[PRECIO CON DSCTO]]*Tabla1[[#This Row],[OFERTA2]]</f>
        <v>2.2599999999999998</v>
      </c>
      <c r="N130" s="14">
        <f>$F$3*Tabla1[[#This Row],[PRECIO CON DSCTO2]]</f>
        <v>1071.3751479999999</v>
      </c>
      <c r="O130" s="40"/>
      <c r="P130" s="47"/>
      <c r="Q130" s="14">
        <f>(Tabla1[[#This Row],[PEDIDO ]]*Tabla1[[#This Row],[PRECIO CON DSCTO]])</f>
        <v>0</v>
      </c>
      <c r="R130" s="14">
        <f>(Tabla1[[#This Row],[PRECIO REF BS]]*Tabla1[[#This Row],[PEDIDO ]])</f>
        <v>0</v>
      </c>
    </row>
    <row r="131" spans="1:18" s="9" customFormat="1" ht="31.5" customHeight="1" x14ac:dyDescent="0.25">
      <c r="A131" s="246" t="s">
        <v>16</v>
      </c>
      <c r="B131" s="139">
        <v>7800061002400</v>
      </c>
      <c r="C131" s="140" t="s">
        <v>1004</v>
      </c>
      <c r="D131" s="141" t="s">
        <v>1005</v>
      </c>
      <c r="E131" s="229">
        <v>46203</v>
      </c>
      <c r="F131" s="140" t="s">
        <v>25</v>
      </c>
      <c r="G131" s="230" t="s">
        <v>18</v>
      </c>
      <c r="H131" s="231">
        <v>78</v>
      </c>
      <c r="I131" s="221">
        <v>0.43</v>
      </c>
      <c r="J131" s="62"/>
      <c r="K131" s="63">
        <f>Tabla1[[#This Row],[PRECIO REF        ($)]]-Tabla1[[#This Row],[PRECIO REF        ($)]]*Tabla1[[#This Row],[OFERTA]]</f>
        <v>0.43</v>
      </c>
      <c r="L131" s="62"/>
      <c r="M131" s="63">
        <f>Tabla1[[#This Row],[PRECIO CON DSCTO]]-Tabla1[[#This Row],[PRECIO CON DSCTO]]*Tabla1[[#This Row],[OFERTA2]]</f>
        <v>0.43</v>
      </c>
      <c r="N131" s="64">
        <f>$F$3*Tabla1[[#This Row],[PRECIO CON DSCTO2]]</f>
        <v>203.84571399999999</v>
      </c>
      <c r="O131" s="65"/>
      <c r="P131" s="66"/>
      <c r="Q131" s="64">
        <f>(Tabla1[[#This Row],[PEDIDO ]]*Tabla1[[#This Row],[PRECIO CON DSCTO]])</f>
        <v>0</v>
      </c>
      <c r="R131" s="64">
        <f>(Tabla1[[#This Row],[PRECIO REF BS]]*Tabla1[[#This Row],[PEDIDO ]])</f>
        <v>0</v>
      </c>
    </row>
    <row r="132" spans="1:18" s="9" customFormat="1" ht="31.5" customHeight="1" x14ac:dyDescent="0.25">
      <c r="A132" s="245" t="s">
        <v>16</v>
      </c>
      <c r="B132" s="91">
        <v>764451895386</v>
      </c>
      <c r="C132" s="86" t="s">
        <v>2336</v>
      </c>
      <c r="D132" s="103" t="s">
        <v>2337</v>
      </c>
      <c r="E132" s="226">
        <v>46629</v>
      </c>
      <c r="F132" s="91" t="s">
        <v>24</v>
      </c>
      <c r="G132" s="227" t="s">
        <v>18</v>
      </c>
      <c r="H132" s="228">
        <v>388</v>
      </c>
      <c r="I132" s="219">
        <v>4.5499400000000003</v>
      </c>
      <c r="J132" s="60"/>
      <c r="K132" s="13">
        <f>Tabla1[[#This Row],[PRECIO REF        ($)]]-Tabla1[[#This Row],[PRECIO REF        ($)]]*Tabla1[[#This Row],[OFERTA]]</f>
        <v>4.5499400000000003</v>
      </c>
      <c r="L132" s="60"/>
      <c r="M132" s="13">
        <f>Tabla1[[#This Row],[PRECIO CON DSCTO]]-Tabla1[[#This Row],[PRECIO CON DSCTO]]*Tabla1[[#This Row],[OFERTA2]]</f>
        <v>4.5499400000000003</v>
      </c>
      <c r="N132" s="14">
        <f>$F$3*Tabla1[[#This Row],[PRECIO CON DSCTO2]]</f>
        <v>2156.9436464119999</v>
      </c>
      <c r="O132" s="40"/>
      <c r="P132" s="47"/>
      <c r="Q132" s="14">
        <f>(Tabla1[[#This Row],[PEDIDO ]]*Tabla1[[#This Row],[PRECIO CON DSCTO]])</f>
        <v>0</v>
      </c>
      <c r="R132" s="14">
        <f>(Tabla1[[#This Row],[PRECIO REF BS]]*Tabla1[[#This Row],[PEDIDO ]])</f>
        <v>0</v>
      </c>
    </row>
    <row r="133" spans="1:18" s="9" customFormat="1" ht="31.5" customHeight="1" x14ac:dyDescent="0.25">
      <c r="A133" s="245" t="s">
        <v>16</v>
      </c>
      <c r="B133" s="85">
        <v>6936292193141</v>
      </c>
      <c r="C133" s="86" t="s">
        <v>1325</v>
      </c>
      <c r="D133" s="142" t="s">
        <v>1326</v>
      </c>
      <c r="E133" s="226">
        <v>46722</v>
      </c>
      <c r="F133" s="106" t="s">
        <v>43</v>
      </c>
      <c r="G133" s="227" t="s">
        <v>18</v>
      </c>
      <c r="H133" s="228">
        <v>165</v>
      </c>
      <c r="I133" s="219">
        <v>1.2219599999999999</v>
      </c>
      <c r="J133" s="60"/>
      <c r="K133" s="13">
        <f>Tabla1[[#This Row],[PRECIO REF        ($)]]-Tabla1[[#This Row],[PRECIO REF        ($)]]*Tabla1[[#This Row],[OFERTA]]</f>
        <v>1.2219599999999999</v>
      </c>
      <c r="L133" s="60"/>
      <c r="M133" s="13">
        <f>Tabla1[[#This Row],[PRECIO CON DSCTO]]-Tabla1[[#This Row],[PRECIO CON DSCTO]]*Tabla1[[#This Row],[OFERTA2]]</f>
        <v>1.2219599999999999</v>
      </c>
      <c r="N133" s="14">
        <f>$F$3*Tabla1[[#This Row],[PRECIO CON DSCTO2]]</f>
        <v>579.28211320799994</v>
      </c>
      <c r="O133" s="40"/>
      <c r="P133" s="47"/>
      <c r="Q133" s="14">
        <f>(Tabla1[[#This Row],[PEDIDO ]]*Tabla1[[#This Row],[PRECIO CON DSCTO]])</f>
        <v>0</v>
      </c>
      <c r="R133" s="14">
        <f>(Tabla1[[#This Row],[PRECIO REF BS]]*Tabla1[[#This Row],[PEDIDO ]])</f>
        <v>0</v>
      </c>
    </row>
    <row r="134" spans="1:18" s="9" customFormat="1" ht="31.5" customHeight="1" x14ac:dyDescent="0.25">
      <c r="A134" s="245" t="s">
        <v>16</v>
      </c>
      <c r="B134" s="85">
        <v>7707236123536</v>
      </c>
      <c r="C134" s="86" t="s">
        <v>1934</v>
      </c>
      <c r="D134" s="108" t="s">
        <v>1935</v>
      </c>
      <c r="E134" s="226">
        <v>47056</v>
      </c>
      <c r="F134" s="86" t="s">
        <v>17</v>
      </c>
      <c r="G134" s="227" t="s">
        <v>18</v>
      </c>
      <c r="H134" s="228">
        <v>87</v>
      </c>
      <c r="I134" s="219">
        <v>2.2879700000000001</v>
      </c>
      <c r="J134" s="60"/>
      <c r="K134" s="13">
        <f>Tabla1[[#This Row],[PRECIO REF        ($)]]-Tabla1[[#This Row],[PRECIO REF        ($)]]*Tabla1[[#This Row],[OFERTA]]</f>
        <v>2.2879700000000001</v>
      </c>
      <c r="L134" s="60"/>
      <c r="M134" s="13">
        <f>Tabla1[[#This Row],[PRECIO CON DSCTO]]-Tabla1[[#This Row],[PRECIO CON DSCTO]]*Tabla1[[#This Row],[OFERTA2]]</f>
        <v>2.2879700000000001</v>
      </c>
      <c r="N134" s="14">
        <f>$F$3*Tabla1[[#This Row],[PRECIO CON DSCTO2]]</f>
        <v>1084.634600606</v>
      </c>
      <c r="O134" s="40"/>
      <c r="P134" s="47"/>
      <c r="Q134" s="14">
        <f>(Tabla1[[#This Row],[PEDIDO ]]*Tabla1[[#This Row],[PRECIO CON DSCTO]])</f>
        <v>0</v>
      </c>
      <c r="R134" s="14">
        <f>(Tabla1[[#This Row],[PRECIO REF BS]]*Tabla1[[#This Row],[PEDIDO ]])</f>
        <v>0</v>
      </c>
    </row>
    <row r="135" spans="1:18" s="9" customFormat="1" ht="31.5" customHeight="1" x14ac:dyDescent="0.25">
      <c r="A135" s="245" t="s">
        <v>16</v>
      </c>
      <c r="B135" s="126">
        <v>9552</v>
      </c>
      <c r="C135" s="86" t="s">
        <v>2655</v>
      </c>
      <c r="D135" s="142" t="s">
        <v>2656</v>
      </c>
      <c r="E135" s="226">
        <v>47057</v>
      </c>
      <c r="F135" s="86" t="s">
        <v>17</v>
      </c>
      <c r="G135" s="227" t="s">
        <v>18</v>
      </c>
      <c r="H135" s="228">
        <v>48</v>
      </c>
      <c r="I135" s="219">
        <v>3.1330300000000002</v>
      </c>
      <c r="J135" s="60"/>
      <c r="K135" s="13">
        <f>Tabla1[[#This Row],[PRECIO REF        ($)]]-Tabla1[[#This Row],[PRECIO REF        ($)]]*Tabla1[[#This Row],[OFERTA]]</f>
        <v>3.1330300000000002</v>
      </c>
      <c r="L135" s="60"/>
      <c r="M135" s="13">
        <f>Tabla1[[#This Row],[PRECIO CON DSCTO]]-Tabla1[[#This Row],[PRECIO CON DSCTO]]*Tabla1[[#This Row],[OFERTA2]]</f>
        <v>3.1330300000000002</v>
      </c>
      <c r="N135" s="14">
        <f>$F$3*Tabla1[[#This Row],[PRECIO CON DSCTO2]]</f>
        <v>1485.2435751940002</v>
      </c>
      <c r="O135" s="40"/>
      <c r="P135" s="47"/>
      <c r="Q135" s="14">
        <f>(Tabla1[[#This Row],[PEDIDO ]]*Tabla1[[#This Row],[PRECIO CON DSCTO]])</f>
        <v>0</v>
      </c>
      <c r="R135" s="14">
        <f>(Tabla1[[#This Row],[PRECIO REF BS]]*Tabla1[[#This Row],[PEDIDO ]])</f>
        <v>0</v>
      </c>
    </row>
    <row r="136" spans="1:18" s="9" customFormat="1" ht="31.5" customHeight="1" x14ac:dyDescent="0.25">
      <c r="A136" s="246" t="s">
        <v>16</v>
      </c>
      <c r="B136" s="208"/>
      <c r="C136" s="140" t="s">
        <v>1987</v>
      </c>
      <c r="D136" s="143" t="s">
        <v>1988</v>
      </c>
      <c r="E136" s="229">
        <v>46234</v>
      </c>
      <c r="F136" s="144" t="s">
        <v>1995</v>
      </c>
      <c r="G136" s="230" t="s">
        <v>18</v>
      </c>
      <c r="H136" s="231">
        <v>1</v>
      </c>
      <c r="I136" s="221">
        <v>1.54</v>
      </c>
      <c r="J136" s="62"/>
      <c r="K136" s="63">
        <f>Tabla1[[#This Row],[PRECIO REF        ($)]]-Tabla1[[#This Row],[PRECIO REF        ($)]]*Tabla1[[#This Row],[OFERTA]]</f>
        <v>1.54</v>
      </c>
      <c r="L136" s="62"/>
      <c r="M136" s="63">
        <f>Tabla1[[#This Row],[PRECIO CON DSCTO]]-Tabla1[[#This Row],[PRECIO CON DSCTO]]*Tabla1[[#This Row],[OFERTA2]]</f>
        <v>1.54</v>
      </c>
      <c r="N136" s="64">
        <f>$F$3*Tabla1[[#This Row],[PRECIO CON DSCTO2]]</f>
        <v>730.05209200000002</v>
      </c>
      <c r="O136" s="65"/>
      <c r="P136" s="66"/>
      <c r="Q136" s="64">
        <f>(Tabla1[[#This Row],[PEDIDO ]]*Tabla1[[#This Row],[PRECIO CON DSCTO]])</f>
        <v>0</v>
      </c>
      <c r="R136" s="64">
        <f>(Tabla1[[#This Row],[PRECIO REF BS]]*Tabla1[[#This Row],[PEDIDO ]])</f>
        <v>0</v>
      </c>
    </row>
    <row r="137" spans="1:18" s="9" customFormat="1" ht="31.5" customHeight="1" x14ac:dyDescent="0.25">
      <c r="A137" s="245" t="s">
        <v>16</v>
      </c>
      <c r="B137" s="85">
        <v>7707291520035</v>
      </c>
      <c r="C137" s="86" t="s">
        <v>2222</v>
      </c>
      <c r="D137" s="111" t="s">
        <v>2223</v>
      </c>
      <c r="E137" s="226">
        <v>47087</v>
      </c>
      <c r="F137" s="145" t="s">
        <v>2246</v>
      </c>
      <c r="G137" s="227" t="s">
        <v>18</v>
      </c>
      <c r="H137" s="228">
        <v>6923</v>
      </c>
      <c r="I137" s="219">
        <v>2.68</v>
      </c>
      <c r="J137" s="60"/>
      <c r="K137" s="13">
        <f>Tabla1[[#This Row],[PRECIO REF        ($)]]-Tabla1[[#This Row],[PRECIO REF        ($)]]*Tabla1[[#This Row],[OFERTA]]</f>
        <v>2.68</v>
      </c>
      <c r="L137" s="60"/>
      <c r="M137" s="13">
        <f>Tabla1[[#This Row],[PRECIO CON DSCTO]]-Tabla1[[#This Row],[PRECIO CON DSCTO]]*Tabla1[[#This Row],[OFERTA2]]</f>
        <v>2.68</v>
      </c>
      <c r="N137" s="14">
        <f>$F$3*Tabla1[[#This Row],[PRECIO CON DSCTO2]]</f>
        <v>1270.480264</v>
      </c>
      <c r="O137" s="40"/>
      <c r="P137" s="47"/>
      <c r="Q137" s="14">
        <f>(Tabla1[[#This Row],[PEDIDO ]]*Tabla1[[#This Row],[PRECIO CON DSCTO]])</f>
        <v>0</v>
      </c>
      <c r="R137" s="14">
        <f>(Tabla1[[#This Row],[PRECIO REF BS]]*Tabla1[[#This Row],[PEDIDO ]])</f>
        <v>0</v>
      </c>
    </row>
    <row r="138" spans="1:18" s="9" customFormat="1" ht="31.5" customHeight="1" x14ac:dyDescent="0.25">
      <c r="A138" s="245" t="s">
        <v>16</v>
      </c>
      <c r="B138" s="85">
        <v>7707236124229</v>
      </c>
      <c r="C138" s="86" t="s">
        <v>2835</v>
      </c>
      <c r="D138" s="117" t="s">
        <v>2836</v>
      </c>
      <c r="E138" s="226">
        <v>47149</v>
      </c>
      <c r="F138" s="86" t="s">
        <v>17</v>
      </c>
      <c r="G138" s="227" t="s">
        <v>18</v>
      </c>
      <c r="H138" s="228">
        <v>100</v>
      </c>
      <c r="I138" s="219">
        <v>3.06067</v>
      </c>
      <c r="J138" s="60"/>
      <c r="K138" s="13">
        <f>Tabla1[[#This Row],[PRECIO REF        ($)]]-Tabla1[[#This Row],[PRECIO REF        ($)]]*Tabla1[[#This Row],[OFERTA]]</f>
        <v>3.06067</v>
      </c>
      <c r="L138" s="60"/>
      <c r="M138" s="13">
        <f>Tabla1[[#This Row],[PRECIO CON DSCTO]]-Tabla1[[#This Row],[PRECIO CON DSCTO]]*Tabla1[[#This Row],[OFERTA2]]</f>
        <v>3.06067</v>
      </c>
      <c r="N138" s="14">
        <f>$F$3*Tabla1[[#This Row],[PRECIO CON DSCTO2]]</f>
        <v>1450.9406080660001</v>
      </c>
      <c r="O138" s="40"/>
      <c r="P138" s="47"/>
      <c r="Q138" s="14">
        <f>(Tabla1[[#This Row],[PEDIDO ]]*Tabla1[[#This Row],[PRECIO CON DSCTO]])</f>
        <v>0</v>
      </c>
      <c r="R138" s="14">
        <f>(Tabla1[[#This Row],[PRECIO REF BS]]*Tabla1[[#This Row],[PEDIDO ]])</f>
        <v>0</v>
      </c>
    </row>
    <row r="139" spans="1:18" s="9" customFormat="1" ht="31.5" customHeight="1" x14ac:dyDescent="0.25">
      <c r="A139" s="245" t="s">
        <v>16</v>
      </c>
      <c r="B139" s="85">
        <v>7707236121549</v>
      </c>
      <c r="C139" s="86" t="s">
        <v>2750</v>
      </c>
      <c r="D139" s="117" t="s">
        <v>2751</v>
      </c>
      <c r="E139" s="226">
        <v>47026</v>
      </c>
      <c r="F139" s="86" t="s">
        <v>17</v>
      </c>
      <c r="G139" s="227" t="s">
        <v>18</v>
      </c>
      <c r="H139" s="228">
        <v>6</v>
      </c>
      <c r="I139" s="219">
        <v>14.41686</v>
      </c>
      <c r="J139" s="60"/>
      <c r="K139" s="13">
        <f>Tabla1[[#This Row],[PRECIO REF        ($)]]-Tabla1[[#This Row],[PRECIO REF        ($)]]*Tabla1[[#This Row],[OFERTA]]</f>
        <v>14.41686</v>
      </c>
      <c r="L139" s="60"/>
      <c r="M139" s="13">
        <f>Tabla1[[#This Row],[PRECIO CON DSCTO]]-Tabla1[[#This Row],[PRECIO CON DSCTO]]*Tabla1[[#This Row],[OFERTA2]]</f>
        <v>14.41686</v>
      </c>
      <c r="N139" s="14">
        <f>$F$3*Tabla1[[#This Row],[PRECIO CON DSCTO2]]</f>
        <v>6834.4537682279997</v>
      </c>
      <c r="O139" s="40"/>
      <c r="P139" s="47"/>
      <c r="Q139" s="14">
        <f>(Tabla1[[#This Row],[PEDIDO ]]*Tabla1[[#This Row],[PRECIO CON DSCTO]])</f>
        <v>0</v>
      </c>
      <c r="R139" s="14">
        <f>(Tabla1[[#This Row],[PRECIO REF BS]]*Tabla1[[#This Row],[PEDIDO ]])</f>
        <v>0</v>
      </c>
    </row>
    <row r="140" spans="1:18" s="9" customFormat="1" ht="31.5" customHeight="1" x14ac:dyDescent="0.25">
      <c r="A140" s="245" t="s">
        <v>16</v>
      </c>
      <c r="B140" s="85">
        <v>7592637001367</v>
      </c>
      <c r="C140" s="86" t="s">
        <v>2293</v>
      </c>
      <c r="D140" s="121" t="s">
        <v>2294</v>
      </c>
      <c r="E140" s="226">
        <v>47643</v>
      </c>
      <c r="F140" s="86" t="s">
        <v>34</v>
      </c>
      <c r="G140" s="227" t="s">
        <v>18</v>
      </c>
      <c r="H140" s="228">
        <v>6</v>
      </c>
      <c r="I140" s="219">
        <v>52.019199999999998</v>
      </c>
      <c r="J140" s="60"/>
      <c r="K140" s="13">
        <f>Tabla1[[#This Row],[PRECIO REF        ($)]]-Tabla1[[#This Row],[PRECIO REF        ($)]]*Tabla1[[#This Row],[OFERTA]]</f>
        <v>52.019199999999998</v>
      </c>
      <c r="L140" s="60"/>
      <c r="M140" s="13">
        <f>Tabla1[[#This Row],[PRECIO CON DSCTO]]-Tabla1[[#This Row],[PRECIO CON DSCTO]]*Tabla1[[#This Row],[OFERTA2]]</f>
        <v>52.019199999999998</v>
      </c>
      <c r="N140" s="14">
        <f>$F$3*Tabla1[[#This Row],[PRECIO CON DSCTO2]]</f>
        <v>24660.211548159998</v>
      </c>
      <c r="O140" s="40"/>
      <c r="P140" s="47"/>
      <c r="Q140" s="14">
        <f>(Tabla1[[#This Row],[PEDIDO ]]*Tabla1[[#This Row],[PRECIO CON DSCTO]])</f>
        <v>0</v>
      </c>
      <c r="R140" s="14">
        <f>(Tabla1[[#This Row],[PRECIO REF BS]]*Tabla1[[#This Row],[PEDIDO ]])</f>
        <v>0</v>
      </c>
    </row>
    <row r="141" spans="1:18" s="9" customFormat="1" ht="31.5" customHeight="1" x14ac:dyDescent="0.25">
      <c r="A141" s="245" t="s">
        <v>16</v>
      </c>
      <c r="B141" s="85">
        <v>7707236127305</v>
      </c>
      <c r="C141" s="86" t="s">
        <v>2657</v>
      </c>
      <c r="D141" s="121" t="s">
        <v>2658</v>
      </c>
      <c r="E141" s="226">
        <v>46783</v>
      </c>
      <c r="F141" s="86" t="s">
        <v>17</v>
      </c>
      <c r="G141" s="227" t="s">
        <v>18</v>
      </c>
      <c r="H141" s="228">
        <v>360</v>
      </c>
      <c r="I141" s="219">
        <v>0.80010999999999999</v>
      </c>
      <c r="J141" s="60"/>
      <c r="K141" s="13">
        <f>Tabla1[[#This Row],[PRECIO REF        ($)]]-Tabla1[[#This Row],[PRECIO REF        ($)]]*Tabla1[[#This Row],[OFERTA]]</f>
        <v>0.80010999999999999</v>
      </c>
      <c r="L141" s="60"/>
      <c r="M141" s="13">
        <f>Tabla1[[#This Row],[PRECIO CON DSCTO]]-Tabla1[[#This Row],[PRECIO CON DSCTO]]*Tabla1[[#This Row],[OFERTA2]]</f>
        <v>0.80010999999999999</v>
      </c>
      <c r="N141" s="14">
        <f>$F$3*Tabla1[[#This Row],[PRECIO CON DSCTO2]]</f>
        <v>379.29998657800002</v>
      </c>
      <c r="O141" s="40"/>
      <c r="P141" s="47"/>
      <c r="Q141" s="14">
        <f>(Tabla1[[#This Row],[PEDIDO ]]*Tabla1[[#This Row],[PRECIO CON DSCTO]])</f>
        <v>0</v>
      </c>
      <c r="R141" s="14">
        <f>(Tabla1[[#This Row],[PRECIO REF BS]]*Tabla1[[#This Row],[PEDIDO ]])</f>
        <v>0</v>
      </c>
    </row>
    <row r="142" spans="1:18" s="9" customFormat="1" ht="31.5" customHeight="1" x14ac:dyDescent="0.25">
      <c r="A142" s="245" t="s">
        <v>16</v>
      </c>
      <c r="B142" s="85">
        <v>8906112616554</v>
      </c>
      <c r="C142" s="86" t="s">
        <v>1959</v>
      </c>
      <c r="D142" s="125" t="s">
        <v>1960</v>
      </c>
      <c r="E142" s="226">
        <v>46873</v>
      </c>
      <c r="F142" s="86" t="s">
        <v>59</v>
      </c>
      <c r="G142" s="227" t="s">
        <v>18</v>
      </c>
      <c r="H142" s="228">
        <v>104</v>
      </c>
      <c r="I142" s="219">
        <v>2.55165</v>
      </c>
      <c r="J142" s="60"/>
      <c r="K142" s="13">
        <f>Tabla1[[#This Row],[PRECIO REF        ($)]]-Tabla1[[#This Row],[PRECIO REF        ($)]]*Tabla1[[#This Row],[OFERTA]]</f>
        <v>2.55165</v>
      </c>
      <c r="L142" s="60"/>
      <c r="M142" s="13">
        <f>Tabla1[[#This Row],[PRECIO CON DSCTO]]-Tabla1[[#This Row],[PRECIO CON DSCTO]]*Tabla1[[#This Row],[OFERTA2]]</f>
        <v>2.55165</v>
      </c>
      <c r="N142" s="14">
        <f>$F$3*Tabla1[[#This Row],[PRECIO CON DSCTO2]]</f>
        <v>1209.6346886700001</v>
      </c>
      <c r="O142" s="40"/>
      <c r="P142" s="47"/>
      <c r="Q142" s="14">
        <f>(Tabla1[[#This Row],[PEDIDO ]]*Tabla1[[#This Row],[PRECIO CON DSCTO]])</f>
        <v>0</v>
      </c>
      <c r="R142" s="14">
        <f>(Tabla1[[#This Row],[PRECIO REF BS]]*Tabla1[[#This Row],[PEDIDO ]])</f>
        <v>0</v>
      </c>
    </row>
    <row r="143" spans="1:18" s="9" customFormat="1" ht="31.5" customHeight="1" x14ac:dyDescent="0.25">
      <c r="A143" s="245" t="s">
        <v>16</v>
      </c>
      <c r="B143" s="85">
        <v>7598455001077</v>
      </c>
      <c r="C143" s="86" t="s">
        <v>2531</v>
      </c>
      <c r="D143" s="125" t="s">
        <v>2532</v>
      </c>
      <c r="E143" s="226">
        <v>46934</v>
      </c>
      <c r="F143" s="88" t="s">
        <v>20</v>
      </c>
      <c r="G143" s="227" t="s">
        <v>18</v>
      </c>
      <c r="H143" s="228">
        <v>3</v>
      </c>
      <c r="I143" s="219">
        <v>5.3819999999999997</v>
      </c>
      <c r="J143" s="60"/>
      <c r="K143" s="13">
        <f>Tabla1[[#This Row],[PRECIO REF        ($)]]-Tabla1[[#This Row],[PRECIO REF        ($)]]*Tabla1[[#This Row],[OFERTA]]</f>
        <v>5.3819999999999997</v>
      </c>
      <c r="L143" s="60"/>
      <c r="M143" s="13">
        <f>Tabla1[[#This Row],[PRECIO CON DSCTO]]-Tabla1[[#This Row],[PRECIO CON DSCTO]]*Tabla1[[#This Row],[OFERTA2]]</f>
        <v>5.3819999999999997</v>
      </c>
      <c r="N143" s="14">
        <f>$F$3*Tabla1[[#This Row],[PRECIO CON DSCTO2]]</f>
        <v>2551.3898435999999</v>
      </c>
      <c r="O143" s="40"/>
      <c r="P143" s="47"/>
      <c r="Q143" s="14">
        <f>(Tabla1[[#This Row],[PEDIDO ]]*Tabla1[[#This Row],[PRECIO CON DSCTO]])</f>
        <v>0</v>
      </c>
      <c r="R143" s="14">
        <f>(Tabla1[[#This Row],[PRECIO REF BS]]*Tabla1[[#This Row],[PEDIDO ]])</f>
        <v>0</v>
      </c>
    </row>
    <row r="144" spans="1:18" s="9" customFormat="1" ht="31.5" customHeight="1" x14ac:dyDescent="0.25">
      <c r="A144" s="245" t="s">
        <v>16</v>
      </c>
      <c r="B144" s="85">
        <v>7592637001008</v>
      </c>
      <c r="C144" s="86" t="s">
        <v>2708</v>
      </c>
      <c r="D144" s="94" t="s">
        <v>2709</v>
      </c>
      <c r="E144" s="226">
        <v>46954</v>
      </c>
      <c r="F144" s="86" t="s">
        <v>34</v>
      </c>
      <c r="G144" s="227" t="s">
        <v>18</v>
      </c>
      <c r="H144" s="228">
        <v>1</v>
      </c>
      <c r="I144" s="219">
        <v>7.8</v>
      </c>
      <c r="J144" s="60"/>
      <c r="K144" s="13">
        <f>Tabla1[[#This Row],[PRECIO REF        ($)]]-Tabla1[[#This Row],[PRECIO REF        ($)]]*Tabla1[[#This Row],[OFERTA]]</f>
        <v>7.8</v>
      </c>
      <c r="L144" s="60"/>
      <c r="M144" s="13">
        <f>Tabla1[[#This Row],[PRECIO CON DSCTO]]-Tabla1[[#This Row],[PRECIO CON DSCTO]]*Tabla1[[#This Row],[OFERTA2]]</f>
        <v>7.8</v>
      </c>
      <c r="N144" s="14">
        <f>$F$3*Tabla1[[#This Row],[PRECIO CON DSCTO2]]</f>
        <v>3697.66644</v>
      </c>
      <c r="O144" s="41"/>
      <c r="P144" s="47"/>
      <c r="Q144" s="14">
        <f>(Tabla1[[#This Row],[PEDIDO ]]*Tabla1[[#This Row],[PRECIO CON DSCTO]])</f>
        <v>0</v>
      </c>
      <c r="R144" s="14">
        <f>(Tabla1[[#This Row],[PRECIO REF BS]]*Tabla1[[#This Row],[PEDIDO ]])</f>
        <v>0</v>
      </c>
    </row>
    <row r="145" spans="1:18" s="9" customFormat="1" ht="31.5" customHeight="1" x14ac:dyDescent="0.25">
      <c r="A145" s="245" t="s">
        <v>16</v>
      </c>
      <c r="B145" s="85">
        <v>7592637005037</v>
      </c>
      <c r="C145" s="86" t="s">
        <v>2295</v>
      </c>
      <c r="D145" s="95" t="s">
        <v>2296</v>
      </c>
      <c r="E145" s="226">
        <v>46716</v>
      </c>
      <c r="F145" s="86" t="s">
        <v>34</v>
      </c>
      <c r="G145" s="227" t="s">
        <v>18</v>
      </c>
      <c r="H145" s="228">
        <v>20</v>
      </c>
      <c r="I145" s="219">
        <v>2.96</v>
      </c>
      <c r="J145" s="60"/>
      <c r="K145" s="13">
        <f>Tabla1[[#This Row],[PRECIO REF        ($)]]-Tabla1[[#This Row],[PRECIO REF        ($)]]*Tabla1[[#This Row],[OFERTA]]</f>
        <v>2.96</v>
      </c>
      <c r="L145" s="60"/>
      <c r="M145" s="13">
        <f>Tabla1[[#This Row],[PRECIO CON DSCTO]]-Tabla1[[#This Row],[PRECIO CON DSCTO]]*Tabla1[[#This Row],[OFERTA2]]</f>
        <v>2.96</v>
      </c>
      <c r="N145" s="14">
        <f>$F$3*Tabla1[[#This Row],[PRECIO CON DSCTO2]]</f>
        <v>1403.2170080000001</v>
      </c>
      <c r="O145" s="40"/>
      <c r="P145" s="47"/>
      <c r="Q145" s="14">
        <f>(Tabla1[[#This Row],[PEDIDO ]]*Tabla1[[#This Row],[PRECIO CON DSCTO]])</f>
        <v>0</v>
      </c>
      <c r="R145" s="14">
        <f>(Tabla1[[#This Row],[PRECIO REF BS]]*Tabla1[[#This Row],[PEDIDO ]])</f>
        <v>0</v>
      </c>
    </row>
    <row r="146" spans="1:18" s="9" customFormat="1" ht="31.5" customHeight="1" x14ac:dyDescent="0.25">
      <c r="A146" s="245" t="s">
        <v>16</v>
      </c>
      <c r="B146" s="85">
        <v>7592637005242</v>
      </c>
      <c r="C146" s="86" t="s">
        <v>2297</v>
      </c>
      <c r="D146" s="129" t="s">
        <v>2298</v>
      </c>
      <c r="E146" s="226">
        <v>46331</v>
      </c>
      <c r="F146" s="86" t="s">
        <v>34</v>
      </c>
      <c r="G146" s="227" t="s">
        <v>18</v>
      </c>
      <c r="H146" s="228">
        <v>12</v>
      </c>
      <c r="I146" s="219">
        <v>4.4850000000000003</v>
      </c>
      <c r="J146" s="60"/>
      <c r="K146" s="13">
        <f>Tabla1[[#This Row],[PRECIO REF        ($)]]-Tabla1[[#This Row],[PRECIO REF        ($)]]*Tabla1[[#This Row],[OFERTA]]</f>
        <v>4.4850000000000003</v>
      </c>
      <c r="L146" s="60"/>
      <c r="M146" s="13">
        <f>Tabla1[[#This Row],[PRECIO CON DSCTO]]-Tabla1[[#This Row],[PRECIO CON DSCTO]]*Tabla1[[#This Row],[OFERTA2]]</f>
        <v>4.4850000000000003</v>
      </c>
      <c r="N146" s="14">
        <f>$F$3*Tabla1[[#This Row],[PRECIO CON DSCTO2]]</f>
        <v>2126.158203</v>
      </c>
      <c r="O146" s="40"/>
      <c r="P146" s="47"/>
      <c r="Q146" s="14">
        <f>(Tabla1[[#This Row],[PEDIDO ]]*Tabla1[[#This Row],[PRECIO CON DSCTO]])</f>
        <v>0</v>
      </c>
      <c r="R146" s="14">
        <f>(Tabla1[[#This Row],[PRECIO REF BS]]*Tabla1[[#This Row],[PEDIDO ]])</f>
        <v>0</v>
      </c>
    </row>
    <row r="147" spans="1:18" s="9" customFormat="1" ht="31.5" customHeight="1" x14ac:dyDescent="0.25">
      <c r="A147" s="245" t="s">
        <v>16</v>
      </c>
      <c r="B147" s="137"/>
      <c r="C147" s="86" t="s">
        <v>2411</v>
      </c>
      <c r="D147" s="129" t="s">
        <v>2412</v>
      </c>
      <c r="E147" s="226">
        <v>46325</v>
      </c>
      <c r="F147" s="113" t="s">
        <v>2413</v>
      </c>
      <c r="G147" s="227" t="s">
        <v>18</v>
      </c>
      <c r="H147" s="228">
        <v>899</v>
      </c>
      <c r="I147" s="219">
        <v>1.35</v>
      </c>
      <c r="J147" s="60"/>
      <c r="K147" s="13">
        <f>Tabla1[[#This Row],[PRECIO REF        ($)]]-Tabla1[[#This Row],[PRECIO REF        ($)]]*Tabla1[[#This Row],[OFERTA]]</f>
        <v>1.35</v>
      </c>
      <c r="L147" s="60"/>
      <c r="M147" s="13">
        <f>Tabla1[[#This Row],[PRECIO CON DSCTO]]-Tabla1[[#This Row],[PRECIO CON DSCTO]]*Tabla1[[#This Row],[OFERTA2]]</f>
        <v>1.35</v>
      </c>
      <c r="N147" s="14">
        <f>$F$3*Tabla1[[#This Row],[PRECIO CON DSCTO2]]</f>
        <v>639.98072999999999</v>
      </c>
      <c r="O147" s="40"/>
      <c r="P147" s="47"/>
      <c r="Q147" s="14">
        <f>(Tabla1[[#This Row],[PEDIDO ]]*Tabla1[[#This Row],[PRECIO CON DSCTO]])</f>
        <v>0</v>
      </c>
      <c r="R147" s="14">
        <f>(Tabla1[[#This Row],[PRECIO REF BS]]*Tabla1[[#This Row],[PEDIDO ]])</f>
        <v>0</v>
      </c>
    </row>
    <row r="148" spans="1:18" s="9" customFormat="1" ht="31.5" customHeight="1" x14ac:dyDescent="0.25">
      <c r="A148" s="245" t="s">
        <v>16</v>
      </c>
      <c r="B148" s="85">
        <v>7592637001312</v>
      </c>
      <c r="C148" s="86" t="s">
        <v>1587</v>
      </c>
      <c r="D148" s="93" t="s">
        <v>1588</v>
      </c>
      <c r="E148" s="226">
        <v>46984</v>
      </c>
      <c r="F148" s="86" t="s">
        <v>34</v>
      </c>
      <c r="G148" s="227" t="s">
        <v>18</v>
      </c>
      <c r="H148" s="228">
        <v>36</v>
      </c>
      <c r="I148" s="219">
        <v>2.8730000000000002</v>
      </c>
      <c r="J148" s="60"/>
      <c r="K148" s="13">
        <f>Tabla1[[#This Row],[PRECIO REF        ($)]]-Tabla1[[#This Row],[PRECIO REF        ($)]]*Tabla1[[#This Row],[OFERTA]]</f>
        <v>2.8730000000000002</v>
      </c>
      <c r="L148" s="60"/>
      <c r="M148" s="13">
        <f>Tabla1[[#This Row],[PRECIO CON DSCTO]]-Tabla1[[#This Row],[PRECIO CON DSCTO]]*Tabla1[[#This Row],[OFERTA2]]</f>
        <v>2.8730000000000002</v>
      </c>
      <c r="N148" s="14">
        <f>$F$3*Tabla1[[#This Row],[PRECIO CON DSCTO2]]</f>
        <v>1361.9738054000002</v>
      </c>
      <c r="O148" s="40"/>
      <c r="P148" s="47"/>
      <c r="Q148" s="14">
        <f>(Tabla1[[#This Row],[PEDIDO ]]*Tabla1[[#This Row],[PRECIO CON DSCTO]])</f>
        <v>0</v>
      </c>
      <c r="R148" s="14">
        <f>(Tabla1[[#This Row],[PRECIO REF BS]]*Tabla1[[#This Row],[PEDIDO ]])</f>
        <v>0</v>
      </c>
    </row>
    <row r="149" spans="1:18" s="9" customFormat="1" ht="31.5" customHeight="1" x14ac:dyDescent="0.25">
      <c r="A149" s="245" t="s">
        <v>16</v>
      </c>
      <c r="B149" s="85">
        <v>7592637000308</v>
      </c>
      <c r="C149" s="86" t="s">
        <v>55</v>
      </c>
      <c r="D149" s="94" t="s">
        <v>56</v>
      </c>
      <c r="E149" s="226">
        <v>46298</v>
      </c>
      <c r="F149" s="86" t="s">
        <v>34</v>
      </c>
      <c r="G149" s="227" t="s">
        <v>18</v>
      </c>
      <c r="H149" s="228">
        <v>30</v>
      </c>
      <c r="I149" s="219">
        <v>4.9400000000000004</v>
      </c>
      <c r="J149" s="60"/>
      <c r="K149" s="13">
        <f>Tabla1[[#This Row],[PRECIO REF        ($)]]-Tabla1[[#This Row],[PRECIO REF        ($)]]*Tabla1[[#This Row],[OFERTA]]</f>
        <v>4.9400000000000004</v>
      </c>
      <c r="L149" s="60"/>
      <c r="M149" s="13">
        <f>Tabla1[[#This Row],[PRECIO CON DSCTO]]-Tabla1[[#This Row],[PRECIO CON DSCTO]]*Tabla1[[#This Row],[OFERTA2]]</f>
        <v>4.9400000000000004</v>
      </c>
      <c r="N149" s="14">
        <f>$F$3*Tabla1[[#This Row],[PRECIO CON DSCTO2]]</f>
        <v>2341.8554120000003</v>
      </c>
      <c r="O149" s="40"/>
      <c r="P149" s="47"/>
      <c r="Q149" s="14">
        <f>(Tabla1[[#This Row],[PEDIDO ]]*Tabla1[[#This Row],[PRECIO CON DSCTO]])</f>
        <v>0</v>
      </c>
      <c r="R149" s="14">
        <f>(Tabla1[[#This Row],[PRECIO REF BS]]*Tabla1[[#This Row],[PEDIDO ]])</f>
        <v>0</v>
      </c>
    </row>
    <row r="150" spans="1:18" s="53" customFormat="1" ht="31.5" customHeight="1" x14ac:dyDescent="0.25">
      <c r="A150" s="245" t="s">
        <v>16</v>
      </c>
      <c r="B150" s="85">
        <v>7597285000038</v>
      </c>
      <c r="C150" s="86" t="s">
        <v>2431</v>
      </c>
      <c r="D150" s="124" t="s">
        <v>2432</v>
      </c>
      <c r="E150" s="226">
        <v>47026</v>
      </c>
      <c r="F150" s="146" t="s">
        <v>66</v>
      </c>
      <c r="G150" s="227" t="s">
        <v>18</v>
      </c>
      <c r="H150" s="228">
        <v>136</v>
      </c>
      <c r="I150" s="219">
        <v>1.74203</v>
      </c>
      <c r="J150" s="60"/>
      <c r="K150" s="13">
        <f>Tabla1[[#This Row],[PRECIO REF        ($)]]-Tabla1[[#This Row],[PRECIO REF        ($)]]*Tabla1[[#This Row],[OFERTA]]</f>
        <v>1.74203</v>
      </c>
      <c r="L150" s="60"/>
      <c r="M150" s="13">
        <f>Tabla1[[#This Row],[PRECIO CON DSCTO]]-Tabla1[[#This Row],[PRECIO CON DSCTO]]*Tabla1[[#This Row],[OFERTA2]]</f>
        <v>1.74203</v>
      </c>
      <c r="N150" s="14">
        <f>$F$3*Tabla1[[#This Row],[PRECIO CON DSCTO2]]</f>
        <v>825.82639339399998</v>
      </c>
      <c r="O150" s="40"/>
      <c r="P150" s="47"/>
      <c r="Q150" s="14">
        <f>(Tabla1[[#This Row],[PEDIDO ]]*Tabla1[[#This Row],[PRECIO CON DSCTO]])</f>
        <v>0</v>
      </c>
      <c r="R150" s="14">
        <f>(Tabla1[[#This Row],[PRECIO REF BS]]*Tabla1[[#This Row],[PEDIDO ]])</f>
        <v>0</v>
      </c>
    </row>
    <row r="151" spans="1:18" s="53" customFormat="1" ht="31.5" customHeight="1" x14ac:dyDescent="0.25">
      <c r="A151" s="245" t="s">
        <v>16</v>
      </c>
      <c r="B151" s="85">
        <v>7599762000241</v>
      </c>
      <c r="C151" s="86" t="s">
        <v>1979</v>
      </c>
      <c r="D151" s="93" t="s">
        <v>1996</v>
      </c>
      <c r="E151" s="226">
        <v>47026</v>
      </c>
      <c r="F151" s="126" t="s">
        <v>1993</v>
      </c>
      <c r="G151" s="227" t="s">
        <v>18</v>
      </c>
      <c r="H151" s="228">
        <v>2970</v>
      </c>
      <c r="I151" s="219">
        <v>1.55</v>
      </c>
      <c r="J151" s="60"/>
      <c r="K151" s="13">
        <f>Tabla1[[#This Row],[PRECIO REF        ($)]]-Tabla1[[#This Row],[PRECIO REF        ($)]]*Tabla1[[#This Row],[OFERTA]]</f>
        <v>1.55</v>
      </c>
      <c r="L151" s="60"/>
      <c r="M151" s="13">
        <f>Tabla1[[#This Row],[PRECIO CON DSCTO]]-Tabla1[[#This Row],[PRECIO CON DSCTO]]*Tabla1[[#This Row],[OFERTA2]]</f>
        <v>1.55</v>
      </c>
      <c r="N151" s="14">
        <f>$F$3*Tabla1[[#This Row],[PRECIO CON DSCTO2]]</f>
        <v>734.79268999999999</v>
      </c>
      <c r="O151" s="40"/>
      <c r="P151" s="47"/>
      <c r="Q151" s="14">
        <f>(Tabla1[[#This Row],[PEDIDO ]]*Tabla1[[#This Row],[PRECIO CON DSCTO]])</f>
        <v>0</v>
      </c>
      <c r="R151" s="14">
        <f>(Tabla1[[#This Row],[PRECIO REF BS]]*Tabla1[[#This Row],[PEDIDO ]])</f>
        <v>0</v>
      </c>
    </row>
    <row r="152" spans="1:18" s="9" customFormat="1" ht="31.5" customHeight="1" x14ac:dyDescent="0.25">
      <c r="A152" s="245" t="s">
        <v>16</v>
      </c>
      <c r="B152" s="85">
        <v>6034387234820</v>
      </c>
      <c r="C152" s="86" t="s">
        <v>2535</v>
      </c>
      <c r="D152" s="93" t="s">
        <v>2536</v>
      </c>
      <c r="E152" s="226">
        <v>47026</v>
      </c>
      <c r="F152" s="113" t="s">
        <v>41</v>
      </c>
      <c r="G152" s="227" t="s">
        <v>18</v>
      </c>
      <c r="H152" s="228">
        <v>8794</v>
      </c>
      <c r="I152" s="219">
        <v>1.29</v>
      </c>
      <c r="J152" s="60"/>
      <c r="K152" s="13">
        <f>Tabla1[[#This Row],[PRECIO REF        ($)]]-Tabla1[[#This Row],[PRECIO REF        ($)]]*Tabla1[[#This Row],[OFERTA]]</f>
        <v>1.29</v>
      </c>
      <c r="L152" s="60"/>
      <c r="M152" s="13">
        <f>Tabla1[[#This Row],[PRECIO CON DSCTO]]-Tabla1[[#This Row],[PRECIO CON DSCTO]]*Tabla1[[#This Row],[OFERTA2]]</f>
        <v>1.29</v>
      </c>
      <c r="N152" s="14">
        <f>$F$3*Tabla1[[#This Row],[PRECIO CON DSCTO2]]</f>
        <v>611.53714200000002</v>
      </c>
      <c r="O152" s="40"/>
      <c r="P152" s="47"/>
      <c r="Q152" s="14">
        <f>(Tabla1[[#This Row],[PEDIDO ]]*Tabla1[[#This Row],[PRECIO CON DSCTO]])</f>
        <v>0</v>
      </c>
      <c r="R152" s="14">
        <f>(Tabla1[[#This Row],[PRECIO REF BS]]*Tabla1[[#This Row],[PEDIDO ]])</f>
        <v>0</v>
      </c>
    </row>
    <row r="153" spans="1:18" s="9" customFormat="1" ht="31.5" customHeight="1" x14ac:dyDescent="0.25">
      <c r="A153" s="245" t="s">
        <v>16</v>
      </c>
      <c r="B153" s="85">
        <v>7599140000221</v>
      </c>
      <c r="C153" s="86" t="s">
        <v>2837</v>
      </c>
      <c r="D153" s="100" t="s">
        <v>2838</v>
      </c>
      <c r="E153" s="226">
        <v>46751</v>
      </c>
      <c r="F153" s="113" t="s">
        <v>65</v>
      </c>
      <c r="G153" s="227" t="s">
        <v>18</v>
      </c>
      <c r="H153" s="228">
        <v>150</v>
      </c>
      <c r="I153" s="219">
        <v>1.69</v>
      </c>
      <c r="J153" s="60"/>
      <c r="K153" s="13">
        <f>Tabla1[[#This Row],[PRECIO REF        ($)]]-Tabla1[[#This Row],[PRECIO REF        ($)]]*Tabla1[[#This Row],[OFERTA]]</f>
        <v>1.69</v>
      </c>
      <c r="L153" s="60"/>
      <c r="M153" s="13">
        <f>Tabla1[[#This Row],[PRECIO CON DSCTO]]-Tabla1[[#This Row],[PRECIO CON DSCTO]]*Tabla1[[#This Row],[OFERTA2]]</f>
        <v>1.69</v>
      </c>
      <c r="N153" s="14">
        <f>$F$3*Tabla1[[#This Row],[PRECIO CON DSCTO2]]</f>
        <v>801.16106200000002</v>
      </c>
      <c r="O153" s="40"/>
      <c r="P153" s="47"/>
      <c r="Q153" s="14">
        <f>(Tabla1[[#This Row],[PEDIDO ]]*Tabla1[[#This Row],[PRECIO CON DSCTO]])</f>
        <v>0</v>
      </c>
      <c r="R153" s="14">
        <f>(Tabla1[[#This Row],[PRECIO REF BS]]*Tabla1[[#This Row],[PEDIDO ]])</f>
        <v>0</v>
      </c>
    </row>
    <row r="154" spans="1:18" s="9" customFormat="1" ht="31.5" customHeight="1" x14ac:dyDescent="0.25">
      <c r="A154" s="245" t="s">
        <v>16</v>
      </c>
      <c r="B154" s="85">
        <v>6942189211362</v>
      </c>
      <c r="C154" s="86" t="s">
        <v>1644</v>
      </c>
      <c r="D154" s="92" t="s">
        <v>1645</v>
      </c>
      <c r="E154" s="226">
        <v>46843</v>
      </c>
      <c r="F154" s="113" t="s">
        <v>41</v>
      </c>
      <c r="G154" s="227" t="s">
        <v>18</v>
      </c>
      <c r="H154" s="228">
        <v>3</v>
      </c>
      <c r="I154" s="219">
        <v>1.9430400000000001</v>
      </c>
      <c r="J154" s="60"/>
      <c r="K154" s="13">
        <f>Tabla1[[#This Row],[PRECIO REF        ($)]]-Tabla1[[#This Row],[PRECIO REF        ($)]]*Tabla1[[#This Row],[OFERTA]]</f>
        <v>1.9430400000000001</v>
      </c>
      <c r="L154" s="60"/>
      <c r="M154" s="13">
        <f>Tabla1[[#This Row],[PRECIO CON DSCTO]]-Tabla1[[#This Row],[PRECIO CON DSCTO]]*Tabla1[[#This Row],[OFERTA2]]</f>
        <v>1.9430400000000001</v>
      </c>
      <c r="N154" s="14">
        <f>$F$3*Tabla1[[#This Row],[PRECIO CON DSCTO2]]</f>
        <v>921.11715379200007</v>
      </c>
      <c r="O154" s="40"/>
      <c r="P154" s="47"/>
      <c r="Q154" s="14">
        <f>(Tabla1[[#This Row],[PEDIDO ]]*Tabla1[[#This Row],[PRECIO CON DSCTO]])</f>
        <v>0</v>
      </c>
      <c r="R154" s="14">
        <f>(Tabla1[[#This Row],[PRECIO REF BS]]*Tabla1[[#This Row],[PEDIDO ]])</f>
        <v>0</v>
      </c>
    </row>
    <row r="155" spans="1:18" s="9" customFormat="1" ht="31.5" customHeight="1" x14ac:dyDescent="0.25">
      <c r="A155" s="245" t="s">
        <v>16</v>
      </c>
      <c r="B155" s="85">
        <v>7592637000278</v>
      </c>
      <c r="C155" s="86" t="s">
        <v>1489</v>
      </c>
      <c r="D155" s="136" t="s">
        <v>1490</v>
      </c>
      <c r="E155" s="226">
        <v>47791</v>
      </c>
      <c r="F155" s="86" t="s">
        <v>34</v>
      </c>
      <c r="G155" s="227" t="s">
        <v>18</v>
      </c>
      <c r="H155" s="228">
        <v>10</v>
      </c>
      <c r="I155" s="219">
        <v>8.3070000000000004</v>
      </c>
      <c r="J155" s="60"/>
      <c r="K155" s="13">
        <f>Tabla1[[#This Row],[PRECIO REF        ($)]]-Tabla1[[#This Row],[PRECIO REF        ($)]]*Tabla1[[#This Row],[OFERTA]]</f>
        <v>8.3070000000000004</v>
      </c>
      <c r="L155" s="60"/>
      <c r="M155" s="13">
        <f>Tabla1[[#This Row],[PRECIO CON DSCTO]]-Tabla1[[#This Row],[PRECIO CON DSCTO]]*Tabla1[[#This Row],[OFERTA2]]</f>
        <v>8.3070000000000004</v>
      </c>
      <c r="N155" s="14">
        <f>$F$3*Tabla1[[#This Row],[PRECIO CON DSCTO2]]</f>
        <v>3938.0147586000003</v>
      </c>
      <c r="O155" s="40"/>
      <c r="P155" s="47"/>
      <c r="Q155" s="14">
        <f>(Tabla1[[#This Row],[PEDIDO ]]*Tabla1[[#This Row],[PRECIO CON DSCTO]])</f>
        <v>0</v>
      </c>
      <c r="R155" s="14">
        <f>(Tabla1[[#This Row],[PRECIO REF BS]]*Tabla1[[#This Row],[PEDIDO ]])</f>
        <v>0</v>
      </c>
    </row>
    <row r="156" spans="1:18" s="53" customFormat="1" ht="31.5" customHeight="1" x14ac:dyDescent="0.25">
      <c r="A156" s="245" t="s">
        <v>16</v>
      </c>
      <c r="B156" s="88">
        <v>75971359</v>
      </c>
      <c r="C156" s="86" t="s">
        <v>2164</v>
      </c>
      <c r="D156" s="129" t="s">
        <v>2165</v>
      </c>
      <c r="E156" s="226">
        <v>46568</v>
      </c>
      <c r="F156" s="91" t="s">
        <v>23</v>
      </c>
      <c r="G156" s="227" t="s">
        <v>18</v>
      </c>
      <c r="H156" s="228">
        <v>36</v>
      </c>
      <c r="I156" s="219">
        <v>3.62</v>
      </c>
      <c r="J156" s="60"/>
      <c r="K156" s="13">
        <f>Tabla1[[#This Row],[PRECIO REF        ($)]]-Tabla1[[#This Row],[PRECIO REF        ($)]]*Tabla1[[#This Row],[OFERTA]]</f>
        <v>3.62</v>
      </c>
      <c r="L156" s="60"/>
      <c r="M156" s="13">
        <f>Tabla1[[#This Row],[PRECIO CON DSCTO]]-Tabla1[[#This Row],[PRECIO CON DSCTO]]*Tabla1[[#This Row],[OFERTA2]]</f>
        <v>3.62</v>
      </c>
      <c r="N156" s="14">
        <f>$F$3*Tabla1[[#This Row],[PRECIO CON DSCTO2]]</f>
        <v>1716.0964759999999</v>
      </c>
      <c r="O156" s="40"/>
      <c r="P156" s="47"/>
      <c r="Q156" s="14">
        <f>(Tabla1[[#This Row],[PEDIDO ]]*Tabla1[[#This Row],[PRECIO CON DSCTO]])</f>
        <v>0</v>
      </c>
      <c r="R156" s="14">
        <f>(Tabla1[[#This Row],[PRECIO REF BS]]*Tabla1[[#This Row],[PEDIDO ]])</f>
        <v>0</v>
      </c>
    </row>
    <row r="157" spans="1:18" s="53" customFormat="1" ht="31.5" customHeight="1" x14ac:dyDescent="0.25">
      <c r="A157" s="245" t="s">
        <v>16</v>
      </c>
      <c r="B157" s="91">
        <v>764451895423</v>
      </c>
      <c r="C157" s="86" t="s">
        <v>1702</v>
      </c>
      <c r="D157" s="100" t="s">
        <v>1703</v>
      </c>
      <c r="E157" s="226">
        <v>46386</v>
      </c>
      <c r="F157" s="91" t="s">
        <v>24</v>
      </c>
      <c r="G157" s="227" t="s">
        <v>18</v>
      </c>
      <c r="H157" s="228">
        <v>134</v>
      </c>
      <c r="I157" s="219">
        <v>1.74</v>
      </c>
      <c r="J157" s="60"/>
      <c r="K157" s="13">
        <f>Tabla1[[#This Row],[PRECIO REF        ($)]]-Tabla1[[#This Row],[PRECIO REF        ($)]]*Tabla1[[#This Row],[OFERTA]]</f>
        <v>1.74</v>
      </c>
      <c r="L157" s="60"/>
      <c r="M157" s="13">
        <f>Tabla1[[#This Row],[PRECIO CON DSCTO]]-Tabla1[[#This Row],[PRECIO CON DSCTO]]*Tabla1[[#This Row],[OFERTA2]]</f>
        <v>1.74</v>
      </c>
      <c r="N157" s="14">
        <f>$F$3*Tabla1[[#This Row],[PRECIO CON DSCTO2]]</f>
        <v>824.86405200000002</v>
      </c>
      <c r="O157" s="40"/>
      <c r="P157" s="47"/>
      <c r="Q157" s="14">
        <f>(Tabla1[[#This Row],[PEDIDO ]]*Tabla1[[#This Row],[PRECIO CON DSCTO]])</f>
        <v>0</v>
      </c>
      <c r="R157" s="14">
        <f>(Tabla1[[#This Row],[PRECIO REF BS]]*Tabla1[[#This Row],[PEDIDO ]])</f>
        <v>0</v>
      </c>
    </row>
    <row r="158" spans="1:18" s="53" customFormat="1" ht="31.5" customHeight="1" x14ac:dyDescent="0.25">
      <c r="A158" s="245" t="s">
        <v>16</v>
      </c>
      <c r="B158" s="85">
        <v>7598455000391</v>
      </c>
      <c r="C158" s="86" t="s">
        <v>57</v>
      </c>
      <c r="D158" s="130" t="s">
        <v>415</v>
      </c>
      <c r="E158" s="226">
        <v>46386</v>
      </c>
      <c r="F158" s="88" t="s">
        <v>20</v>
      </c>
      <c r="G158" s="227" t="s">
        <v>18</v>
      </c>
      <c r="H158" s="228">
        <v>11</v>
      </c>
      <c r="I158" s="219">
        <v>3.0662500000000001</v>
      </c>
      <c r="J158" s="60"/>
      <c r="K158" s="13">
        <f>Tabla1[[#This Row],[PRECIO REF        ($)]]-Tabla1[[#This Row],[PRECIO REF        ($)]]*Tabla1[[#This Row],[OFERTA]]</f>
        <v>3.0662500000000001</v>
      </c>
      <c r="L158" s="60"/>
      <c r="M158" s="13">
        <f>Tabla1[[#This Row],[PRECIO CON DSCTO]]-Tabla1[[#This Row],[PRECIO CON DSCTO]]*Tabla1[[#This Row],[OFERTA2]]</f>
        <v>3.0662500000000001</v>
      </c>
      <c r="N158" s="14">
        <f>$F$3*Tabla1[[#This Row],[PRECIO CON DSCTO2]]</f>
        <v>1453.58586175</v>
      </c>
      <c r="O158" s="40"/>
      <c r="P158" s="47"/>
      <c r="Q158" s="14">
        <f>(Tabla1[[#This Row],[PEDIDO ]]*Tabla1[[#This Row],[PRECIO CON DSCTO]])</f>
        <v>0</v>
      </c>
      <c r="R158" s="14">
        <f>(Tabla1[[#This Row],[PRECIO REF BS]]*Tabla1[[#This Row],[PEDIDO ]])</f>
        <v>0</v>
      </c>
    </row>
    <row r="159" spans="1:18" s="53" customFormat="1" ht="31.5" customHeight="1" x14ac:dyDescent="0.25">
      <c r="A159" s="245" t="s">
        <v>16</v>
      </c>
      <c r="B159" s="85">
        <v>8906134480317</v>
      </c>
      <c r="C159" s="86" t="s">
        <v>2150</v>
      </c>
      <c r="D159" s="128" t="s">
        <v>2659</v>
      </c>
      <c r="E159" s="226">
        <v>46874</v>
      </c>
      <c r="F159" s="97" t="s">
        <v>715</v>
      </c>
      <c r="G159" s="227" t="s">
        <v>18</v>
      </c>
      <c r="H159" s="228">
        <v>55</v>
      </c>
      <c r="I159" s="219">
        <v>1.81996</v>
      </c>
      <c r="J159" s="60"/>
      <c r="K159" s="13">
        <f>Tabla1[[#This Row],[PRECIO REF        ($)]]-Tabla1[[#This Row],[PRECIO REF        ($)]]*Tabla1[[#This Row],[OFERTA]]</f>
        <v>1.81996</v>
      </c>
      <c r="L159" s="60"/>
      <c r="M159" s="13">
        <f>Tabla1[[#This Row],[PRECIO CON DSCTO]]-Tabla1[[#This Row],[PRECIO CON DSCTO]]*Tabla1[[#This Row],[OFERTA2]]</f>
        <v>1.81996</v>
      </c>
      <c r="N159" s="14">
        <f>$F$3*Tabla1[[#This Row],[PRECIO CON DSCTO2]]</f>
        <v>862.76987360800001</v>
      </c>
      <c r="O159" s="40"/>
      <c r="P159" s="47"/>
      <c r="Q159" s="14">
        <f>(Tabla1[[#This Row],[PEDIDO ]]*Tabla1[[#This Row],[PRECIO CON DSCTO]])</f>
        <v>0</v>
      </c>
      <c r="R159" s="14">
        <f>(Tabla1[[#This Row],[PRECIO REF BS]]*Tabla1[[#This Row],[PEDIDO ]])</f>
        <v>0</v>
      </c>
    </row>
    <row r="160" spans="1:18" s="53" customFormat="1" ht="31.5" customHeight="1" x14ac:dyDescent="0.25">
      <c r="A160" s="245" t="s">
        <v>16</v>
      </c>
      <c r="B160" s="85">
        <v>7598455000155</v>
      </c>
      <c r="C160" s="86" t="s">
        <v>469</v>
      </c>
      <c r="D160" s="95" t="s">
        <v>470</v>
      </c>
      <c r="E160" s="226">
        <v>46418</v>
      </c>
      <c r="F160" s="88" t="s">
        <v>20</v>
      </c>
      <c r="G160" s="227" t="s">
        <v>18</v>
      </c>
      <c r="H160" s="228">
        <v>273</v>
      </c>
      <c r="I160" s="219">
        <v>0.89375000000000004</v>
      </c>
      <c r="J160" s="60"/>
      <c r="K160" s="13">
        <f>Tabla1[[#This Row],[PRECIO REF        ($)]]-Tabla1[[#This Row],[PRECIO REF        ($)]]*Tabla1[[#This Row],[OFERTA]]</f>
        <v>0.89375000000000004</v>
      </c>
      <c r="L160" s="60"/>
      <c r="M160" s="13">
        <f>Tabla1[[#This Row],[PRECIO CON DSCTO]]-Tabla1[[#This Row],[PRECIO CON DSCTO]]*Tabla1[[#This Row],[OFERTA2]]</f>
        <v>0.89375000000000004</v>
      </c>
      <c r="N160" s="14">
        <f>$F$3*Tabla1[[#This Row],[PRECIO CON DSCTO2]]</f>
        <v>423.69094625000002</v>
      </c>
      <c r="O160" s="40"/>
      <c r="P160" s="47"/>
      <c r="Q160" s="14">
        <f>(Tabla1[[#This Row],[PEDIDO ]]*Tabla1[[#This Row],[PRECIO CON DSCTO]])</f>
        <v>0</v>
      </c>
      <c r="R160" s="14">
        <f>(Tabla1[[#This Row],[PRECIO REF BS]]*Tabla1[[#This Row],[PEDIDO ]])</f>
        <v>0</v>
      </c>
    </row>
    <row r="161" spans="1:18" s="53" customFormat="1" ht="31.5" customHeight="1" x14ac:dyDescent="0.25">
      <c r="A161" s="245" t="s">
        <v>16</v>
      </c>
      <c r="B161" s="85">
        <v>6916119062058</v>
      </c>
      <c r="C161" s="86" t="s">
        <v>2875</v>
      </c>
      <c r="D161" s="110" t="s">
        <v>2876</v>
      </c>
      <c r="E161" s="226">
        <v>46508</v>
      </c>
      <c r="F161" s="106" t="s">
        <v>43</v>
      </c>
      <c r="G161" s="227" t="s">
        <v>18</v>
      </c>
      <c r="H161" s="228">
        <v>300</v>
      </c>
      <c r="I161" s="219">
        <v>0.40499000000000002</v>
      </c>
      <c r="J161" s="60"/>
      <c r="K161" s="13">
        <f>Tabla1[[#This Row],[PRECIO REF        ($)]]-Tabla1[[#This Row],[PRECIO REF        ($)]]*Tabla1[[#This Row],[OFERTA]]</f>
        <v>0.40499000000000002</v>
      </c>
      <c r="L161" s="60"/>
      <c r="M161" s="13">
        <f>Tabla1[[#This Row],[PRECIO CON DSCTO]]-Tabla1[[#This Row],[PRECIO CON DSCTO]]*Tabla1[[#This Row],[OFERTA2]]</f>
        <v>0.40499000000000002</v>
      </c>
      <c r="N161" s="14">
        <f>$F$3*Tabla1[[#This Row],[PRECIO CON DSCTO2]]</f>
        <v>191.989478402</v>
      </c>
      <c r="O161" s="40"/>
      <c r="P161" s="47"/>
      <c r="Q161" s="14">
        <f>(Tabla1[[#This Row],[PEDIDO ]]*Tabla1[[#This Row],[PRECIO CON DSCTO]])</f>
        <v>0</v>
      </c>
      <c r="R161" s="14">
        <f>(Tabla1[[#This Row],[PRECIO REF BS]]*Tabla1[[#This Row],[PEDIDO ]])</f>
        <v>0</v>
      </c>
    </row>
    <row r="162" spans="1:18" s="53" customFormat="1" ht="31.5" customHeight="1" x14ac:dyDescent="0.25">
      <c r="A162" s="245" t="s">
        <v>16</v>
      </c>
      <c r="B162" s="85">
        <v>7599762000388</v>
      </c>
      <c r="C162" s="86" t="s">
        <v>2691</v>
      </c>
      <c r="D162" s="112" t="s">
        <v>2692</v>
      </c>
      <c r="E162" s="226">
        <v>46811</v>
      </c>
      <c r="F162" s="126" t="s">
        <v>1993</v>
      </c>
      <c r="G162" s="227" t="s">
        <v>18</v>
      </c>
      <c r="H162" s="228">
        <v>24</v>
      </c>
      <c r="I162" s="219">
        <v>0.87000999999999995</v>
      </c>
      <c r="J162" s="60"/>
      <c r="K162" s="13">
        <f>Tabla1[[#This Row],[PRECIO REF        ($)]]-Tabla1[[#This Row],[PRECIO REF        ($)]]*Tabla1[[#This Row],[OFERTA]]</f>
        <v>0.87000999999999995</v>
      </c>
      <c r="L162" s="60"/>
      <c r="M162" s="13">
        <f>Tabla1[[#This Row],[PRECIO CON DSCTO]]-Tabla1[[#This Row],[PRECIO CON DSCTO]]*Tabla1[[#This Row],[OFERTA2]]</f>
        <v>0.87000999999999995</v>
      </c>
      <c r="N162" s="14">
        <f>$F$3*Tabla1[[#This Row],[PRECIO CON DSCTO2]]</f>
        <v>412.43676659799996</v>
      </c>
      <c r="O162" s="40"/>
      <c r="P162" s="47"/>
      <c r="Q162" s="14">
        <f>(Tabla1[[#This Row],[PEDIDO ]]*Tabla1[[#This Row],[PRECIO CON DSCTO]])</f>
        <v>0</v>
      </c>
      <c r="R162" s="14">
        <f>(Tabla1[[#This Row],[PRECIO REF BS]]*Tabla1[[#This Row],[PEDIDO ]])</f>
        <v>0</v>
      </c>
    </row>
    <row r="163" spans="1:18" s="53" customFormat="1" ht="31.5" customHeight="1" x14ac:dyDescent="0.25">
      <c r="A163" s="245" t="s">
        <v>16</v>
      </c>
      <c r="B163" s="85">
        <v>791466996340</v>
      </c>
      <c r="C163" s="86" t="s">
        <v>2382</v>
      </c>
      <c r="D163" s="108" t="s">
        <v>2383</v>
      </c>
      <c r="E163" s="226">
        <v>46387</v>
      </c>
      <c r="F163" s="113" t="s">
        <v>65</v>
      </c>
      <c r="G163" s="227" t="s">
        <v>18</v>
      </c>
      <c r="H163" s="228">
        <v>130</v>
      </c>
      <c r="I163" s="219">
        <v>8.8800000000000008</v>
      </c>
      <c r="J163" s="60"/>
      <c r="K163" s="13">
        <f>Tabla1[[#This Row],[PRECIO REF        ($)]]-Tabla1[[#This Row],[PRECIO REF        ($)]]*Tabla1[[#This Row],[OFERTA]]</f>
        <v>8.8800000000000008</v>
      </c>
      <c r="L163" s="60"/>
      <c r="M163" s="13">
        <f>Tabla1[[#This Row],[PRECIO CON DSCTO]]-Tabla1[[#This Row],[PRECIO CON DSCTO]]*Tabla1[[#This Row],[OFERTA2]]</f>
        <v>8.8800000000000008</v>
      </c>
      <c r="N163" s="14">
        <f>$F$3*Tabla1[[#This Row],[PRECIO CON DSCTO2]]</f>
        <v>4209.6510240000007</v>
      </c>
      <c r="O163" s="40"/>
      <c r="P163" s="47"/>
      <c r="Q163" s="14">
        <f>(Tabla1[[#This Row],[PEDIDO ]]*Tabla1[[#This Row],[PRECIO CON DSCTO]])</f>
        <v>0</v>
      </c>
      <c r="R163" s="14">
        <f>(Tabla1[[#This Row],[PRECIO REF BS]]*Tabla1[[#This Row],[PEDIDO ]])</f>
        <v>0</v>
      </c>
    </row>
    <row r="164" spans="1:18" s="53" customFormat="1" ht="31.5" customHeight="1" x14ac:dyDescent="0.25">
      <c r="A164" s="245" t="s">
        <v>67</v>
      </c>
      <c r="B164" s="91">
        <v>791466996395</v>
      </c>
      <c r="C164" s="86" t="s">
        <v>1611</v>
      </c>
      <c r="D164" s="109" t="s">
        <v>1612</v>
      </c>
      <c r="E164" s="226">
        <v>46386</v>
      </c>
      <c r="F164" s="113" t="s">
        <v>65</v>
      </c>
      <c r="G164" s="227" t="s">
        <v>18</v>
      </c>
      <c r="H164" s="228">
        <v>30</v>
      </c>
      <c r="I164" s="219">
        <v>105.06</v>
      </c>
      <c r="J164" s="60"/>
      <c r="K164" s="13">
        <f>Tabla1[[#This Row],[PRECIO REF        ($)]]-Tabla1[[#This Row],[PRECIO REF        ($)]]*Tabla1[[#This Row],[OFERTA]]</f>
        <v>105.06</v>
      </c>
      <c r="L164" s="60"/>
      <c r="M164" s="13">
        <f>Tabla1[[#This Row],[PRECIO CON DSCTO]]-Tabla1[[#This Row],[PRECIO CON DSCTO]]*Tabla1[[#This Row],[OFERTA2]]</f>
        <v>105.06</v>
      </c>
      <c r="N164" s="14">
        <f>$F$3*Tabla1[[#This Row],[PRECIO CON DSCTO2]]</f>
        <v>49804.722588000004</v>
      </c>
      <c r="O164" s="40"/>
      <c r="P164" s="47"/>
      <c r="Q164" s="14">
        <f>(Tabla1[[#This Row],[PEDIDO ]]*Tabla1[[#This Row],[PRECIO CON DSCTO]])</f>
        <v>0</v>
      </c>
      <c r="R164" s="14">
        <f>(Tabla1[[#This Row],[PRECIO REF BS]]*Tabla1[[#This Row],[PEDIDO ]])</f>
        <v>0</v>
      </c>
    </row>
    <row r="165" spans="1:18" s="53" customFormat="1" ht="31.5" customHeight="1" x14ac:dyDescent="0.25">
      <c r="A165" s="247" t="s">
        <v>67</v>
      </c>
      <c r="B165" s="147">
        <v>7594000490129</v>
      </c>
      <c r="C165" s="148" t="s">
        <v>1460</v>
      </c>
      <c r="D165" s="149" t="s">
        <v>1461</v>
      </c>
      <c r="E165" s="232">
        <v>47026</v>
      </c>
      <c r="F165" s="150" t="s">
        <v>35</v>
      </c>
      <c r="G165" s="233" t="s">
        <v>18</v>
      </c>
      <c r="H165" s="234">
        <v>1</v>
      </c>
      <c r="I165" s="220">
        <v>4.0949900000000001</v>
      </c>
      <c r="J165" s="60"/>
      <c r="K165" s="56">
        <f>Tabla1[[#This Row],[PRECIO REF        ($)]]-Tabla1[[#This Row],[PRECIO REF        ($)]]*Tabla1[[#This Row],[OFERTA]]</f>
        <v>4.0949900000000001</v>
      </c>
      <c r="L165" s="60"/>
      <c r="M165" s="56">
        <f>Tabla1[[#This Row],[PRECIO CON DSCTO]]-Tabla1[[#This Row],[PRECIO CON DSCTO]]*Tabla1[[#This Row],[OFERTA2]]</f>
        <v>4.0949900000000001</v>
      </c>
      <c r="N165" s="57">
        <f>$F$3*Tabla1[[#This Row],[PRECIO CON DSCTO2]]</f>
        <v>1941.2701404020002</v>
      </c>
      <c r="O165" s="58"/>
      <c r="P165" s="59"/>
      <c r="Q165" s="57">
        <f>(Tabla1[[#This Row],[PEDIDO ]]*Tabla1[[#This Row],[PRECIO CON DSCTO]])</f>
        <v>0</v>
      </c>
      <c r="R165" s="57">
        <f>(Tabla1[[#This Row],[PRECIO REF BS]]*Tabla1[[#This Row],[PEDIDO ]])</f>
        <v>0</v>
      </c>
    </row>
    <row r="166" spans="1:18" s="53" customFormat="1" ht="31.5" customHeight="1" x14ac:dyDescent="0.25">
      <c r="A166" s="247" t="s">
        <v>67</v>
      </c>
      <c r="B166" s="147">
        <v>7594000490136</v>
      </c>
      <c r="C166" s="148" t="s">
        <v>1999</v>
      </c>
      <c r="D166" s="151" t="s">
        <v>2000</v>
      </c>
      <c r="E166" s="232">
        <v>47238</v>
      </c>
      <c r="F166" s="150" t="s">
        <v>35</v>
      </c>
      <c r="G166" s="233" t="s">
        <v>18</v>
      </c>
      <c r="H166" s="234">
        <v>6</v>
      </c>
      <c r="I166" s="220">
        <v>5.3819999999999997</v>
      </c>
      <c r="J166" s="60"/>
      <c r="K166" s="56">
        <f>Tabla1[[#This Row],[PRECIO REF        ($)]]-Tabla1[[#This Row],[PRECIO REF        ($)]]*Tabla1[[#This Row],[OFERTA]]</f>
        <v>5.3819999999999997</v>
      </c>
      <c r="L166" s="60"/>
      <c r="M166" s="56">
        <f>Tabla1[[#This Row],[PRECIO CON DSCTO]]-Tabla1[[#This Row],[PRECIO CON DSCTO]]*Tabla1[[#This Row],[OFERTA2]]</f>
        <v>5.3819999999999997</v>
      </c>
      <c r="N166" s="57">
        <f>$F$3*Tabla1[[#This Row],[PRECIO CON DSCTO2]]</f>
        <v>2551.3898435999999</v>
      </c>
      <c r="O166" s="58"/>
      <c r="P166" s="59"/>
      <c r="Q166" s="57">
        <f>(Tabla1[[#This Row],[PEDIDO ]]*Tabla1[[#This Row],[PRECIO CON DSCTO]])</f>
        <v>0</v>
      </c>
      <c r="R166" s="57">
        <f>(Tabla1[[#This Row],[PRECIO REF BS]]*Tabla1[[#This Row],[PEDIDO ]])</f>
        <v>0</v>
      </c>
    </row>
    <row r="167" spans="1:18" s="53" customFormat="1" ht="31.5" customHeight="1" x14ac:dyDescent="0.25">
      <c r="A167" s="245" t="s">
        <v>67</v>
      </c>
      <c r="B167" s="85">
        <v>7594001101352</v>
      </c>
      <c r="C167" s="86" t="s">
        <v>443</v>
      </c>
      <c r="D167" s="92" t="s">
        <v>444</v>
      </c>
      <c r="E167" s="226">
        <v>46660</v>
      </c>
      <c r="F167" s="97" t="s">
        <v>84</v>
      </c>
      <c r="G167" s="227" t="s">
        <v>18</v>
      </c>
      <c r="H167" s="228">
        <v>103</v>
      </c>
      <c r="I167" s="219">
        <v>2.5</v>
      </c>
      <c r="J167" s="60"/>
      <c r="K167" s="13">
        <f>Tabla1[[#This Row],[PRECIO REF        ($)]]-Tabla1[[#This Row],[PRECIO REF        ($)]]*Tabla1[[#This Row],[OFERTA]]</f>
        <v>2.5</v>
      </c>
      <c r="L167" s="60"/>
      <c r="M167" s="13">
        <f>Tabla1[[#This Row],[PRECIO CON DSCTO]]-Tabla1[[#This Row],[PRECIO CON DSCTO]]*Tabla1[[#This Row],[OFERTA2]]</f>
        <v>2.5</v>
      </c>
      <c r="N167" s="14">
        <f>$F$3*Tabla1[[#This Row],[PRECIO CON DSCTO2]]</f>
        <v>1185.1495</v>
      </c>
      <c r="O167" s="40"/>
      <c r="P167" s="47"/>
      <c r="Q167" s="14">
        <f>(Tabla1[[#This Row],[PEDIDO ]]*Tabla1[[#This Row],[PRECIO CON DSCTO]])</f>
        <v>0</v>
      </c>
      <c r="R167" s="14">
        <f>(Tabla1[[#This Row],[PRECIO REF BS]]*Tabla1[[#This Row],[PEDIDO ]])</f>
        <v>0</v>
      </c>
    </row>
    <row r="168" spans="1:18" s="9" customFormat="1" ht="31.5" customHeight="1" x14ac:dyDescent="0.25">
      <c r="A168" s="245" t="s">
        <v>67</v>
      </c>
      <c r="B168" s="85">
        <v>7594001101369</v>
      </c>
      <c r="C168" s="86" t="s">
        <v>2492</v>
      </c>
      <c r="D168" s="92" t="s">
        <v>2493</v>
      </c>
      <c r="E168" s="226">
        <v>46782</v>
      </c>
      <c r="F168" s="97" t="s">
        <v>84</v>
      </c>
      <c r="G168" s="227" t="s">
        <v>18</v>
      </c>
      <c r="H168" s="228">
        <v>183</v>
      </c>
      <c r="I168" s="219">
        <v>3.0977399999999999</v>
      </c>
      <c r="J168" s="60"/>
      <c r="K168" s="13">
        <f>Tabla1[[#This Row],[PRECIO REF        ($)]]-Tabla1[[#This Row],[PRECIO REF        ($)]]*Tabla1[[#This Row],[OFERTA]]</f>
        <v>3.0977399999999999</v>
      </c>
      <c r="L168" s="60"/>
      <c r="M168" s="13">
        <f>Tabla1[[#This Row],[PRECIO CON DSCTO]]-Tabla1[[#This Row],[PRECIO CON DSCTO]]*Tabla1[[#This Row],[OFERTA2]]</f>
        <v>3.0977399999999999</v>
      </c>
      <c r="N168" s="14">
        <f>$F$3*Tabla1[[#This Row],[PRECIO CON DSCTO2]]</f>
        <v>1468.514004852</v>
      </c>
      <c r="O168" s="40"/>
      <c r="P168" s="47"/>
      <c r="Q168" s="14">
        <f>(Tabla1[[#This Row],[PEDIDO ]]*Tabla1[[#This Row],[PRECIO CON DSCTO]])</f>
        <v>0</v>
      </c>
      <c r="R168" s="14">
        <f>(Tabla1[[#This Row],[PRECIO REF BS]]*Tabla1[[#This Row],[PEDIDO ]])</f>
        <v>0</v>
      </c>
    </row>
    <row r="169" spans="1:18" s="9" customFormat="1" ht="31.5" customHeight="1" x14ac:dyDescent="0.25">
      <c r="A169" s="245" t="s">
        <v>67</v>
      </c>
      <c r="B169" s="85">
        <v>8904210806198</v>
      </c>
      <c r="C169" s="86" t="s">
        <v>1189</v>
      </c>
      <c r="D169" s="100" t="s">
        <v>1190</v>
      </c>
      <c r="E169" s="226">
        <v>46904</v>
      </c>
      <c r="F169" s="88" t="s">
        <v>71</v>
      </c>
      <c r="G169" s="227" t="s">
        <v>18</v>
      </c>
      <c r="H169" s="228">
        <v>33</v>
      </c>
      <c r="I169" s="219">
        <v>2.2269100000000002</v>
      </c>
      <c r="J169" s="60"/>
      <c r="K169" s="13">
        <f>Tabla1[[#This Row],[PRECIO REF        ($)]]-Tabla1[[#This Row],[PRECIO REF        ($)]]*Tabla1[[#This Row],[OFERTA]]</f>
        <v>2.2269100000000002</v>
      </c>
      <c r="L169" s="60"/>
      <c r="M169" s="13">
        <f>Tabla1[[#This Row],[PRECIO CON DSCTO]]-Tabla1[[#This Row],[PRECIO CON DSCTO]]*Tabla1[[#This Row],[OFERTA2]]</f>
        <v>2.2269100000000002</v>
      </c>
      <c r="N169" s="14">
        <f>$F$3*Tabla1[[#This Row],[PRECIO CON DSCTO2]]</f>
        <v>1055.688509218</v>
      </c>
      <c r="O169" s="40"/>
      <c r="P169" s="47"/>
      <c r="Q169" s="14">
        <f>(Tabla1[[#This Row],[PEDIDO ]]*Tabla1[[#This Row],[PRECIO CON DSCTO]])</f>
        <v>0</v>
      </c>
      <c r="R169" s="14">
        <f>(Tabla1[[#This Row],[PRECIO REF BS]]*Tabla1[[#This Row],[PEDIDO ]])</f>
        <v>0</v>
      </c>
    </row>
    <row r="170" spans="1:18" s="9" customFormat="1" ht="31.5" customHeight="1" x14ac:dyDescent="0.25">
      <c r="A170" s="245" t="s">
        <v>67</v>
      </c>
      <c r="B170" s="85">
        <v>7592803000019</v>
      </c>
      <c r="C170" s="86" t="s">
        <v>2338</v>
      </c>
      <c r="D170" s="142" t="s">
        <v>2339</v>
      </c>
      <c r="E170" s="226">
        <v>46811</v>
      </c>
      <c r="F170" s="86" t="s">
        <v>83</v>
      </c>
      <c r="G170" s="227" t="s">
        <v>18</v>
      </c>
      <c r="H170" s="228">
        <v>17</v>
      </c>
      <c r="I170" s="219">
        <v>4.9800000000000004</v>
      </c>
      <c r="J170" s="60"/>
      <c r="K170" s="13">
        <f>Tabla1[[#This Row],[PRECIO REF        ($)]]-Tabla1[[#This Row],[PRECIO REF        ($)]]*Tabla1[[#This Row],[OFERTA]]</f>
        <v>4.9800000000000004</v>
      </c>
      <c r="L170" s="60"/>
      <c r="M170" s="13">
        <f>Tabla1[[#This Row],[PRECIO CON DSCTO]]-Tabla1[[#This Row],[PRECIO CON DSCTO]]*Tabla1[[#This Row],[OFERTA2]]</f>
        <v>4.9800000000000004</v>
      </c>
      <c r="N170" s="14">
        <f>$F$3*Tabla1[[#This Row],[PRECIO CON DSCTO2]]</f>
        <v>2360.8178040000003</v>
      </c>
      <c r="O170" s="40"/>
      <c r="P170" s="47"/>
      <c r="Q170" s="14">
        <f>(Tabla1[[#This Row],[PEDIDO ]]*Tabla1[[#This Row],[PRECIO CON DSCTO]])</f>
        <v>0</v>
      </c>
      <c r="R170" s="14">
        <f>(Tabla1[[#This Row],[PRECIO REF BS]]*Tabla1[[#This Row],[PEDIDO ]])</f>
        <v>0</v>
      </c>
    </row>
    <row r="171" spans="1:18" s="9" customFormat="1" ht="31.5" customHeight="1" x14ac:dyDescent="0.25">
      <c r="A171" s="245" t="s">
        <v>67</v>
      </c>
      <c r="B171" s="85">
        <v>7591619001579</v>
      </c>
      <c r="C171" s="86" t="s">
        <v>2273</v>
      </c>
      <c r="D171" s="136" t="s">
        <v>2274</v>
      </c>
      <c r="E171" s="226">
        <v>47026</v>
      </c>
      <c r="F171" s="126" t="s">
        <v>35</v>
      </c>
      <c r="G171" s="227" t="s">
        <v>18</v>
      </c>
      <c r="H171" s="228">
        <v>2</v>
      </c>
      <c r="I171" s="219">
        <v>3.0874999999999999</v>
      </c>
      <c r="J171" s="60"/>
      <c r="K171" s="13">
        <f>Tabla1[[#This Row],[PRECIO REF        ($)]]-Tabla1[[#This Row],[PRECIO REF        ($)]]*Tabla1[[#This Row],[OFERTA]]</f>
        <v>3.0874999999999999</v>
      </c>
      <c r="L171" s="60"/>
      <c r="M171" s="13">
        <f>Tabla1[[#This Row],[PRECIO CON DSCTO]]-Tabla1[[#This Row],[PRECIO CON DSCTO]]*Tabla1[[#This Row],[OFERTA2]]</f>
        <v>3.0874999999999999</v>
      </c>
      <c r="N171" s="14">
        <f>$F$3*Tabla1[[#This Row],[PRECIO CON DSCTO2]]</f>
        <v>1463.6596325</v>
      </c>
      <c r="O171" s="40"/>
      <c r="P171" s="47"/>
      <c r="Q171" s="14">
        <f>(Tabla1[[#This Row],[PEDIDO ]]*Tabla1[[#This Row],[PRECIO CON DSCTO]])</f>
        <v>0</v>
      </c>
      <c r="R171" s="14">
        <f>(Tabla1[[#This Row],[PRECIO REF BS]]*Tabla1[[#This Row],[PEDIDO ]])</f>
        <v>0</v>
      </c>
    </row>
    <row r="172" spans="1:18" s="9" customFormat="1" ht="31.5" customHeight="1" x14ac:dyDescent="0.25">
      <c r="A172" s="245" t="s">
        <v>67</v>
      </c>
      <c r="B172" s="85">
        <v>8906159254726</v>
      </c>
      <c r="C172" s="86" t="s">
        <v>2697</v>
      </c>
      <c r="D172" s="95" t="s">
        <v>2710</v>
      </c>
      <c r="E172" s="226">
        <v>46660</v>
      </c>
      <c r="F172" s="146" t="s">
        <v>2705</v>
      </c>
      <c r="G172" s="227" t="s">
        <v>18</v>
      </c>
      <c r="H172" s="228">
        <v>92</v>
      </c>
      <c r="I172" s="219">
        <v>1.2760100000000001</v>
      </c>
      <c r="J172" s="60"/>
      <c r="K172" s="13">
        <f>Tabla1[[#This Row],[PRECIO REF        ($)]]-Tabla1[[#This Row],[PRECIO REF        ($)]]*Tabla1[[#This Row],[OFERTA]]</f>
        <v>1.2760100000000001</v>
      </c>
      <c r="L172" s="60"/>
      <c r="M172" s="13">
        <f>Tabla1[[#This Row],[PRECIO CON DSCTO]]-Tabla1[[#This Row],[PRECIO CON DSCTO]]*Tabla1[[#This Row],[OFERTA2]]</f>
        <v>1.2760100000000001</v>
      </c>
      <c r="N172" s="14">
        <f>$F$3*Tabla1[[#This Row],[PRECIO CON DSCTO2]]</f>
        <v>604.90504539800008</v>
      </c>
      <c r="O172" s="40"/>
      <c r="P172" s="47"/>
      <c r="Q172" s="14">
        <f>(Tabla1[[#This Row],[PEDIDO ]]*Tabla1[[#This Row],[PRECIO CON DSCTO]])</f>
        <v>0</v>
      </c>
      <c r="R172" s="14">
        <f>(Tabla1[[#This Row],[PRECIO REF BS]]*Tabla1[[#This Row],[PEDIDO ]])</f>
        <v>0</v>
      </c>
    </row>
    <row r="173" spans="1:18" s="53" customFormat="1" ht="31.5" customHeight="1" x14ac:dyDescent="0.25">
      <c r="A173" s="245" t="s">
        <v>67</v>
      </c>
      <c r="B173" s="85">
        <v>8904210806228</v>
      </c>
      <c r="C173" s="86" t="s">
        <v>85</v>
      </c>
      <c r="D173" s="109" t="s">
        <v>86</v>
      </c>
      <c r="E173" s="226">
        <v>46537</v>
      </c>
      <c r="F173" s="88" t="s">
        <v>71</v>
      </c>
      <c r="G173" s="227" t="s">
        <v>18</v>
      </c>
      <c r="H173" s="228">
        <v>37</v>
      </c>
      <c r="I173" s="219">
        <v>2.08</v>
      </c>
      <c r="J173" s="60"/>
      <c r="K173" s="13">
        <f>Tabla1[[#This Row],[PRECIO REF        ($)]]-Tabla1[[#This Row],[PRECIO REF        ($)]]*Tabla1[[#This Row],[OFERTA]]</f>
        <v>2.08</v>
      </c>
      <c r="L173" s="60"/>
      <c r="M173" s="13">
        <f>Tabla1[[#This Row],[PRECIO CON DSCTO]]-Tabla1[[#This Row],[PRECIO CON DSCTO]]*Tabla1[[#This Row],[OFERTA2]]</f>
        <v>2.08</v>
      </c>
      <c r="N173" s="14">
        <f>$F$3*Tabla1[[#This Row],[PRECIO CON DSCTO2]]</f>
        <v>986.04438400000004</v>
      </c>
      <c r="O173" s="40"/>
      <c r="P173" s="47"/>
      <c r="Q173" s="14">
        <f>(Tabla1[[#This Row],[PEDIDO ]]*Tabla1[[#This Row],[PRECIO CON DSCTO]])</f>
        <v>0</v>
      </c>
      <c r="R173" s="14">
        <f>(Tabla1[[#This Row],[PRECIO REF BS]]*Tabla1[[#This Row],[PEDIDO ]])</f>
        <v>0</v>
      </c>
    </row>
    <row r="174" spans="1:18" s="53" customFormat="1" ht="31.5" customHeight="1" x14ac:dyDescent="0.25">
      <c r="A174" s="245" t="s">
        <v>67</v>
      </c>
      <c r="B174" s="85">
        <v>7703712030152</v>
      </c>
      <c r="C174" s="86" t="s">
        <v>1226</v>
      </c>
      <c r="D174" s="95" t="s">
        <v>1227</v>
      </c>
      <c r="E174" s="226">
        <v>46767</v>
      </c>
      <c r="F174" s="106" t="s">
        <v>42</v>
      </c>
      <c r="G174" s="227" t="s">
        <v>18</v>
      </c>
      <c r="H174" s="228">
        <v>13</v>
      </c>
      <c r="I174" s="219">
        <v>4.375</v>
      </c>
      <c r="J174" s="60"/>
      <c r="K174" s="13">
        <f>Tabla1[[#This Row],[PRECIO REF        ($)]]-Tabla1[[#This Row],[PRECIO REF        ($)]]*Tabla1[[#This Row],[OFERTA]]</f>
        <v>4.375</v>
      </c>
      <c r="L174" s="60"/>
      <c r="M174" s="13">
        <f>Tabla1[[#This Row],[PRECIO CON DSCTO]]-Tabla1[[#This Row],[PRECIO CON DSCTO]]*Tabla1[[#This Row],[OFERTA2]]</f>
        <v>4.375</v>
      </c>
      <c r="N174" s="14">
        <f>$F$3*Tabla1[[#This Row],[PRECIO CON DSCTO2]]</f>
        <v>2074.0116250000001</v>
      </c>
      <c r="O174" s="40"/>
      <c r="P174" s="47"/>
      <c r="Q174" s="14">
        <f>(Tabla1[[#This Row],[PEDIDO ]]*Tabla1[[#This Row],[PRECIO CON DSCTO]])</f>
        <v>0</v>
      </c>
      <c r="R174" s="14">
        <f>(Tabla1[[#This Row],[PRECIO REF BS]]*Tabla1[[#This Row],[PEDIDO ]])</f>
        <v>0</v>
      </c>
    </row>
    <row r="175" spans="1:18" s="53" customFormat="1" ht="31.5" customHeight="1" x14ac:dyDescent="0.25">
      <c r="A175" s="245" t="s">
        <v>67</v>
      </c>
      <c r="B175" s="85">
        <v>7598484000058</v>
      </c>
      <c r="C175" s="86" t="s">
        <v>2497</v>
      </c>
      <c r="D175" s="95" t="s">
        <v>2498</v>
      </c>
      <c r="E175" s="226">
        <v>46598</v>
      </c>
      <c r="F175" s="86" t="s">
        <v>153</v>
      </c>
      <c r="G175" s="227" t="s">
        <v>18</v>
      </c>
      <c r="H175" s="228">
        <v>96</v>
      </c>
      <c r="I175" s="219">
        <v>2.48719</v>
      </c>
      <c r="J175" s="60"/>
      <c r="K175" s="13">
        <f>Tabla1[[#This Row],[PRECIO REF        ($)]]-Tabla1[[#This Row],[PRECIO REF        ($)]]*Tabla1[[#This Row],[OFERTA]]</f>
        <v>2.48719</v>
      </c>
      <c r="L175" s="60"/>
      <c r="M175" s="13">
        <f>Tabla1[[#This Row],[PRECIO CON DSCTO]]-Tabla1[[#This Row],[PRECIO CON DSCTO]]*Tabla1[[#This Row],[OFERTA2]]</f>
        <v>2.48719</v>
      </c>
      <c r="N175" s="14">
        <f>$F$3*Tabla1[[#This Row],[PRECIO CON DSCTO2]]</f>
        <v>1179.076793962</v>
      </c>
      <c r="O175" s="40"/>
      <c r="P175" s="47"/>
      <c r="Q175" s="14">
        <f>(Tabla1[[#This Row],[PEDIDO ]]*Tabla1[[#This Row],[PRECIO CON DSCTO]])</f>
        <v>0</v>
      </c>
      <c r="R175" s="14">
        <f>(Tabla1[[#This Row],[PRECIO REF BS]]*Tabla1[[#This Row],[PEDIDO ]])</f>
        <v>0</v>
      </c>
    </row>
    <row r="176" spans="1:18" s="53" customFormat="1" ht="31.5" customHeight="1" x14ac:dyDescent="0.25">
      <c r="A176" s="245" t="s">
        <v>67</v>
      </c>
      <c r="B176" s="91">
        <v>736372692122</v>
      </c>
      <c r="C176" s="86" t="s">
        <v>1136</v>
      </c>
      <c r="D176" s="103" t="s">
        <v>1137</v>
      </c>
      <c r="E176" s="226">
        <v>46568</v>
      </c>
      <c r="F176" s="152" t="s">
        <v>80</v>
      </c>
      <c r="G176" s="227" t="s">
        <v>18</v>
      </c>
      <c r="H176" s="228">
        <v>38</v>
      </c>
      <c r="I176" s="219">
        <v>0.99</v>
      </c>
      <c r="J176" s="60"/>
      <c r="K176" s="13">
        <f>Tabla1[[#This Row],[PRECIO REF        ($)]]-Tabla1[[#This Row],[PRECIO REF        ($)]]*Tabla1[[#This Row],[OFERTA]]</f>
        <v>0.99</v>
      </c>
      <c r="L176" s="60"/>
      <c r="M176" s="13">
        <f>Tabla1[[#This Row],[PRECIO CON DSCTO]]-Tabla1[[#This Row],[PRECIO CON DSCTO]]*Tabla1[[#This Row],[OFERTA2]]</f>
        <v>0.99</v>
      </c>
      <c r="N176" s="14">
        <f>$F$3*Tabla1[[#This Row],[PRECIO CON DSCTO2]]</f>
        <v>469.31920200000002</v>
      </c>
      <c r="O176" s="40"/>
      <c r="P176" s="47"/>
      <c r="Q176" s="14">
        <f>(Tabla1[[#This Row],[PEDIDO ]]*Tabla1[[#This Row],[PRECIO CON DSCTO]])</f>
        <v>0</v>
      </c>
      <c r="R176" s="14">
        <f>(Tabla1[[#This Row],[PRECIO REF BS]]*Tabla1[[#This Row],[PEDIDO ]])</f>
        <v>0</v>
      </c>
    </row>
    <row r="177" spans="1:18" s="53" customFormat="1" ht="31.5" customHeight="1" x14ac:dyDescent="0.25">
      <c r="A177" s="245" t="s">
        <v>67</v>
      </c>
      <c r="B177" s="85">
        <v>7703712030206</v>
      </c>
      <c r="C177" s="86" t="s">
        <v>465</v>
      </c>
      <c r="D177" s="110" t="s">
        <v>466</v>
      </c>
      <c r="E177" s="226">
        <v>46583</v>
      </c>
      <c r="F177" s="106" t="s">
        <v>42</v>
      </c>
      <c r="G177" s="227" t="s">
        <v>18</v>
      </c>
      <c r="H177" s="228">
        <v>90</v>
      </c>
      <c r="I177" s="219">
        <v>2.85</v>
      </c>
      <c r="J177" s="60"/>
      <c r="K177" s="13">
        <f>Tabla1[[#This Row],[PRECIO REF        ($)]]-Tabla1[[#This Row],[PRECIO REF        ($)]]*Tabla1[[#This Row],[OFERTA]]</f>
        <v>2.85</v>
      </c>
      <c r="L177" s="60"/>
      <c r="M177" s="13">
        <f>Tabla1[[#This Row],[PRECIO CON DSCTO]]-Tabla1[[#This Row],[PRECIO CON DSCTO]]*Tabla1[[#This Row],[OFERTA2]]</f>
        <v>2.85</v>
      </c>
      <c r="N177" s="14">
        <f>$F$3*Tabla1[[#This Row],[PRECIO CON DSCTO2]]</f>
        <v>1351.07043</v>
      </c>
      <c r="O177" s="40"/>
      <c r="P177" s="47"/>
      <c r="Q177" s="14">
        <f>(Tabla1[[#This Row],[PEDIDO ]]*Tabla1[[#This Row],[PRECIO CON DSCTO]])</f>
        <v>0</v>
      </c>
      <c r="R177" s="14">
        <f>(Tabla1[[#This Row],[PRECIO REF BS]]*Tabla1[[#This Row],[PEDIDO ]])</f>
        <v>0</v>
      </c>
    </row>
    <row r="178" spans="1:18" s="53" customFormat="1" ht="31.5" customHeight="1" x14ac:dyDescent="0.25">
      <c r="A178" s="245" t="s">
        <v>67</v>
      </c>
      <c r="B178" s="85">
        <v>7597758000145</v>
      </c>
      <c r="C178" s="86" t="s">
        <v>2777</v>
      </c>
      <c r="D178" s="138" t="s">
        <v>2778</v>
      </c>
      <c r="E178" s="226">
        <v>46568</v>
      </c>
      <c r="F178" s="91" t="s">
        <v>23</v>
      </c>
      <c r="G178" s="227" t="s">
        <v>18</v>
      </c>
      <c r="H178" s="228">
        <v>46</v>
      </c>
      <c r="I178" s="219">
        <v>1.98678</v>
      </c>
      <c r="J178" s="60"/>
      <c r="K178" s="13">
        <f>Tabla1[[#This Row],[PRECIO REF        ($)]]-Tabla1[[#This Row],[PRECIO REF        ($)]]*Tabla1[[#This Row],[OFERTA]]</f>
        <v>1.98678</v>
      </c>
      <c r="L178" s="60"/>
      <c r="M178" s="13">
        <f>Tabla1[[#This Row],[PRECIO CON DSCTO]]-Tabla1[[#This Row],[PRECIO CON DSCTO]]*Tabla1[[#This Row],[OFERTA2]]</f>
        <v>1.98678</v>
      </c>
      <c r="N178" s="14">
        <f>$F$3*Tabla1[[#This Row],[PRECIO CON DSCTO2]]</f>
        <v>941.85252944399997</v>
      </c>
      <c r="O178" s="40"/>
      <c r="P178" s="47"/>
      <c r="Q178" s="14">
        <f>(Tabla1[[#This Row],[PEDIDO ]]*Tabla1[[#This Row],[PRECIO CON DSCTO]])</f>
        <v>0</v>
      </c>
      <c r="R178" s="14">
        <f>(Tabla1[[#This Row],[PRECIO REF BS]]*Tabla1[[#This Row],[PEDIDO ]])</f>
        <v>0</v>
      </c>
    </row>
    <row r="179" spans="1:18" s="53" customFormat="1" ht="31.5" customHeight="1" x14ac:dyDescent="0.25">
      <c r="A179" s="245" t="s">
        <v>67</v>
      </c>
      <c r="B179" s="85">
        <v>7597758000152</v>
      </c>
      <c r="C179" s="86" t="s">
        <v>2779</v>
      </c>
      <c r="D179" s="99" t="s">
        <v>2780</v>
      </c>
      <c r="E179" s="226">
        <v>46599</v>
      </c>
      <c r="F179" s="91" t="s">
        <v>23</v>
      </c>
      <c r="G179" s="227" t="s">
        <v>18</v>
      </c>
      <c r="H179" s="228">
        <v>50</v>
      </c>
      <c r="I179" s="219">
        <v>2.9032399999999998</v>
      </c>
      <c r="J179" s="60"/>
      <c r="K179" s="13">
        <f>Tabla1[[#This Row],[PRECIO REF        ($)]]-Tabla1[[#This Row],[PRECIO REF        ($)]]*Tabla1[[#This Row],[OFERTA]]</f>
        <v>2.9032399999999998</v>
      </c>
      <c r="L179" s="60"/>
      <c r="M179" s="13">
        <f>Tabla1[[#This Row],[PRECIO CON DSCTO]]-Tabla1[[#This Row],[PRECIO CON DSCTO]]*Tabla1[[#This Row],[OFERTA2]]</f>
        <v>2.9032399999999998</v>
      </c>
      <c r="N179" s="14">
        <f>$F$3*Tabla1[[#This Row],[PRECIO CON DSCTO2]]</f>
        <v>1376.3093737519998</v>
      </c>
      <c r="O179" s="40"/>
      <c r="P179" s="47"/>
      <c r="Q179" s="14">
        <f>(Tabla1[[#This Row],[PEDIDO ]]*Tabla1[[#This Row],[PRECIO CON DSCTO]])</f>
        <v>0</v>
      </c>
      <c r="R179" s="14">
        <f>(Tabla1[[#This Row],[PRECIO REF BS]]*Tabla1[[#This Row],[PEDIDO ]])</f>
        <v>0</v>
      </c>
    </row>
    <row r="180" spans="1:18" s="53" customFormat="1" ht="31.5" customHeight="1" x14ac:dyDescent="0.25">
      <c r="A180" s="245" t="s">
        <v>67</v>
      </c>
      <c r="B180" s="85">
        <v>7598455000469</v>
      </c>
      <c r="C180" s="86" t="s">
        <v>1218</v>
      </c>
      <c r="D180" s="98" t="s">
        <v>1219</v>
      </c>
      <c r="E180" s="226">
        <v>46842</v>
      </c>
      <c r="F180" s="88" t="s">
        <v>20</v>
      </c>
      <c r="G180" s="227" t="s">
        <v>18</v>
      </c>
      <c r="H180" s="228">
        <v>9</v>
      </c>
      <c r="I180" s="219">
        <v>8.41</v>
      </c>
      <c r="J180" s="60"/>
      <c r="K180" s="13">
        <f>Tabla1[[#This Row],[PRECIO REF        ($)]]-Tabla1[[#This Row],[PRECIO REF        ($)]]*Tabla1[[#This Row],[OFERTA]]</f>
        <v>8.41</v>
      </c>
      <c r="L180" s="60"/>
      <c r="M180" s="13">
        <f>Tabla1[[#This Row],[PRECIO CON DSCTO]]-Tabla1[[#This Row],[PRECIO CON DSCTO]]*Tabla1[[#This Row],[OFERTA2]]</f>
        <v>8.41</v>
      </c>
      <c r="N180" s="14">
        <f>$F$3*Tabla1[[#This Row],[PRECIO CON DSCTO2]]</f>
        <v>3986.8429179999998</v>
      </c>
      <c r="O180" s="40"/>
      <c r="P180" s="47"/>
      <c r="Q180" s="14">
        <f>(Tabla1[[#This Row],[PEDIDO ]]*Tabla1[[#This Row],[PRECIO CON DSCTO]])</f>
        <v>0</v>
      </c>
      <c r="R180" s="14">
        <f>(Tabla1[[#This Row],[PRECIO REF BS]]*Tabla1[[#This Row],[PEDIDO ]])</f>
        <v>0</v>
      </c>
    </row>
    <row r="181" spans="1:18" s="53" customFormat="1" ht="31.5" customHeight="1" x14ac:dyDescent="0.25">
      <c r="A181" s="247" t="s">
        <v>67</v>
      </c>
      <c r="B181" s="147">
        <v>7594000490198</v>
      </c>
      <c r="C181" s="148" t="s">
        <v>1462</v>
      </c>
      <c r="D181" s="153" t="s">
        <v>1463</v>
      </c>
      <c r="E181" s="232">
        <v>46842</v>
      </c>
      <c r="F181" s="150" t="s">
        <v>35</v>
      </c>
      <c r="G181" s="233" t="s">
        <v>18</v>
      </c>
      <c r="H181" s="234">
        <v>75</v>
      </c>
      <c r="I181" s="220">
        <v>8.27</v>
      </c>
      <c r="J181" s="60"/>
      <c r="K181" s="56">
        <f>Tabla1[[#This Row],[PRECIO REF        ($)]]-Tabla1[[#This Row],[PRECIO REF        ($)]]*Tabla1[[#This Row],[OFERTA]]</f>
        <v>8.27</v>
      </c>
      <c r="L181" s="60"/>
      <c r="M181" s="56">
        <f>Tabla1[[#This Row],[PRECIO CON DSCTO]]-Tabla1[[#This Row],[PRECIO CON DSCTO]]*Tabla1[[#This Row],[OFERTA2]]</f>
        <v>8.27</v>
      </c>
      <c r="N181" s="57">
        <f>$F$3*Tabla1[[#This Row],[PRECIO CON DSCTO2]]</f>
        <v>3920.4745459999999</v>
      </c>
      <c r="O181" s="58"/>
      <c r="P181" s="59"/>
      <c r="Q181" s="57">
        <f>(Tabla1[[#This Row],[PEDIDO ]]*Tabla1[[#This Row],[PRECIO CON DSCTO]])</f>
        <v>0</v>
      </c>
      <c r="R181" s="57">
        <f>(Tabla1[[#This Row],[PRECIO REF BS]]*Tabla1[[#This Row],[PEDIDO ]])</f>
        <v>0</v>
      </c>
    </row>
    <row r="182" spans="1:18" s="53" customFormat="1" ht="31.5" customHeight="1" x14ac:dyDescent="0.25">
      <c r="A182" s="247" t="s">
        <v>67</v>
      </c>
      <c r="B182" s="147">
        <v>7594000490204</v>
      </c>
      <c r="C182" s="148" t="s">
        <v>1317</v>
      </c>
      <c r="D182" s="154" t="s">
        <v>1318</v>
      </c>
      <c r="E182" s="232">
        <v>46842</v>
      </c>
      <c r="F182" s="150" t="s">
        <v>35</v>
      </c>
      <c r="G182" s="233" t="s">
        <v>18</v>
      </c>
      <c r="H182" s="234">
        <v>24</v>
      </c>
      <c r="I182" s="220">
        <v>8.57</v>
      </c>
      <c r="J182" s="60"/>
      <c r="K182" s="56">
        <f>Tabla1[[#This Row],[PRECIO REF        ($)]]-Tabla1[[#This Row],[PRECIO REF        ($)]]*Tabla1[[#This Row],[OFERTA]]</f>
        <v>8.57</v>
      </c>
      <c r="L182" s="60"/>
      <c r="M182" s="56">
        <f>Tabla1[[#This Row],[PRECIO CON DSCTO]]-Tabla1[[#This Row],[PRECIO CON DSCTO]]*Tabla1[[#This Row],[OFERTA2]]</f>
        <v>8.57</v>
      </c>
      <c r="N182" s="57">
        <f>$F$3*Tabla1[[#This Row],[PRECIO CON DSCTO2]]</f>
        <v>4062.6924859999999</v>
      </c>
      <c r="O182" s="58"/>
      <c r="P182" s="59"/>
      <c r="Q182" s="57">
        <f>(Tabla1[[#This Row],[PEDIDO ]]*Tabla1[[#This Row],[PRECIO CON DSCTO]])</f>
        <v>0</v>
      </c>
      <c r="R182" s="57">
        <f>(Tabla1[[#This Row],[PRECIO REF BS]]*Tabla1[[#This Row],[PEDIDO ]])</f>
        <v>0</v>
      </c>
    </row>
    <row r="183" spans="1:18" s="9" customFormat="1" ht="31.5" customHeight="1" x14ac:dyDescent="0.25">
      <c r="A183" s="245" t="s">
        <v>67</v>
      </c>
      <c r="B183" s="85">
        <v>7707236125585</v>
      </c>
      <c r="C183" s="86" t="s">
        <v>2206</v>
      </c>
      <c r="D183" s="109" t="s">
        <v>2207</v>
      </c>
      <c r="E183" s="226">
        <v>46995</v>
      </c>
      <c r="F183" s="86" t="s">
        <v>17</v>
      </c>
      <c r="G183" s="227" t="s">
        <v>18</v>
      </c>
      <c r="H183" s="228">
        <v>31</v>
      </c>
      <c r="I183" s="219">
        <v>19.8782</v>
      </c>
      <c r="J183" s="60"/>
      <c r="K183" s="13">
        <f>Tabla1[[#This Row],[PRECIO REF        ($)]]-Tabla1[[#This Row],[PRECIO REF        ($)]]*Tabla1[[#This Row],[OFERTA]]</f>
        <v>19.8782</v>
      </c>
      <c r="L183" s="60"/>
      <c r="M183" s="13">
        <f>Tabla1[[#This Row],[PRECIO CON DSCTO]]-Tabla1[[#This Row],[PRECIO CON DSCTO]]*Tabla1[[#This Row],[OFERTA2]]</f>
        <v>19.8782</v>
      </c>
      <c r="N183" s="14">
        <f>$F$3*Tabla1[[#This Row],[PRECIO CON DSCTO2]]</f>
        <v>9423.4555163599998</v>
      </c>
      <c r="O183" s="40"/>
      <c r="P183" s="47"/>
      <c r="Q183" s="14">
        <f>(Tabla1[[#This Row],[PEDIDO ]]*Tabla1[[#This Row],[PRECIO CON DSCTO]])</f>
        <v>0</v>
      </c>
      <c r="R183" s="14">
        <f>(Tabla1[[#This Row],[PRECIO REF BS]]*Tabla1[[#This Row],[PEDIDO ]])</f>
        <v>0</v>
      </c>
    </row>
    <row r="184" spans="1:18" s="9" customFormat="1" ht="31.5" customHeight="1" x14ac:dyDescent="0.25">
      <c r="A184" s="245" t="s">
        <v>67</v>
      </c>
      <c r="B184" s="85">
        <v>7597758001326</v>
      </c>
      <c r="C184" s="86" t="s">
        <v>605</v>
      </c>
      <c r="D184" s="125" t="s">
        <v>607</v>
      </c>
      <c r="E184" s="226">
        <v>46356</v>
      </c>
      <c r="F184" s="91" t="s">
        <v>23</v>
      </c>
      <c r="G184" s="227" t="s">
        <v>18</v>
      </c>
      <c r="H184" s="228">
        <v>5</v>
      </c>
      <c r="I184" s="219">
        <v>7.32</v>
      </c>
      <c r="J184" s="60"/>
      <c r="K184" s="13">
        <f>Tabla1[[#This Row],[PRECIO REF        ($)]]-Tabla1[[#This Row],[PRECIO REF        ($)]]*Tabla1[[#This Row],[OFERTA]]</f>
        <v>7.32</v>
      </c>
      <c r="L184" s="60"/>
      <c r="M184" s="13">
        <f>Tabla1[[#This Row],[PRECIO CON DSCTO]]-Tabla1[[#This Row],[PRECIO CON DSCTO]]*Tabla1[[#This Row],[OFERTA2]]</f>
        <v>7.32</v>
      </c>
      <c r="N184" s="14">
        <f>$F$3*Tabla1[[#This Row],[PRECIO CON DSCTO2]]</f>
        <v>3470.1177360000001</v>
      </c>
      <c r="O184" s="40"/>
      <c r="P184" s="47"/>
      <c r="Q184" s="14">
        <f>(Tabla1[[#This Row],[PEDIDO ]]*Tabla1[[#This Row],[PRECIO CON DSCTO]])</f>
        <v>0</v>
      </c>
      <c r="R184" s="14">
        <f>(Tabla1[[#This Row],[PRECIO REF BS]]*Tabla1[[#This Row],[PEDIDO ]])</f>
        <v>0</v>
      </c>
    </row>
    <row r="185" spans="1:18" s="9" customFormat="1" ht="31.5" customHeight="1" x14ac:dyDescent="0.25">
      <c r="A185" s="245" t="s">
        <v>67</v>
      </c>
      <c r="B185" s="91">
        <v>724373570631</v>
      </c>
      <c r="C185" s="86" t="s">
        <v>889</v>
      </c>
      <c r="D185" s="92" t="s">
        <v>902</v>
      </c>
      <c r="E185" s="226">
        <v>46538</v>
      </c>
      <c r="F185" s="113" t="s">
        <v>41</v>
      </c>
      <c r="G185" s="227" t="s">
        <v>18</v>
      </c>
      <c r="H185" s="228">
        <v>30</v>
      </c>
      <c r="I185" s="219">
        <v>5.9625000000000004</v>
      </c>
      <c r="J185" s="60"/>
      <c r="K185" s="13">
        <f>Tabla1[[#This Row],[PRECIO REF        ($)]]-Tabla1[[#This Row],[PRECIO REF        ($)]]*Tabla1[[#This Row],[OFERTA]]</f>
        <v>5.9625000000000004</v>
      </c>
      <c r="L185" s="60"/>
      <c r="M185" s="13">
        <f>Tabla1[[#This Row],[PRECIO CON DSCTO]]-Tabla1[[#This Row],[PRECIO CON DSCTO]]*Tabla1[[#This Row],[OFERTA2]]</f>
        <v>5.9625000000000004</v>
      </c>
      <c r="N185" s="14">
        <f>$F$3*Tabla1[[#This Row],[PRECIO CON DSCTO2]]</f>
        <v>2826.5815575000001</v>
      </c>
      <c r="O185" s="40"/>
      <c r="P185" s="47"/>
      <c r="Q185" s="14">
        <f>(Tabla1[[#This Row],[PEDIDO ]]*Tabla1[[#This Row],[PRECIO CON DSCTO]])</f>
        <v>0</v>
      </c>
      <c r="R185" s="14">
        <f>(Tabla1[[#This Row],[PRECIO REF BS]]*Tabla1[[#This Row],[PEDIDO ]])</f>
        <v>0</v>
      </c>
    </row>
    <row r="186" spans="1:18" s="9" customFormat="1" ht="31.5" customHeight="1" x14ac:dyDescent="0.25">
      <c r="A186" s="245" t="s">
        <v>67</v>
      </c>
      <c r="B186" s="85">
        <v>8904210808222</v>
      </c>
      <c r="C186" s="86" t="s">
        <v>1385</v>
      </c>
      <c r="D186" s="117" t="s">
        <v>1386</v>
      </c>
      <c r="E186" s="226">
        <v>46904</v>
      </c>
      <c r="F186" s="88" t="s">
        <v>71</v>
      </c>
      <c r="G186" s="227" t="s">
        <v>18</v>
      </c>
      <c r="H186" s="228">
        <v>32</v>
      </c>
      <c r="I186" s="219">
        <v>7.85</v>
      </c>
      <c r="J186" s="60"/>
      <c r="K186" s="13">
        <f>Tabla1[[#This Row],[PRECIO REF        ($)]]-Tabla1[[#This Row],[PRECIO REF        ($)]]*Tabla1[[#This Row],[OFERTA]]</f>
        <v>7.85</v>
      </c>
      <c r="L186" s="60"/>
      <c r="M186" s="13">
        <f>Tabla1[[#This Row],[PRECIO CON DSCTO]]-Tabla1[[#This Row],[PRECIO CON DSCTO]]*Tabla1[[#This Row],[OFERTA2]]</f>
        <v>7.85</v>
      </c>
      <c r="N186" s="14">
        <f>$F$3*Tabla1[[#This Row],[PRECIO CON DSCTO2]]</f>
        <v>3721.3694299999997</v>
      </c>
      <c r="O186" s="40"/>
      <c r="P186" s="47"/>
      <c r="Q186" s="14">
        <f>(Tabla1[[#This Row],[PEDIDO ]]*Tabla1[[#This Row],[PRECIO CON DSCTO]])</f>
        <v>0</v>
      </c>
      <c r="R186" s="14">
        <f>(Tabla1[[#This Row],[PRECIO REF BS]]*Tabla1[[#This Row],[PEDIDO ]])</f>
        <v>0</v>
      </c>
    </row>
    <row r="187" spans="1:18" s="9" customFormat="1" ht="31.5" customHeight="1" x14ac:dyDescent="0.25">
      <c r="A187" s="245" t="s">
        <v>67</v>
      </c>
      <c r="B187" s="85">
        <v>7707236121341</v>
      </c>
      <c r="C187" s="86" t="s">
        <v>2660</v>
      </c>
      <c r="D187" s="89" t="s">
        <v>2661</v>
      </c>
      <c r="E187" s="226">
        <v>46873</v>
      </c>
      <c r="F187" s="86" t="s">
        <v>17</v>
      </c>
      <c r="G187" s="227" t="s">
        <v>18</v>
      </c>
      <c r="H187" s="228">
        <v>64</v>
      </c>
      <c r="I187" s="219">
        <v>3.3670399999999998</v>
      </c>
      <c r="J187" s="60"/>
      <c r="K187" s="13">
        <f>Tabla1[[#This Row],[PRECIO REF        ($)]]-Tabla1[[#This Row],[PRECIO REF        ($)]]*Tabla1[[#This Row],[OFERTA]]</f>
        <v>3.3670399999999998</v>
      </c>
      <c r="L187" s="60"/>
      <c r="M187" s="13">
        <f>Tabla1[[#This Row],[PRECIO CON DSCTO]]-Tabla1[[#This Row],[PRECIO CON DSCTO]]*Tabla1[[#This Row],[OFERTA2]]</f>
        <v>3.3670399999999998</v>
      </c>
      <c r="N187" s="14">
        <f>$F$3*Tabla1[[#This Row],[PRECIO CON DSCTO2]]</f>
        <v>1596.178308992</v>
      </c>
      <c r="O187" s="40"/>
      <c r="P187" s="47"/>
      <c r="Q187" s="14">
        <f>(Tabla1[[#This Row],[PEDIDO ]]*Tabla1[[#This Row],[PRECIO CON DSCTO]])</f>
        <v>0</v>
      </c>
      <c r="R187" s="14">
        <f>(Tabla1[[#This Row],[PRECIO REF BS]]*Tabla1[[#This Row],[PEDIDO ]])</f>
        <v>0</v>
      </c>
    </row>
    <row r="188" spans="1:18" s="9" customFormat="1" ht="31.5" customHeight="1" x14ac:dyDescent="0.25">
      <c r="A188" s="245" t="s">
        <v>67</v>
      </c>
      <c r="B188" s="85">
        <v>7598455000179</v>
      </c>
      <c r="C188" s="86" t="s">
        <v>1220</v>
      </c>
      <c r="D188" s="93" t="s">
        <v>1221</v>
      </c>
      <c r="E188" s="226">
        <v>46811</v>
      </c>
      <c r="F188" s="88" t="s">
        <v>20</v>
      </c>
      <c r="G188" s="227" t="s">
        <v>18</v>
      </c>
      <c r="H188" s="228">
        <v>105</v>
      </c>
      <c r="I188" s="219">
        <v>2.52</v>
      </c>
      <c r="J188" s="60"/>
      <c r="K188" s="13">
        <f>Tabla1[[#This Row],[PRECIO REF        ($)]]-Tabla1[[#This Row],[PRECIO REF        ($)]]*Tabla1[[#This Row],[OFERTA]]</f>
        <v>2.52</v>
      </c>
      <c r="L188" s="60"/>
      <c r="M188" s="13">
        <f>Tabla1[[#This Row],[PRECIO CON DSCTO]]-Tabla1[[#This Row],[PRECIO CON DSCTO]]*Tabla1[[#This Row],[OFERTA2]]</f>
        <v>2.52</v>
      </c>
      <c r="N188" s="14">
        <f>$F$3*Tabla1[[#This Row],[PRECIO CON DSCTO2]]</f>
        <v>1194.6306959999999</v>
      </c>
      <c r="O188" s="40"/>
      <c r="P188" s="47"/>
      <c r="Q188" s="14">
        <f>(Tabla1[[#This Row],[PEDIDO ]]*Tabla1[[#This Row],[PRECIO CON DSCTO]])</f>
        <v>0</v>
      </c>
      <c r="R188" s="14">
        <f>(Tabla1[[#This Row],[PRECIO REF BS]]*Tabla1[[#This Row],[PEDIDO ]])</f>
        <v>0</v>
      </c>
    </row>
    <row r="189" spans="1:18" s="9" customFormat="1" ht="31.5" customHeight="1" x14ac:dyDescent="0.25">
      <c r="A189" s="245" t="s">
        <v>67</v>
      </c>
      <c r="B189" s="85">
        <v>6936292193042</v>
      </c>
      <c r="C189" s="86" t="s">
        <v>1283</v>
      </c>
      <c r="D189" s="121" t="s">
        <v>1284</v>
      </c>
      <c r="E189" s="226">
        <v>46999</v>
      </c>
      <c r="F189" s="106" t="s">
        <v>43</v>
      </c>
      <c r="G189" s="227" t="s">
        <v>18</v>
      </c>
      <c r="H189" s="228">
        <v>608</v>
      </c>
      <c r="I189" s="219">
        <v>1.46997</v>
      </c>
      <c r="J189" s="60"/>
      <c r="K189" s="13">
        <f>Tabla1[[#This Row],[PRECIO REF        ($)]]-Tabla1[[#This Row],[PRECIO REF        ($)]]*Tabla1[[#This Row],[OFERTA]]</f>
        <v>1.46997</v>
      </c>
      <c r="L189" s="60"/>
      <c r="M189" s="13">
        <f>Tabla1[[#This Row],[PRECIO CON DSCTO]]-Tabla1[[#This Row],[PRECIO CON DSCTO]]*Tabla1[[#This Row],[OFERTA2]]</f>
        <v>1.46997</v>
      </c>
      <c r="N189" s="14">
        <f>$F$3*Tabla1[[#This Row],[PRECIO CON DSCTO2]]</f>
        <v>696.85368420600003</v>
      </c>
      <c r="O189" s="40"/>
      <c r="P189" s="47"/>
      <c r="Q189" s="14">
        <f>(Tabla1[[#This Row],[PEDIDO ]]*Tabla1[[#This Row],[PRECIO CON DSCTO]])</f>
        <v>0</v>
      </c>
      <c r="R189" s="14">
        <f>(Tabla1[[#This Row],[PRECIO REF BS]]*Tabla1[[#This Row],[PEDIDO ]])</f>
        <v>0</v>
      </c>
    </row>
    <row r="190" spans="1:18" s="9" customFormat="1" ht="31.5" customHeight="1" x14ac:dyDescent="0.25">
      <c r="A190" s="245" t="s">
        <v>67</v>
      </c>
      <c r="B190" s="85">
        <v>7707236122171</v>
      </c>
      <c r="C190" s="86" t="s">
        <v>2631</v>
      </c>
      <c r="D190" s="102" t="s">
        <v>2632</v>
      </c>
      <c r="E190" s="226">
        <v>46965</v>
      </c>
      <c r="F190" s="86" t="s">
        <v>17</v>
      </c>
      <c r="G190" s="227" t="s">
        <v>18</v>
      </c>
      <c r="H190" s="228">
        <v>102</v>
      </c>
      <c r="I190" s="219">
        <v>3.0719699999999999</v>
      </c>
      <c r="J190" s="60"/>
      <c r="K190" s="13">
        <f>Tabla1[[#This Row],[PRECIO REF        ($)]]-Tabla1[[#This Row],[PRECIO REF        ($)]]*Tabla1[[#This Row],[OFERTA]]</f>
        <v>3.0719699999999999</v>
      </c>
      <c r="L190" s="60"/>
      <c r="M190" s="13">
        <f>Tabla1[[#This Row],[PRECIO CON DSCTO]]-Tabla1[[#This Row],[PRECIO CON DSCTO]]*Tabla1[[#This Row],[OFERTA2]]</f>
        <v>3.0719699999999999</v>
      </c>
      <c r="N190" s="14">
        <f>$F$3*Tabla1[[#This Row],[PRECIO CON DSCTO2]]</f>
        <v>1456.2974838059999</v>
      </c>
      <c r="O190" s="40"/>
      <c r="P190" s="47"/>
      <c r="Q190" s="14">
        <f>(Tabla1[[#This Row],[PEDIDO ]]*Tabla1[[#This Row],[PRECIO CON DSCTO]])</f>
        <v>0</v>
      </c>
      <c r="R190" s="14">
        <f>(Tabla1[[#This Row],[PRECIO REF BS]]*Tabla1[[#This Row],[PEDIDO ]])</f>
        <v>0</v>
      </c>
    </row>
    <row r="191" spans="1:18" s="53" customFormat="1" ht="31.5" customHeight="1" x14ac:dyDescent="0.25">
      <c r="A191" s="245" t="s">
        <v>67</v>
      </c>
      <c r="B191" s="91">
        <v>756058829932</v>
      </c>
      <c r="C191" s="86" t="s">
        <v>792</v>
      </c>
      <c r="D191" s="129" t="s">
        <v>795</v>
      </c>
      <c r="E191" s="226">
        <v>46811</v>
      </c>
      <c r="F191" s="91" t="s">
        <v>24</v>
      </c>
      <c r="G191" s="227" t="s">
        <v>18</v>
      </c>
      <c r="H191" s="228">
        <v>793</v>
      </c>
      <c r="I191" s="219">
        <v>2.11</v>
      </c>
      <c r="J191" s="60"/>
      <c r="K191" s="13">
        <f>Tabla1[[#This Row],[PRECIO REF        ($)]]-Tabla1[[#This Row],[PRECIO REF        ($)]]*Tabla1[[#This Row],[OFERTA]]</f>
        <v>2.11</v>
      </c>
      <c r="L191" s="60"/>
      <c r="M191" s="13">
        <f>Tabla1[[#This Row],[PRECIO CON DSCTO]]-Tabla1[[#This Row],[PRECIO CON DSCTO]]*Tabla1[[#This Row],[OFERTA2]]</f>
        <v>2.11</v>
      </c>
      <c r="N191" s="14">
        <f>$F$3*Tabla1[[#This Row],[PRECIO CON DSCTO2]]</f>
        <v>1000.266178</v>
      </c>
      <c r="O191" s="40"/>
      <c r="P191" s="47"/>
      <c r="Q191" s="14">
        <f>(Tabla1[[#This Row],[PEDIDO ]]*Tabla1[[#This Row],[PRECIO CON DSCTO]])</f>
        <v>0</v>
      </c>
      <c r="R191" s="14">
        <f>(Tabla1[[#This Row],[PRECIO REF BS]]*Tabla1[[#This Row],[PEDIDO ]])</f>
        <v>0</v>
      </c>
    </row>
    <row r="192" spans="1:18" s="53" customFormat="1" ht="31.5" customHeight="1" x14ac:dyDescent="0.25">
      <c r="A192" s="245" t="s">
        <v>67</v>
      </c>
      <c r="B192" s="91">
        <v>736372230249</v>
      </c>
      <c r="C192" s="86" t="s">
        <v>793</v>
      </c>
      <c r="D192" s="92" t="s">
        <v>796</v>
      </c>
      <c r="E192" s="226">
        <v>46476</v>
      </c>
      <c r="F192" s="91" t="s">
        <v>24</v>
      </c>
      <c r="G192" s="227" t="s">
        <v>18</v>
      </c>
      <c r="H192" s="228">
        <v>75</v>
      </c>
      <c r="I192" s="219">
        <v>1.91</v>
      </c>
      <c r="J192" s="60"/>
      <c r="K192" s="13">
        <f>Tabla1[[#This Row],[PRECIO REF        ($)]]-Tabla1[[#This Row],[PRECIO REF        ($)]]*Tabla1[[#This Row],[OFERTA]]</f>
        <v>1.91</v>
      </c>
      <c r="L192" s="60"/>
      <c r="M192" s="13">
        <f>Tabla1[[#This Row],[PRECIO CON DSCTO]]-Tabla1[[#This Row],[PRECIO CON DSCTO]]*Tabla1[[#This Row],[OFERTA2]]</f>
        <v>1.91</v>
      </c>
      <c r="N192" s="14">
        <f>$F$3*Tabla1[[#This Row],[PRECIO CON DSCTO2]]</f>
        <v>905.45421799999997</v>
      </c>
      <c r="O192" s="40"/>
      <c r="P192" s="47"/>
      <c r="Q192" s="14">
        <f>(Tabla1[[#This Row],[PEDIDO ]]*Tabla1[[#This Row],[PRECIO CON DSCTO]])</f>
        <v>0</v>
      </c>
      <c r="R192" s="14">
        <f>(Tabla1[[#This Row],[PRECIO REF BS]]*Tabla1[[#This Row],[PEDIDO ]])</f>
        <v>0</v>
      </c>
    </row>
    <row r="193" spans="1:18" s="53" customFormat="1" ht="31.5" customHeight="1" x14ac:dyDescent="0.25">
      <c r="A193" s="245" t="s">
        <v>67</v>
      </c>
      <c r="B193" s="85">
        <v>7592637006683</v>
      </c>
      <c r="C193" s="86" t="s">
        <v>68</v>
      </c>
      <c r="D193" s="123" t="s">
        <v>69</v>
      </c>
      <c r="E193" s="226">
        <v>46606</v>
      </c>
      <c r="F193" s="86" t="s">
        <v>34</v>
      </c>
      <c r="G193" s="227" t="s">
        <v>18</v>
      </c>
      <c r="H193" s="228">
        <v>19</v>
      </c>
      <c r="I193" s="219">
        <v>14.41</v>
      </c>
      <c r="J193" s="60"/>
      <c r="K193" s="13">
        <f>Tabla1[[#This Row],[PRECIO REF        ($)]]-Tabla1[[#This Row],[PRECIO REF        ($)]]*Tabla1[[#This Row],[OFERTA]]</f>
        <v>14.41</v>
      </c>
      <c r="L193" s="60"/>
      <c r="M193" s="13">
        <f>Tabla1[[#This Row],[PRECIO CON DSCTO]]-Tabla1[[#This Row],[PRECIO CON DSCTO]]*Tabla1[[#This Row],[OFERTA2]]</f>
        <v>14.41</v>
      </c>
      <c r="N193" s="14">
        <f>$F$3*Tabla1[[#This Row],[PRECIO CON DSCTO2]]</f>
        <v>6831.2017180000003</v>
      </c>
      <c r="O193" s="40"/>
      <c r="P193" s="47"/>
      <c r="Q193" s="14">
        <f>(Tabla1[[#This Row],[PEDIDO ]]*Tabla1[[#This Row],[PRECIO CON DSCTO]])</f>
        <v>0</v>
      </c>
      <c r="R193" s="14">
        <f>(Tabla1[[#This Row],[PRECIO REF BS]]*Tabla1[[#This Row],[PEDIDO ]])</f>
        <v>0</v>
      </c>
    </row>
    <row r="194" spans="1:18" s="53" customFormat="1" ht="31.5" customHeight="1" x14ac:dyDescent="0.25">
      <c r="A194" s="245" t="s">
        <v>67</v>
      </c>
      <c r="B194" s="85">
        <v>7597758000077</v>
      </c>
      <c r="C194" s="86" t="s">
        <v>87</v>
      </c>
      <c r="D194" s="87" t="s">
        <v>88</v>
      </c>
      <c r="E194" s="226">
        <v>46507</v>
      </c>
      <c r="F194" s="91" t="s">
        <v>23</v>
      </c>
      <c r="G194" s="227" t="s">
        <v>18</v>
      </c>
      <c r="H194" s="228">
        <v>211</v>
      </c>
      <c r="I194" s="219">
        <v>1.2</v>
      </c>
      <c r="J194" s="60"/>
      <c r="K194" s="13">
        <f>Tabla1[[#This Row],[PRECIO REF        ($)]]-Tabla1[[#This Row],[PRECIO REF        ($)]]*Tabla1[[#This Row],[OFERTA]]</f>
        <v>1.2</v>
      </c>
      <c r="L194" s="60"/>
      <c r="M194" s="13">
        <f>Tabla1[[#This Row],[PRECIO CON DSCTO]]-Tabla1[[#This Row],[PRECIO CON DSCTO]]*Tabla1[[#This Row],[OFERTA2]]</f>
        <v>1.2</v>
      </c>
      <c r="N194" s="14">
        <f>$F$3*Tabla1[[#This Row],[PRECIO CON DSCTO2]]</f>
        <v>568.87175999999999</v>
      </c>
      <c r="O194" s="40"/>
      <c r="P194" s="47"/>
      <c r="Q194" s="14">
        <f>(Tabla1[[#This Row],[PEDIDO ]]*Tabla1[[#This Row],[PRECIO CON DSCTO]])</f>
        <v>0</v>
      </c>
      <c r="R194" s="14">
        <f>(Tabla1[[#This Row],[PRECIO REF BS]]*Tabla1[[#This Row],[PEDIDO ]])</f>
        <v>0</v>
      </c>
    </row>
    <row r="195" spans="1:18" s="53" customFormat="1" ht="31.5" customHeight="1" x14ac:dyDescent="0.25">
      <c r="A195" s="245" t="s">
        <v>67</v>
      </c>
      <c r="B195" s="91">
        <v>736372722515</v>
      </c>
      <c r="C195" s="86" t="s">
        <v>2839</v>
      </c>
      <c r="D195" s="121" t="s">
        <v>2840</v>
      </c>
      <c r="E195" s="226">
        <v>46538</v>
      </c>
      <c r="F195" s="152" t="s">
        <v>80</v>
      </c>
      <c r="G195" s="227" t="s">
        <v>18</v>
      </c>
      <c r="H195" s="228">
        <v>30</v>
      </c>
      <c r="I195" s="219">
        <v>0.77</v>
      </c>
      <c r="J195" s="60"/>
      <c r="K195" s="13">
        <f>Tabla1[[#This Row],[PRECIO REF        ($)]]-Tabla1[[#This Row],[PRECIO REF        ($)]]*Tabla1[[#This Row],[OFERTA]]</f>
        <v>0.77</v>
      </c>
      <c r="L195" s="60"/>
      <c r="M195" s="13">
        <f>Tabla1[[#This Row],[PRECIO CON DSCTO]]-Tabla1[[#This Row],[PRECIO CON DSCTO]]*Tabla1[[#This Row],[OFERTA2]]</f>
        <v>0.77</v>
      </c>
      <c r="N195" s="14">
        <f>$F$3*Tabla1[[#This Row],[PRECIO CON DSCTO2]]</f>
        <v>365.02604600000001</v>
      </c>
      <c r="O195" s="40"/>
      <c r="P195" s="47"/>
      <c r="Q195" s="14">
        <f>(Tabla1[[#This Row],[PEDIDO ]]*Tabla1[[#This Row],[PRECIO CON DSCTO]])</f>
        <v>0</v>
      </c>
      <c r="R195" s="14">
        <f>(Tabla1[[#This Row],[PRECIO REF BS]]*Tabla1[[#This Row],[PEDIDO ]])</f>
        <v>0</v>
      </c>
    </row>
    <row r="196" spans="1:18" s="53" customFormat="1" ht="31.5" customHeight="1" x14ac:dyDescent="0.25">
      <c r="A196" s="245" t="s">
        <v>67</v>
      </c>
      <c r="B196" s="85">
        <v>7594001100416</v>
      </c>
      <c r="C196" s="86" t="s">
        <v>660</v>
      </c>
      <c r="D196" s="93" t="s">
        <v>667</v>
      </c>
      <c r="E196" s="226">
        <v>46537</v>
      </c>
      <c r="F196" s="97" t="s">
        <v>84</v>
      </c>
      <c r="G196" s="227" t="s">
        <v>18</v>
      </c>
      <c r="H196" s="228">
        <v>14</v>
      </c>
      <c r="I196" s="219">
        <v>5.6</v>
      </c>
      <c r="J196" s="60"/>
      <c r="K196" s="13">
        <f>Tabla1[[#This Row],[PRECIO REF        ($)]]-Tabla1[[#This Row],[PRECIO REF        ($)]]*Tabla1[[#This Row],[OFERTA]]</f>
        <v>5.6</v>
      </c>
      <c r="L196" s="60"/>
      <c r="M196" s="13">
        <f>Tabla1[[#This Row],[PRECIO CON DSCTO]]-Tabla1[[#This Row],[PRECIO CON DSCTO]]*Tabla1[[#This Row],[OFERTA2]]</f>
        <v>5.6</v>
      </c>
      <c r="N196" s="14">
        <f>$F$3*Tabla1[[#This Row],[PRECIO CON DSCTO2]]</f>
        <v>2654.73488</v>
      </c>
      <c r="O196" s="40"/>
      <c r="P196" s="47"/>
      <c r="Q196" s="14">
        <f>(Tabla1[[#This Row],[PEDIDO ]]*Tabla1[[#This Row],[PRECIO CON DSCTO]])</f>
        <v>0</v>
      </c>
      <c r="R196" s="14">
        <f>(Tabla1[[#This Row],[PRECIO REF BS]]*Tabla1[[#This Row],[PEDIDO ]])</f>
        <v>0</v>
      </c>
    </row>
    <row r="197" spans="1:18" s="9" customFormat="1" ht="31.5" customHeight="1" x14ac:dyDescent="0.25">
      <c r="A197" s="245" t="s">
        <v>67</v>
      </c>
      <c r="B197" s="85">
        <v>7598455000506</v>
      </c>
      <c r="C197" s="86" t="s">
        <v>1589</v>
      </c>
      <c r="D197" s="99" t="s">
        <v>1590</v>
      </c>
      <c r="E197" s="226">
        <v>46356</v>
      </c>
      <c r="F197" s="88" t="s">
        <v>20</v>
      </c>
      <c r="G197" s="227" t="s">
        <v>18</v>
      </c>
      <c r="H197" s="228">
        <v>17</v>
      </c>
      <c r="I197" s="219">
        <v>4.78</v>
      </c>
      <c r="J197" s="60"/>
      <c r="K197" s="13">
        <f>Tabla1[[#This Row],[PRECIO REF        ($)]]-Tabla1[[#This Row],[PRECIO REF        ($)]]*Tabla1[[#This Row],[OFERTA]]</f>
        <v>4.78</v>
      </c>
      <c r="L197" s="60"/>
      <c r="M197" s="13">
        <f>Tabla1[[#This Row],[PRECIO CON DSCTO]]-Tabla1[[#This Row],[PRECIO CON DSCTO]]*Tabla1[[#This Row],[OFERTA2]]</f>
        <v>4.78</v>
      </c>
      <c r="N197" s="14">
        <f>$F$3*Tabla1[[#This Row],[PRECIO CON DSCTO2]]</f>
        <v>2266.0058440000003</v>
      </c>
      <c r="O197" s="40"/>
      <c r="P197" s="47"/>
      <c r="Q197" s="14">
        <f>(Tabla1[[#This Row],[PEDIDO ]]*Tabla1[[#This Row],[PRECIO CON DSCTO]])</f>
        <v>0</v>
      </c>
      <c r="R197" s="14">
        <f>(Tabla1[[#This Row],[PRECIO REF BS]]*Tabla1[[#This Row],[PEDIDO ]])</f>
        <v>0</v>
      </c>
    </row>
    <row r="198" spans="1:18" s="9" customFormat="1" ht="31.5" customHeight="1" x14ac:dyDescent="0.25">
      <c r="A198" s="245" t="s">
        <v>67</v>
      </c>
      <c r="B198" s="85">
        <v>7591619000565</v>
      </c>
      <c r="C198" s="86" t="s">
        <v>2001</v>
      </c>
      <c r="D198" s="99" t="s">
        <v>2002</v>
      </c>
      <c r="E198" s="226">
        <v>46965</v>
      </c>
      <c r="F198" s="88" t="s">
        <v>93</v>
      </c>
      <c r="G198" s="227" t="s">
        <v>18</v>
      </c>
      <c r="H198" s="228">
        <v>6</v>
      </c>
      <c r="I198" s="219">
        <v>7.4099899999999996</v>
      </c>
      <c r="J198" s="60"/>
      <c r="K198" s="13">
        <f>Tabla1[[#This Row],[PRECIO REF        ($)]]-Tabla1[[#This Row],[PRECIO REF        ($)]]*Tabla1[[#This Row],[OFERTA]]</f>
        <v>7.4099899999999996</v>
      </c>
      <c r="L198" s="60"/>
      <c r="M198" s="13">
        <f>Tabla1[[#This Row],[PRECIO CON DSCTO]]-Tabla1[[#This Row],[PRECIO CON DSCTO]]*Tabla1[[#This Row],[OFERTA2]]</f>
        <v>7.4099899999999996</v>
      </c>
      <c r="N198" s="14">
        <f>$F$3*Tabla1[[#This Row],[PRECIO CON DSCTO2]]</f>
        <v>3512.7783774019999</v>
      </c>
      <c r="O198" s="40"/>
      <c r="P198" s="47"/>
      <c r="Q198" s="14">
        <f>(Tabla1[[#This Row],[PEDIDO ]]*Tabla1[[#This Row],[PRECIO CON DSCTO]])</f>
        <v>0</v>
      </c>
      <c r="R198" s="14">
        <f>(Tabla1[[#This Row],[PRECIO REF BS]]*Tabla1[[#This Row],[PEDIDO ]])</f>
        <v>0</v>
      </c>
    </row>
    <row r="199" spans="1:18" s="9" customFormat="1" ht="31.5" customHeight="1" x14ac:dyDescent="0.25">
      <c r="A199" s="245" t="s">
        <v>67</v>
      </c>
      <c r="B199" s="137"/>
      <c r="C199" s="86" t="s">
        <v>2633</v>
      </c>
      <c r="D199" s="119" t="s">
        <v>2634</v>
      </c>
      <c r="E199" s="226">
        <v>46721</v>
      </c>
      <c r="F199" s="86" t="s">
        <v>17</v>
      </c>
      <c r="G199" s="227" t="s">
        <v>18</v>
      </c>
      <c r="H199" s="228">
        <v>10</v>
      </c>
      <c r="I199" s="219">
        <v>22.37762</v>
      </c>
      <c r="J199" s="60"/>
      <c r="K199" s="13">
        <f>Tabla1[[#This Row],[PRECIO REF        ($)]]-Tabla1[[#This Row],[PRECIO REF        ($)]]*Tabla1[[#This Row],[OFERTA]]</f>
        <v>22.37762</v>
      </c>
      <c r="L199" s="60"/>
      <c r="M199" s="13">
        <f>Tabla1[[#This Row],[PRECIO CON DSCTO]]-Tabla1[[#This Row],[PRECIO CON DSCTO]]*Tabla1[[#This Row],[OFERTA2]]</f>
        <v>22.37762</v>
      </c>
      <c r="N199" s="14">
        <f>$F$3*Tabla1[[#This Row],[PRECIO CON DSCTO2]]</f>
        <v>10608.330061676001</v>
      </c>
      <c r="O199" s="40"/>
      <c r="P199" s="47"/>
      <c r="Q199" s="14">
        <f>(Tabla1[[#This Row],[PEDIDO ]]*Tabla1[[#This Row],[PRECIO CON DSCTO]])</f>
        <v>0</v>
      </c>
      <c r="R199" s="14">
        <f>(Tabla1[[#This Row],[PRECIO REF BS]]*Tabla1[[#This Row],[PEDIDO ]])</f>
        <v>0</v>
      </c>
    </row>
    <row r="200" spans="1:18" s="9" customFormat="1" ht="31.5" customHeight="1" x14ac:dyDescent="0.25">
      <c r="A200" s="245" t="s">
        <v>67</v>
      </c>
      <c r="B200" s="85">
        <v>7703712032446</v>
      </c>
      <c r="C200" s="86" t="s">
        <v>74</v>
      </c>
      <c r="D200" s="121" t="s">
        <v>686</v>
      </c>
      <c r="E200" s="226">
        <v>46671</v>
      </c>
      <c r="F200" s="106" t="s">
        <v>42</v>
      </c>
      <c r="G200" s="227" t="s">
        <v>18</v>
      </c>
      <c r="H200" s="228">
        <v>21</v>
      </c>
      <c r="I200" s="219">
        <v>11.2776</v>
      </c>
      <c r="J200" s="60"/>
      <c r="K200" s="13">
        <f>Tabla1[[#This Row],[PRECIO REF        ($)]]-Tabla1[[#This Row],[PRECIO REF        ($)]]*Tabla1[[#This Row],[OFERTA]]</f>
        <v>11.2776</v>
      </c>
      <c r="L200" s="60"/>
      <c r="M200" s="13">
        <f>Tabla1[[#This Row],[PRECIO CON DSCTO]]-Tabla1[[#This Row],[PRECIO CON DSCTO]]*Tabla1[[#This Row],[OFERTA2]]</f>
        <v>11.2776</v>
      </c>
      <c r="N200" s="14">
        <f>$F$3*Tabla1[[#This Row],[PRECIO CON DSCTO2]]</f>
        <v>5346.2568004799996</v>
      </c>
      <c r="O200" s="40"/>
      <c r="P200" s="47"/>
      <c r="Q200" s="14">
        <f>(Tabla1[[#This Row],[PEDIDO ]]*Tabla1[[#This Row],[PRECIO CON DSCTO]])</f>
        <v>0</v>
      </c>
      <c r="R200" s="14">
        <f>(Tabla1[[#This Row],[PRECIO REF BS]]*Tabla1[[#This Row],[PEDIDO ]])</f>
        <v>0</v>
      </c>
    </row>
    <row r="201" spans="1:18" s="9" customFormat="1" ht="31.5" customHeight="1" x14ac:dyDescent="0.25">
      <c r="A201" s="245" t="s">
        <v>67</v>
      </c>
      <c r="B201" s="85">
        <v>8904187881303</v>
      </c>
      <c r="C201" s="86" t="s">
        <v>1862</v>
      </c>
      <c r="D201" s="155" t="s">
        <v>1863</v>
      </c>
      <c r="E201" s="226">
        <v>46873</v>
      </c>
      <c r="F201" s="113" t="s">
        <v>40</v>
      </c>
      <c r="G201" s="227" t="s">
        <v>18</v>
      </c>
      <c r="H201" s="228">
        <v>37</v>
      </c>
      <c r="I201" s="219">
        <v>10.256930000000001</v>
      </c>
      <c r="J201" s="60"/>
      <c r="K201" s="13">
        <f>Tabla1[[#This Row],[PRECIO REF        ($)]]-Tabla1[[#This Row],[PRECIO REF        ($)]]*Tabla1[[#This Row],[OFERTA]]</f>
        <v>10.256930000000001</v>
      </c>
      <c r="L201" s="60"/>
      <c r="M201" s="13">
        <f>Tabla1[[#This Row],[PRECIO CON DSCTO]]-Tabla1[[#This Row],[PRECIO CON DSCTO]]*Tabla1[[#This Row],[OFERTA2]]</f>
        <v>10.256930000000001</v>
      </c>
      <c r="N201" s="14">
        <f>$F$3*Tabla1[[#This Row],[PRECIO CON DSCTO2]]</f>
        <v>4862.3981844139998</v>
      </c>
      <c r="O201" s="40"/>
      <c r="P201" s="47"/>
      <c r="Q201" s="14">
        <f>(Tabla1[[#This Row],[PEDIDO ]]*Tabla1[[#This Row],[PRECIO CON DSCTO]])</f>
        <v>0</v>
      </c>
      <c r="R201" s="14">
        <f>(Tabla1[[#This Row],[PRECIO REF BS]]*Tabla1[[#This Row],[PEDIDO ]])</f>
        <v>0</v>
      </c>
    </row>
    <row r="202" spans="1:18" s="9" customFormat="1" ht="31.5" customHeight="1" x14ac:dyDescent="0.25">
      <c r="A202" s="245" t="s">
        <v>67</v>
      </c>
      <c r="B202" s="85">
        <v>8906081308894</v>
      </c>
      <c r="C202" s="86" t="s">
        <v>1132</v>
      </c>
      <c r="D202" s="142" t="s">
        <v>1133</v>
      </c>
      <c r="E202" s="226">
        <v>46356</v>
      </c>
      <c r="F202" s="113" t="s">
        <v>40</v>
      </c>
      <c r="G202" s="227" t="s">
        <v>18</v>
      </c>
      <c r="H202" s="228">
        <v>16</v>
      </c>
      <c r="I202" s="219">
        <v>11.4</v>
      </c>
      <c r="J202" s="60"/>
      <c r="K202" s="13">
        <f>Tabla1[[#This Row],[PRECIO REF        ($)]]-Tabla1[[#This Row],[PRECIO REF        ($)]]*Tabla1[[#This Row],[OFERTA]]</f>
        <v>11.4</v>
      </c>
      <c r="L202" s="60"/>
      <c r="M202" s="13">
        <f>Tabla1[[#This Row],[PRECIO CON DSCTO]]-Tabla1[[#This Row],[PRECIO CON DSCTO]]*Tabla1[[#This Row],[OFERTA2]]</f>
        <v>11.4</v>
      </c>
      <c r="N202" s="14">
        <f>$F$3*Tabla1[[#This Row],[PRECIO CON DSCTO2]]</f>
        <v>5404.28172</v>
      </c>
      <c r="O202" s="40"/>
      <c r="P202" s="47"/>
      <c r="Q202" s="14">
        <f>(Tabla1[[#This Row],[PEDIDO ]]*Tabla1[[#This Row],[PRECIO CON DSCTO]])</f>
        <v>0</v>
      </c>
      <c r="R202" s="14">
        <f>(Tabla1[[#This Row],[PRECIO REF BS]]*Tabla1[[#This Row],[PEDIDO ]])</f>
        <v>0</v>
      </c>
    </row>
    <row r="203" spans="1:18" s="53" customFormat="1" ht="31.5" customHeight="1" x14ac:dyDescent="0.25">
      <c r="A203" s="245" t="s">
        <v>67</v>
      </c>
      <c r="B203" s="91">
        <v>736372692306</v>
      </c>
      <c r="C203" s="86" t="s">
        <v>1880</v>
      </c>
      <c r="D203" s="124" t="s">
        <v>1881</v>
      </c>
      <c r="E203" s="226">
        <v>46538</v>
      </c>
      <c r="F203" s="152" t="s">
        <v>80</v>
      </c>
      <c r="G203" s="227" t="s">
        <v>18</v>
      </c>
      <c r="H203" s="228">
        <v>31</v>
      </c>
      <c r="I203" s="219">
        <v>3.59</v>
      </c>
      <c r="J203" s="60"/>
      <c r="K203" s="13">
        <f>Tabla1[[#This Row],[PRECIO REF        ($)]]-Tabla1[[#This Row],[PRECIO REF        ($)]]*Tabla1[[#This Row],[OFERTA]]</f>
        <v>3.59</v>
      </c>
      <c r="L203" s="60"/>
      <c r="M203" s="13">
        <f>Tabla1[[#This Row],[PRECIO CON DSCTO]]-Tabla1[[#This Row],[PRECIO CON DSCTO]]*Tabla1[[#This Row],[OFERTA2]]</f>
        <v>3.59</v>
      </c>
      <c r="N203" s="14">
        <f>$F$3*Tabla1[[#This Row],[PRECIO CON DSCTO2]]</f>
        <v>1701.8746819999999</v>
      </c>
      <c r="O203" s="40"/>
      <c r="P203" s="47"/>
      <c r="Q203" s="14">
        <f>(Tabla1[[#This Row],[PEDIDO ]]*Tabla1[[#This Row],[PRECIO CON DSCTO]])</f>
        <v>0</v>
      </c>
      <c r="R203" s="14">
        <f>(Tabla1[[#This Row],[PRECIO REF BS]]*Tabla1[[#This Row],[PEDIDO ]])</f>
        <v>0</v>
      </c>
    </row>
    <row r="204" spans="1:18" s="53" customFormat="1" ht="31.5" customHeight="1" x14ac:dyDescent="0.25">
      <c r="A204" s="245" t="s">
        <v>67</v>
      </c>
      <c r="B204" s="85">
        <v>7703712534476</v>
      </c>
      <c r="C204" s="86" t="s">
        <v>89</v>
      </c>
      <c r="D204" s="129" t="s">
        <v>90</v>
      </c>
      <c r="E204" s="226">
        <v>46540</v>
      </c>
      <c r="F204" s="106" t="s">
        <v>42</v>
      </c>
      <c r="G204" s="227" t="s">
        <v>18</v>
      </c>
      <c r="H204" s="228">
        <v>93</v>
      </c>
      <c r="I204" s="219">
        <v>14.74</v>
      </c>
      <c r="J204" s="60"/>
      <c r="K204" s="13">
        <f>Tabla1[[#This Row],[PRECIO REF        ($)]]-Tabla1[[#This Row],[PRECIO REF        ($)]]*Tabla1[[#This Row],[OFERTA]]</f>
        <v>14.74</v>
      </c>
      <c r="L204" s="60"/>
      <c r="M204" s="13">
        <f>Tabla1[[#This Row],[PRECIO CON DSCTO]]-Tabla1[[#This Row],[PRECIO CON DSCTO]]*Tabla1[[#This Row],[OFERTA2]]</f>
        <v>14.74</v>
      </c>
      <c r="N204" s="14">
        <f>$F$3*Tabla1[[#This Row],[PRECIO CON DSCTO2]]</f>
        <v>6987.6414519999998</v>
      </c>
      <c r="O204" s="40"/>
      <c r="P204" s="47"/>
      <c r="Q204" s="14">
        <f>(Tabla1[[#This Row],[PEDIDO ]]*Tabla1[[#This Row],[PRECIO CON DSCTO]])</f>
        <v>0</v>
      </c>
      <c r="R204" s="14">
        <f>(Tabla1[[#This Row],[PRECIO REF BS]]*Tabla1[[#This Row],[PEDIDO ]])</f>
        <v>0</v>
      </c>
    </row>
    <row r="205" spans="1:18" s="53" customFormat="1" ht="31.5" customHeight="1" x14ac:dyDescent="0.25">
      <c r="A205" s="245" t="s">
        <v>67</v>
      </c>
      <c r="B205" s="85">
        <v>7707236127473</v>
      </c>
      <c r="C205" s="86" t="s">
        <v>2752</v>
      </c>
      <c r="D205" s="103" t="s">
        <v>2753</v>
      </c>
      <c r="E205" s="226">
        <v>46507</v>
      </c>
      <c r="F205" s="86" t="s">
        <v>17</v>
      </c>
      <c r="G205" s="227" t="s">
        <v>18</v>
      </c>
      <c r="H205" s="228">
        <v>258</v>
      </c>
      <c r="I205" s="219">
        <v>3.9259599999999999</v>
      </c>
      <c r="J205" s="60"/>
      <c r="K205" s="13">
        <f>Tabla1[[#This Row],[PRECIO REF        ($)]]-Tabla1[[#This Row],[PRECIO REF        ($)]]*Tabla1[[#This Row],[OFERTA]]</f>
        <v>3.9259599999999999</v>
      </c>
      <c r="L205" s="60"/>
      <c r="M205" s="13">
        <f>Tabla1[[#This Row],[PRECIO CON DSCTO]]-Tabla1[[#This Row],[PRECIO CON DSCTO]]*Tabla1[[#This Row],[OFERTA2]]</f>
        <v>3.9259599999999999</v>
      </c>
      <c r="N205" s="14">
        <f>$F$3*Tabla1[[#This Row],[PRECIO CON DSCTO2]]</f>
        <v>1861.1398124079999</v>
      </c>
      <c r="O205" s="40"/>
      <c r="P205" s="47"/>
      <c r="Q205" s="14">
        <f>(Tabla1[[#This Row],[PEDIDO ]]*Tabla1[[#This Row],[PRECIO CON DSCTO]])</f>
        <v>0</v>
      </c>
      <c r="R205" s="14">
        <f>(Tabla1[[#This Row],[PRECIO REF BS]]*Tabla1[[#This Row],[PEDIDO ]])</f>
        <v>0</v>
      </c>
    </row>
    <row r="206" spans="1:18" s="53" customFormat="1" ht="31.5" customHeight="1" x14ac:dyDescent="0.25">
      <c r="A206" s="245" t="s">
        <v>67</v>
      </c>
      <c r="B206" s="85">
        <v>6925881203552</v>
      </c>
      <c r="C206" s="86" t="s">
        <v>2877</v>
      </c>
      <c r="D206" s="99" t="s">
        <v>2878</v>
      </c>
      <c r="E206" s="226">
        <v>46631</v>
      </c>
      <c r="F206" s="106" t="s">
        <v>43</v>
      </c>
      <c r="G206" s="227" t="s">
        <v>18</v>
      </c>
      <c r="H206" s="228">
        <v>200</v>
      </c>
      <c r="I206" s="219">
        <v>2.0719599999999998</v>
      </c>
      <c r="J206" s="60"/>
      <c r="K206" s="13">
        <f>Tabla1[[#This Row],[PRECIO REF        ($)]]-Tabla1[[#This Row],[PRECIO REF        ($)]]*Tabla1[[#This Row],[OFERTA]]</f>
        <v>2.0719599999999998</v>
      </c>
      <c r="L206" s="60"/>
      <c r="M206" s="13">
        <f>Tabla1[[#This Row],[PRECIO CON DSCTO]]-Tabla1[[#This Row],[PRECIO CON DSCTO]]*Tabla1[[#This Row],[OFERTA2]]</f>
        <v>2.0719599999999998</v>
      </c>
      <c r="N206" s="14">
        <f>$F$3*Tabla1[[#This Row],[PRECIO CON DSCTO2]]</f>
        <v>982.23294320799994</v>
      </c>
      <c r="O206" s="40"/>
      <c r="P206" s="47"/>
      <c r="Q206" s="14">
        <f>(Tabla1[[#This Row],[PEDIDO ]]*Tabla1[[#This Row],[PRECIO CON DSCTO]])</f>
        <v>0</v>
      </c>
      <c r="R206" s="14">
        <f>(Tabla1[[#This Row],[PRECIO REF BS]]*Tabla1[[#This Row],[PEDIDO ]])</f>
        <v>0</v>
      </c>
    </row>
    <row r="207" spans="1:18" s="53" customFormat="1" ht="31.5" customHeight="1" x14ac:dyDescent="0.25">
      <c r="A207" s="245" t="s">
        <v>67</v>
      </c>
      <c r="B207" s="85">
        <v>7592637006706</v>
      </c>
      <c r="C207" s="86" t="s">
        <v>2299</v>
      </c>
      <c r="D207" s="90" t="s">
        <v>2300</v>
      </c>
      <c r="E207" s="226">
        <v>46688</v>
      </c>
      <c r="F207" s="86" t="s">
        <v>34</v>
      </c>
      <c r="G207" s="227" t="s">
        <v>18</v>
      </c>
      <c r="H207" s="228">
        <v>7</v>
      </c>
      <c r="I207" s="219">
        <v>9.4464000000000006</v>
      </c>
      <c r="J207" s="60"/>
      <c r="K207" s="13">
        <f>Tabla1[[#This Row],[PRECIO REF        ($)]]-Tabla1[[#This Row],[PRECIO REF        ($)]]*Tabla1[[#This Row],[OFERTA]]</f>
        <v>9.4464000000000006</v>
      </c>
      <c r="L207" s="60"/>
      <c r="M207" s="13">
        <f>Tabla1[[#This Row],[PRECIO CON DSCTO]]-Tabla1[[#This Row],[PRECIO CON DSCTO]]*Tabla1[[#This Row],[OFERTA2]]</f>
        <v>9.4464000000000006</v>
      </c>
      <c r="N207" s="14">
        <f>$F$3*Tabla1[[#This Row],[PRECIO CON DSCTO2]]</f>
        <v>4478.1584947199999</v>
      </c>
      <c r="O207" s="40"/>
      <c r="P207" s="47"/>
      <c r="Q207" s="14">
        <f>(Tabla1[[#This Row],[PEDIDO ]]*Tabla1[[#This Row],[PRECIO CON DSCTO]])</f>
        <v>0</v>
      </c>
      <c r="R207" s="14">
        <f>(Tabla1[[#This Row],[PRECIO REF BS]]*Tabla1[[#This Row],[PEDIDO ]])</f>
        <v>0</v>
      </c>
    </row>
    <row r="208" spans="1:18" s="53" customFormat="1" ht="31.5" customHeight="1" x14ac:dyDescent="0.25">
      <c r="A208" s="247" t="s">
        <v>67</v>
      </c>
      <c r="B208" s="147">
        <v>7594000491102</v>
      </c>
      <c r="C208" s="148" t="s">
        <v>2003</v>
      </c>
      <c r="D208" s="156" t="s">
        <v>2004</v>
      </c>
      <c r="E208" s="232">
        <v>47208</v>
      </c>
      <c r="F208" s="150" t="s">
        <v>35</v>
      </c>
      <c r="G208" s="233" t="s">
        <v>18</v>
      </c>
      <c r="H208" s="234">
        <v>15</v>
      </c>
      <c r="I208" s="220">
        <v>5.85</v>
      </c>
      <c r="J208" s="60"/>
      <c r="K208" s="56">
        <f>Tabla1[[#This Row],[PRECIO REF        ($)]]-Tabla1[[#This Row],[PRECIO REF        ($)]]*Tabla1[[#This Row],[OFERTA]]</f>
        <v>5.85</v>
      </c>
      <c r="L208" s="60"/>
      <c r="M208" s="56">
        <f>Tabla1[[#This Row],[PRECIO CON DSCTO]]-Tabla1[[#This Row],[PRECIO CON DSCTO]]*Tabla1[[#This Row],[OFERTA2]]</f>
        <v>5.85</v>
      </c>
      <c r="N208" s="57">
        <f>$F$3*Tabla1[[#This Row],[PRECIO CON DSCTO2]]</f>
        <v>2773.2498299999997</v>
      </c>
      <c r="O208" s="58"/>
      <c r="P208" s="59"/>
      <c r="Q208" s="57">
        <f>(Tabla1[[#This Row],[PEDIDO ]]*Tabla1[[#This Row],[PRECIO CON DSCTO]])</f>
        <v>0</v>
      </c>
      <c r="R208" s="57">
        <f>(Tabla1[[#This Row],[PRECIO REF BS]]*Tabla1[[#This Row],[PEDIDO ]])</f>
        <v>0</v>
      </c>
    </row>
    <row r="209" spans="1:18" s="53" customFormat="1" ht="31.5" customHeight="1" x14ac:dyDescent="0.25">
      <c r="A209" s="247" t="s">
        <v>67</v>
      </c>
      <c r="B209" s="147">
        <v>7591619520599</v>
      </c>
      <c r="C209" s="148" t="s">
        <v>2005</v>
      </c>
      <c r="D209" s="153" t="s">
        <v>2006</v>
      </c>
      <c r="E209" s="232">
        <v>46264</v>
      </c>
      <c r="F209" s="150" t="s">
        <v>35</v>
      </c>
      <c r="G209" s="233" t="s">
        <v>18</v>
      </c>
      <c r="H209" s="234">
        <v>6</v>
      </c>
      <c r="I209" s="220">
        <v>6.90299</v>
      </c>
      <c r="J209" s="60"/>
      <c r="K209" s="56">
        <f>Tabla1[[#This Row],[PRECIO REF        ($)]]-Tabla1[[#This Row],[PRECIO REF        ($)]]*Tabla1[[#This Row],[OFERTA]]</f>
        <v>6.90299</v>
      </c>
      <c r="L209" s="60"/>
      <c r="M209" s="56">
        <f>Tabla1[[#This Row],[PRECIO CON DSCTO]]-Tabla1[[#This Row],[PRECIO CON DSCTO]]*Tabla1[[#This Row],[OFERTA2]]</f>
        <v>6.90299</v>
      </c>
      <c r="N209" s="57">
        <f>$F$3*Tabla1[[#This Row],[PRECIO CON DSCTO2]]</f>
        <v>3272.4300588020001</v>
      </c>
      <c r="O209" s="58"/>
      <c r="P209" s="59"/>
      <c r="Q209" s="57">
        <f>(Tabla1[[#This Row],[PEDIDO ]]*Tabla1[[#This Row],[PRECIO CON DSCTO]])</f>
        <v>0</v>
      </c>
      <c r="R209" s="57">
        <f>(Tabla1[[#This Row],[PRECIO REF BS]]*Tabla1[[#This Row],[PEDIDO ]])</f>
        <v>0</v>
      </c>
    </row>
    <row r="210" spans="1:18" s="53" customFormat="1" ht="31.5" customHeight="1" x14ac:dyDescent="0.25">
      <c r="A210" s="247" t="s">
        <v>67</v>
      </c>
      <c r="B210" s="147">
        <v>7594000491621</v>
      </c>
      <c r="C210" s="148" t="s">
        <v>2007</v>
      </c>
      <c r="D210" s="153" t="s">
        <v>2008</v>
      </c>
      <c r="E210" s="232">
        <v>47177</v>
      </c>
      <c r="F210" s="150" t="s">
        <v>35</v>
      </c>
      <c r="G210" s="233" t="s">
        <v>18</v>
      </c>
      <c r="H210" s="234">
        <v>10</v>
      </c>
      <c r="I210" s="220">
        <v>8.6579899999999999</v>
      </c>
      <c r="J210" s="60"/>
      <c r="K210" s="56">
        <f>Tabla1[[#This Row],[PRECIO REF        ($)]]-Tabla1[[#This Row],[PRECIO REF        ($)]]*Tabla1[[#This Row],[OFERTA]]</f>
        <v>8.6579899999999999</v>
      </c>
      <c r="L210" s="60"/>
      <c r="M210" s="56">
        <f>Tabla1[[#This Row],[PRECIO CON DSCTO]]-Tabla1[[#This Row],[PRECIO CON DSCTO]]*Tabla1[[#This Row],[OFERTA2]]</f>
        <v>8.6579899999999999</v>
      </c>
      <c r="N210" s="57">
        <f>$F$3*Tabla1[[#This Row],[PRECIO CON DSCTO2]]</f>
        <v>4104.405007802</v>
      </c>
      <c r="O210" s="58"/>
      <c r="P210" s="59"/>
      <c r="Q210" s="57">
        <f>(Tabla1[[#This Row],[PEDIDO ]]*Tabla1[[#This Row],[PRECIO CON DSCTO]])</f>
        <v>0</v>
      </c>
      <c r="R210" s="57">
        <f>(Tabla1[[#This Row],[PRECIO REF BS]]*Tabla1[[#This Row],[PEDIDO ]])</f>
        <v>0</v>
      </c>
    </row>
    <row r="211" spans="1:18" s="53" customFormat="1" ht="31.5" customHeight="1" x14ac:dyDescent="0.25">
      <c r="A211" s="247" t="s">
        <v>67</v>
      </c>
      <c r="B211" s="147">
        <v>7591020080750</v>
      </c>
      <c r="C211" s="148" t="s">
        <v>1527</v>
      </c>
      <c r="D211" s="157" t="s">
        <v>1528</v>
      </c>
      <c r="E211" s="232">
        <v>47299</v>
      </c>
      <c r="F211" s="158" t="s">
        <v>75</v>
      </c>
      <c r="G211" s="233" t="s">
        <v>18</v>
      </c>
      <c r="H211" s="234">
        <v>90</v>
      </c>
      <c r="I211" s="220">
        <v>6.08</v>
      </c>
      <c r="J211" s="60"/>
      <c r="K211" s="56">
        <f>Tabla1[[#This Row],[PRECIO REF        ($)]]-Tabla1[[#This Row],[PRECIO REF        ($)]]*Tabla1[[#This Row],[OFERTA]]</f>
        <v>6.08</v>
      </c>
      <c r="L211" s="60"/>
      <c r="M211" s="56">
        <f>Tabla1[[#This Row],[PRECIO CON DSCTO]]-Tabla1[[#This Row],[PRECIO CON DSCTO]]*Tabla1[[#This Row],[OFERTA2]]</f>
        <v>6.08</v>
      </c>
      <c r="N211" s="57">
        <f>$F$3*Tabla1[[#This Row],[PRECIO CON DSCTO2]]</f>
        <v>2882.2835839999998</v>
      </c>
      <c r="O211" s="58"/>
      <c r="P211" s="59"/>
      <c r="Q211" s="57">
        <f>(Tabla1[[#This Row],[PEDIDO ]]*Tabla1[[#This Row],[PRECIO CON DSCTO]])</f>
        <v>0</v>
      </c>
      <c r="R211" s="57">
        <f>(Tabla1[[#This Row],[PRECIO REF BS]]*Tabla1[[#This Row],[PEDIDO ]])</f>
        <v>0</v>
      </c>
    </row>
    <row r="212" spans="1:18" s="53" customFormat="1" ht="31.5" customHeight="1" x14ac:dyDescent="0.25">
      <c r="A212" s="247" t="s">
        <v>67</v>
      </c>
      <c r="B212" s="147">
        <v>7591020080767</v>
      </c>
      <c r="C212" s="148" t="s">
        <v>1529</v>
      </c>
      <c r="D212" s="159" t="s">
        <v>1530</v>
      </c>
      <c r="E212" s="232">
        <v>47756</v>
      </c>
      <c r="F212" s="158" t="s">
        <v>75</v>
      </c>
      <c r="G212" s="233" t="s">
        <v>18</v>
      </c>
      <c r="H212" s="234">
        <v>27</v>
      </c>
      <c r="I212" s="220">
        <v>8.8699999999999992</v>
      </c>
      <c r="J212" s="60"/>
      <c r="K212" s="56">
        <f>Tabla1[[#This Row],[PRECIO REF        ($)]]-Tabla1[[#This Row],[PRECIO REF        ($)]]*Tabla1[[#This Row],[OFERTA]]</f>
        <v>8.8699999999999992</v>
      </c>
      <c r="L212" s="60"/>
      <c r="M212" s="56">
        <f>Tabla1[[#This Row],[PRECIO CON DSCTO]]-Tabla1[[#This Row],[PRECIO CON DSCTO]]*Tabla1[[#This Row],[OFERTA2]]</f>
        <v>8.8699999999999992</v>
      </c>
      <c r="N212" s="57">
        <f>$F$3*Tabla1[[#This Row],[PRECIO CON DSCTO2]]</f>
        <v>4204.9104259999995</v>
      </c>
      <c r="O212" s="58"/>
      <c r="P212" s="59"/>
      <c r="Q212" s="57">
        <f>(Tabla1[[#This Row],[PEDIDO ]]*Tabla1[[#This Row],[PRECIO CON DSCTO]])</f>
        <v>0</v>
      </c>
      <c r="R212" s="57">
        <f>(Tabla1[[#This Row],[PRECIO REF BS]]*Tabla1[[#This Row],[PEDIDO ]])</f>
        <v>0</v>
      </c>
    </row>
    <row r="213" spans="1:18" s="53" customFormat="1" ht="31.5" customHeight="1" x14ac:dyDescent="0.25">
      <c r="A213" s="247" t="s">
        <v>67</v>
      </c>
      <c r="B213" s="147">
        <v>7800061140287</v>
      </c>
      <c r="C213" s="148" t="s">
        <v>1751</v>
      </c>
      <c r="D213" s="160" t="s">
        <v>1752</v>
      </c>
      <c r="E213" s="232">
        <v>46476</v>
      </c>
      <c r="F213" s="148" t="s">
        <v>25</v>
      </c>
      <c r="G213" s="233" t="s">
        <v>18</v>
      </c>
      <c r="H213" s="234">
        <v>104</v>
      </c>
      <c r="I213" s="220">
        <v>3.7439900000000002</v>
      </c>
      <c r="J213" s="60"/>
      <c r="K213" s="56">
        <f>Tabla1[[#This Row],[PRECIO REF        ($)]]-Tabla1[[#This Row],[PRECIO REF        ($)]]*Tabla1[[#This Row],[OFERTA]]</f>
        <v>3.7439900000000002</v>
      </c>
      <c r="L213" s="60"/>
      <c r="M213" s="56">
        <f>Tabla1[[#This Row],[PRECIO CON DSCTO]]-Tabla1[[#This Row],[PRECIO CON DSCTO]]*Tabla1[[#This Row],[OFERTA2]]</f>
        <v>3.7439900000000002</v>
      </c>
      <c r="N213" s="57">
        <f>$F$3*Tabla1[[#This Row],[PRECIO CON DSCTO2]]</f>
        <v>1774.8751506020001</v>
      </c>
      <c r="O213" s="58"/>
      <c r="P213" s="59"/>
      <c r="Q213" s="57">
        <f>(Tabla1[[#This Row],[PEDIDO ]]*Tabla1[[#This Row],[PRECIO CON DSCTO]])</f>
        <v>0</v>
      </c>
      <c r="R213" s="57">
        <f>(Tabla1[[#This Row],[PRECIO REF BS]]*Tabla1[[#This Row],[PEDIDO ]])</f>
        <v>0</v>
      </c>
    </row>
    <row r="214" spans="1:18" s="53" customFormat="1" ht="31.5" customHeight="1" x14ac:dyDescent="0.25">
      <c r="A214" s="245" t="s">
        <v>67</v>
      </c>
      <c r="B214" s="85">
        <v>7800061000529</v>
      </c>
      <c r="C214" s="86" t="s">
        <v>91</v>
      </c>
      <c r="D214" s="119" t="s">
        <v>92</v>
      </c>
      <c r="E214" s="226">
        <v>46965</v>
      </c>
      <c r="F214" s="86" t="s">
        <v>25</v>
      </c>
      <c r="G214" s="227" t="s">
        <v>18</v>
      </c>
      <c r="H214" s="228">
        <v>33</v>
      </c>
      <c r="I214" s="219">
        <v>13.14</v>
      </c>
      <c r="J214" s="60"/>
      <c r="K214" s="13">
        <f>Tabla1[[#This Row],[PRECIO REF        ($)]]-Tabla1[[#This Row],[PRECIO REF        ($)]]*Tabla1[[#This Row],[OFERTA]]</f>
        <v>13.14</v>
      </c>
      <c r="L214" s="60"/>
      <c r="M214" s="13">
        <f>Tabla1[[#This Row],[PRECIO CON DSCTO]]-Tabla1[[#This Row],[PRECIO CON DSCTO]]*Tabla1[[#This Row],[OFERTA2]]</f>
        <v>13.14</v>
      </c>
      <c r="N214" s="14">
        <f>$F$3*Tabla1[[#This Row],[PRECIO CON DSCTO2]]</f>
        <v>6229.1457719999999</v>
      </c>
      <c r="O214" s="40"/>
      <c r="P214" s="47"/>
      <c r="Q214" s="14">
        <f>(Tabla1[[#This Row],[PEDIDO ]]*Tabla1[[#This Row],[PRECIO CON DSCTO]])</f>
        <v>0</v>
      </c>
      <c r="R214" s="14">
        <f>(Tabla1[[#This Row],[PRECIO REF BS]]*Tabla1[[#This Row],[PEDIDO ]])</f>
        <v>0</v>
      </c>
    </row>
    <row r="215" spans="1:18" s="53" customFormat="1" ht="31.5" customHeight="1" x14ac:dyDescent="0.25">
      <c r="A215" s="245" t="s">
        <v>67</v>
      </c>
      <c r="B215" s="137"/>
      <c r="C215" s="86" t="s">
        <v>2287</v>
      </c>
      <c r="D215" s="104" t="s">
        <v>2288</v>
      </c>
      <c r="E215" s="226">
        <v>46629</v>
      </c>
      <c r="F215" s="113" t="s">
        <v>2331</v>
      </c>
      <c r="G215" s="227" t="s">
        <v>18</v>
      </c>
      <c r="H215" s="228">
        <v>6</v>
      </c>
      <c r="I215" s="219">
        <v>18.7</v>
      </c>
      <c r="J215" s="60"/>
      <c r="K215" s="13">
        <f>Tabla1[[#This Row],[PRECIO REF        ($)]]-Tabla1[[#This Row],[PRECIO REF        ($)]]*Tabla1[[#This Row],[OFERTA]]</f>
        <v>18.7</v>
      </c>
      <c r="L215" s="60"/>
      <c r="M215" s="13">
        <f>Tabla1[[#This Row],[PRECIO CON DSCTO]]-Tabla1[[#This Row],[PRECIO CON DSCTO]]*Tabla1[[#This Row],[OFERTA2]]</f>
        <v>18.7</v>
      </c>
      <c r="N215" s="14">
        <f>$F$3*Tabla1[[#This Row],[PRECIO CON DSCTO2]]</f>
        <v>8864.9182600000004</v>
      </c>
      <c r="O215" s="40"/>
      <c r="P215" s="47"/>
      <c r="Q215" s="14">
        <f>(Tabla1[[#This Row],[PEDIDO ]]*Tabla1[[#This Row],[PRECIO CON DSCTO]])</f>
        <v>0</v>
      </c>
      <c r="R215" s="14">
        <f>(Tabla1[[#This Row],[PRECIO REF BS]]*Tabla1[[#This Row],[PEDIDO ]])</f>
        <v>0</v>
      </c>
    </row>
    <row r="216" spans="1:18" s="9" customFormat="1" ht="31.5" customHeight="1" x14ac:dyDescent="0.25">
      <c r="A216" s="245" t="s">
        <v>67</v>
      </c>
      <c r="B216" s="85">
        <v>7597758001432</v>
      </c>
      <c r="C216" s="86" t="s">
        <v>2592</v>
      </c>
      <c r="D216" s="109" t="s">
        <v>2593</v>
      </c>
      <c r="E216" s="226">
        <v>46721</v>
      </c>
      <c r="F216" s="91" t="s">
        <v>23</v>
      </c>
      <c r="G216" s="227" t="s">
        <v>18</v>
      </c>
      <c r="H216" s="228">
        <v>120</v>
      </c>
      <c r="I216" s="219">
        <v>3.8971200000000001</v>
      </c>
      <c r="J216" s="60"/>
      <c r="K216" s="13">
        <f>Tabla1[[#This Row],[PRECIO REF        ($)]]-Tabla1[[#This Row],[PRECIO REF        ($)]]*Tabla1[[#This Row],[OFERTA]]</f>
        <v>3.8971200000000001</v>
      </c>
      <c r="L216" s="60"/>
      <c r="M216" s="13">
        <f>Tabla1[[#This Row],[PRECIO CON DSCTO]]-Tabla1[[#This Row],[PRECIO CON DSCTO]]*Tabla1[[#This Row],[OFERTA2]]</f>
        <v>3.8971200000000001</v>
      </c>
      <c r="N216" s="14">
        <f>$F$3*Tabla1[[#This Row],[PRECIO CON DSCTO2]]</f>
        <v>1847.4679277760001</v>
      </c>
      <c r="O216" s="40"/>
      <c r="P216" s="47"/>
      <c r="Q216" s="14">
        <f>(Tabla1[[#This Row],[PEDIDO ]]*Tabla1[[#This Row],[PRECIO CON DSCTO]])</f>
        <v>0</v>
      </c>
      <c r="R216" s="14">
        <f>(Tabla1[[#This Row],[PRECIO REF BS]]*Tabla1[[#This Row],[PEDIDO ]])</f>
        <v>0</v>
      </c>
    </row>
    <row r="217" spans="1:18" s="9" customFormat="1" ht="31.5" customHeight="1" x14ac:dyDescent="0.25">
      <c r="A217" s="245" t="s">
        <v>67</v>
      </c>
      <c r="B217" s="85">
        <v>7592637007901</v>
      </c>
      <c r="C217" s="86" t="s">
        <v>2301</v>
      </c>
      <c r="D217" s="105" t="s">
        <v>2302</v>
      </c>
      <c r="E217" s="226">
        <v>46662</v>
      </c>
      <c r="F217" s="86" t="s">
        <v>34</v>
      </c>
      <c r="G217" s="227" t="s">
        <v>18</v>
      </c>
      <c r="H217" s="228">
        <v>11</v>
      </c>
      <c r="I217" s="219">
        <v>12.556800000000001</v>
      </c>
      <c r="J217" s="60"/>
      <c r="K217" s="13">
        <f>Tabla1[[#This Row],[PRECIO REF        ($)]]-Tabla1[[#This Row],[PRECIO REF        ($)]]*Tabla1[[#This Row],[OFERTA]]</f>
        <v>12.556800000000001</v>
      </c>
      <c r="L217" s="60"/>
      <c r="M217" s="13">
        <f>Tabla1[[#This Row],[PRECIO CON DSCTO]]-Tabla1[[#This Row],[PRECIO CON DSCTO]]*Tabla1[[#This Row],[OFERTA2]]</f>
        <v>12.556800000000001</v>
      </c>
      <c r="N217" s="14">
        <f>$F$3*Tabla1[[#This Row],[PRECIO CON DSCTO2]]</f>
        <v>5952.6740966400002</v>
      </c>
      <c r="O217" s="40"/>
      <c r="P217" s="47"/>
      <c r="Q217" s="14">
        <f>(Tabla1[[#This Row],[PEDIDO ]]*Tabla1[[#This Row],[PRECIO CON DSCTO]])</f>
        <v>0</v>
      </c>
      <c r="R217" s="14">
        <f>(Tabla1[[#This Row],[PRECIO REF BS]]*Tabla1[[#This Row],[PEDIDO ]])</f>
        <v>0</v>
      </c>
    </row>
    <row r="218" spans="1:18" s="53" customFormat="1" ht="31.5" customHeight="1" x14ac:dyDescent="0.25">
      <c r="A218" s="245" t="s">
        <v>67</v>
      </c>
      <c r="B218" s="85">
        <v>7591619000596</v>
      </c>
      <c r="C218" s="86" t="s">
        <v>1491</v>
      </c>
      <c r="D218" s="109" t="s">
        <v>1492</v>
      </c>
      <c r="E218" s="226">
        <v>46843</v>
      </c>
      <c r="F218" s="126" t="s">
        <v>35</v>
      </c>
      <c r="G218" s="227" t="s">
        <v>18</v>
      </c>
      <c r="H218" s="228">
        <v>11</v>
      </c>
      <c r="I218" s="219">
        <v>8.3478100000000008</v>
      </c>
      <c r="J218" s="60"/>
      <c r="K218" s="13">
        <f>Tabla1[[#This Row],[PRECIO REF        ($)]]-Tabla1[[#This Row],[PRECIO REF        ($)]]*Tabla1[[#This Row],[OFERTA]]</f>
        <v>8.3478100000000008</v>
      </c>
      <c r="L218" s="60"/>
      <c r="M218" s="13">
        <f>Tabla1[[#This Row],[PRECIO CON DSCTO]]-Tabla1[[#This Row],[PRECIO CON DSCTO]]*Tabla1[[#This Row],[OFERTA2]]</f>
        <v>8.3478100000000008</v>
      </c>
      <c r="N218" s="14">
        <f>$F$3*Tabla1[[#This Row],[PRECIO CON DSCTO2]]</f>
        <v>3957.3611390380001</v>
      </c>
      <c r="O218" s="40"/>
      <c r="P218" s="47"/>
      <c r="Q218" s="14">
        <f>(Tabla1[[#This Row],[PEDIDO ]]*Tabla1[[#This Row],[PRECIO CON DSCTO]])</f>
        <v>0</v>
      </c>
      <c r="R218" s="14">
        <f>(Tabla1[[#This Row],[PRECIO REF BS]]*Tabla1[[#This Row],[PEDIDO ]])</f>
        <v>0</v>
      </c>
    </row>
    <row r="219" spans="1:18" s="53" customFormat="1" ht="31.5" customHeight="1" x14ac:dyDescent="0.25">
      <c r="A219" s="245" t="s">
        <v>67</v>
      </c>
      <c r="B219" s="85">
        <v>7592637397392</v>
      </c>
      <c r="C219" s="86" t="s">
        <v>2303</v>
      </c>
      <c r="D219" s="105" t="s">
        <v>2304</v>
      </c>
      <c r="E219" s="226">
        <v>46633</v>
      </c>
      <c r="F219" s="86" t="s">
        <v>34</v>
      </c>
      <c r="G219" s="227" t="s">
        <v>18</v>
      </c>
      <c r="H219" s="228">
        <v>7</v>
      </c>
      <c r="I219" s="219">
        <v>22.4</v>
      </c>
      <c r="J219" s="60"/>
      <c r="K219" s="13">
        <f>Tabla1[[#This Row],[PRECIO REF        ($)]]-Tabla1[[#This Row],[PRECIO REF        ($)]]*Tabla1[[#This Row],[OFERTA]]</f>
        <v>22.4</v>
      </c>
      <c r="L219" s="60"/>
      <c r="M219" s="13">
        <f>Tabla1[[#This Row],[PRECIO CON DSCTO]]-Tabla1[[#This Row],[PRECIO CON DSCTO]]*Tabla1[[#This Row],[OFERTA2]]</f>
        <v>22.4</v>
      </c>
      <c r="N219" s="14">
        <f>$F$3*Tabla1[[#This Row],[PRECIO CON DSCTO2]]</f>
        <v>10618.93952</v>
      </c>
      <c r="O219" s="40"/>
      <c r="P219" s="47"/>
      <c r="Q219" s="14">
        <f>(Tabla1[[#This Row],[PEDIDO ]]*Tabla1[[#This Row],[PRECIO CON DSCTO]])</f>
        <v>0</v>
      </c>
      <c r="R219" s="14">
        <f>(Tabla1[[#This Row],[PRECIO REF BS]]*Tabla1[[#This Row],[PEDIDO ]])</f>
        <v>0</v>
      </c>
    </row>
    <row r="220" spans="1:18" s="53" customFormat="1" ht="31.5" customHeight="1" x14ac:dyDescent="0.25">
      <c r="A220" s="247" t="s">
        <v>67</v>
      </c>
      <c r="B220" s="147">
        <v>7800061327183</v>
      </c>
      <c r="C220" s="148" t="s">
        <v>1936</v>
      </c>
      <c r="D220" s="161" t="s">
        <v>1937</v>
      </c>
      <c r="E220" s="232">
        <v>47299</v>
      </c>
      <c r="F220" s="148" t="s">
        <v>25</v>
      </c>
      <c r="G220" s="233" t="s">
        <v>18</v>
      </c>
      <c r="H220" s="234">
        <v>66</v>
      </c>
      <c r="I220" s="220">
        <v>5.6429900000000002</v>
      </c>
      <c r="J220" s="60"/>
      <c r="K220" s="56">
        <f>Tabla1[[#This Row],[PRECIO REF        ($)]]-Tabla1[[#This Row],[PRECIO REF        ($)]]*Tabla1[[#This Row],[OFERTA]]</f>
        <v>5.6429900000000002</v>
      </c>
      <c r="L220" s="60"/>
      <c r="M220" s="56">
        <f>Tabla1[[#This Row],[PRECIO CON DSCTO]]-Tabla1[[#This Row],[PRECIO CON DSCTO]]*Tabla1[[#This Row],[OFERTA2]]</f>
        <v>5.6429900000000002</v>
      </c>
      <c r="N220" s="57">
        <f>$F$3*Tabla1[[#This Row],[PRECIO CON DSCTO2]]</f>
        <v>2675.114710802</v>
      </c>
      <c r="O220" s="58"/>
      <c r="P220" s="59"/>
      <c r="Q220" s="57">
        <f>(Tabla1[[#This Row],[PEDIDO ]]*Tabla1[[#This Row],[PRECIO CON DSCTO]])</f>
        <v>0</v>
      </c>
      <c r="R220" s="57">
        <f>(Tabla1[[#This Row],[PRECIO REF BS]]*Tabla1[[#This Row],[PEDIDO ]])</f>
        <v>0</v>
      </c>
    </row>
    <row r="221" spans="1:18" s="53" customFormat="1" ht="31.5" customHeight="1" x14ac:dyDescent="0.25">
      <c r="A221" s="247" t="s">
        <v>67</v>
      </c>
      <c r="B221" s="147">
        <v>7709977131986</v>
      </c>
      <c r="C221" s="158" t="s">
        <v>2594</v>
      </c>
      <c r="D221" s="162" t="s">
        <v>2595</v>
      </c>
      <c r="E221" s="232">
        <v>47026</v>
      </c>
      <c r="F221" s="148" t="s">
        <v>17</v>
      </c>
      <c r="G221" s="233" t="s">
        <v>18</v>
      </c>
      <c r="H221" s="234">
        <v>20</v>
      </c>
      <c r="I221" s="220">
        <v>8.6912900000000004</v>
      </c>
      <c r="J221" s="60"/>
      <c r="K221" s="56">
        <f>Tabla1[[#This Row],[PRECIO REF        ($)]]-Tabla1[[#This Row],[PRECIO REF        ($)]]*Tabla1[[#This Row],[OFERTA]]</f>
        <v>8.6912900000000004</v>
      </c>
      <c r="L221" s="60"/>
      <c r="M221" s="56">
        <f>Tabla1[[#This Row],[PRECIO CON DSCTO]]-Tabla1[[#This Row],[PRECIO CON DSCTO]]*Tabla1[[#This Row],[OFERTA2]]</f>
        <v>8.6912900000000004</v>
      </c>
      <c r="N221" s="57">
        <f>$F$3*Tabla1[[#This Row],[PRECIO CON DSCTO2]]</f>
        <v>4120.1911991420002</v>
      </c>
      <c r="O221" s="58"/>
      <c r="P221" s="59"/>
      <c r="Q221" s="57">
        <f>(Tabla1[[#This Row],[PEDIDO ]]*Tabla1[[#This Row],[PRECIO CON DSCTO]])</f>
        <v>0</v>
      </c>
      <c r="R221" s="57">
        <f>(Tabla1[[#This Row],[PRECIO REF BS]]*Tabla1[[#This Row],[PEDIDO ]])</f>
        <v>0</v>
      </c>
    </row>
    <row r="222" spans="1:18" s="53" customFormat="1" ht="31.5" customHeight="1" x14ac:dyDescent="0.25">
      <c r="A222" s="247" t="s">
        <v>67</v>
      </c>
      <c r="B222" s="147">
        <v>7800061330183</v>
      </c>
      <c r="C222" s="148" t="s">
        <v>1753</v>
      </c>
      <c r="D222" s="154" t="s">
        <v>1754</v>
      </c>
      <c r="E222" s="232">
        <v>46507</v>
      </c>
      <c r="F222" s="148" t="s">
        <v>25</v>
      </c>
      <c r="G222" s="233" t="s">
        <v>18</v>
      </c>
      <c r="H222" s="234">
        <v>126</v>
      </c>
      <c r="I222" s="220">
        <v>2.7819699999999998</v>
      </c>
      <c r="J222" s="60"/>
      <c r="K222" s="56">
        <f>Tabla1[[#This Row],[PRECIO REF        ($)]]-Tabla1[[#This Row],[PRECIO REF        ($)]]*Tabla1[[#This Row],[OFERTA]]</f>
        <v>2.7819699999999998</v>
      </c>
      <c r="L222" s="60"/>
      <c r="M222" s="56">
        <f>Tabla1[[#This Row],[PRECIO CON DSCTO]]-Tabla1[[#This Row],[PRECIO CON DSCTO]]*Tabla1[[#This Row],[OFERTA2]]</f>
        <v>2.7819699999999998</v>
      </c>
      <c r="N222" s="57">
        <f>$F$3*Tabla1[[#This Row],[PRECIO CON DSCTO2]]</f>
        <v>1318.8201418059998</v>
      </c>
      <c r="O222" s="58"/>
      <c r="P222" s="59"/>
      <c r="Q222" s="57">
        <f>(Tabla1[[#This Row],[PEDIDO ]]*Tabla1[[#This Row],[PRECIO CON DSCTO]])</f>
        <v>0</v>
      </c>
      <c r="R222" s="57">
        <f>(Tabla1[[#This Row],[PRECIO REF BS]]*Tabla1[[#This Row],[PEDIDO ]])</f>
        <v>0</v>
      </c>
    </row>
    <row r="223" spans="1:18" s="9" customFormat="1" ht="31.5" customHeight="1" x14ac:dyDescent="0.25">
      <c r="A223" s="245" t="s">
        <v>67</v>
      </c>
      <c r="B223" s="85">
        <v>7598455000728</v>
      </c>
      <c r="C223" s="86" t="s">
        <v>77</v>
      </c>
      <c r="D223" s="95" t="s">
        <v>78</v>
      </c>
      <c r="E223" s="226">
        <v>46356</v>
      </c>
      <c r="F223" s="88" t="s">
        <v>20</v>
      </c>
      <c r="G223" s="227" t="s">
        <v>18</v>
      </c>
      <c r="H223" s="228">
        <v>18</v>
      </c>
      <c r="I223" s="219">
        <v>6.45</v>
      </c>
      <c r="J223" s="60"/>
      <c r="K223" s="13">
        <f>Tabla1[[#This Row],[PRECIO REF        ($)]]-Tabla1[[#This Row],[PRECIO REF        ($)]]*Tabla1[[#This Row],[OFERTA]]</f>
        <v>6.45</v>
      </c>
      <c r="L223" s="60"/>
      <c r="M223" s="13">
        <f>Tabla1[[#This Row],[PRECIO CON DSCTO]]-Tabla1[[#This Row],[PRECIO CON DSCTO]]*Tabla1[[#This Row],[OFERTA2]]</f>
        <v>6.45</v>
      </c>
      <c r="N223" s="14">
        <f>$F$3*Tabla1[[#This Row],[PRECIO CON DSCTO2]]</f>
        <v>3057.6857100000002</v>
      </c>
      <c r="O223" s="40"/>
      <c r="P223" s="47"/>
      <c r="Q223" s="14">
        <f>(Tabla1[[#This Row],[PEDIDO ]]*Tabla1[[#This Row],[PRECIO CON DSCTO]])</f>
        <v>0</v>
      </c>
      <c r="R223" s="14">
        <f>(Tabla1[[#This Row],[PRECIO REF BS]]*Tabla1[[#This Row],[PEDIDO ]])</f>
        <v>0</v>
      </c>
    </row>
    <row r="224" spans="1:18" s="9" customFormat="1" ht="31.5" customHeight="1" x14ac:dyDescent="0.25">
      <c r="A224" s="245" t="s">
        <v>67</v>
      </c>
      <c r="B224" s="85">
        <v>7598455000513</v>
      </c>
      <c r="C224" s="86" t="s">
        <v>70</v>
      </c>
      <c r="D224" s="123" t="s">
        <v>416</v>
      </c>
      <c r="E224" s="226">
        <v>46356</v>
      </c>
      <c r="F224" s="88" t="s">
        <v>20</v>
      </c>
      <c r="G224" s="227" t="s">
        <v>18</v>
      </c>
      <c r="H224" s="228">
        <v>13</v>
      </c>
      <c r="I224" s="219">
        <v>5.91</v>
      </c>
      <c r="J224" s="60"/>
      <c r="K224" s="13">
        <f>Tabla1[[#This Row],[PRECIO REF        ($)]]-Tabla1[[#This Row],[PRECIO REF        ($)]]*Tabla1[[#This Row],[OFERTA]]</f>
        <v>5.91</v>
      </c>
      <c r="L224" s="60"/>
      <c r="M224" s="13">
        <f>Tabla1[[#This Row],[PRECIO CON DSCTO]]-Tabla1[[#This Row],[PRECIO CON DSCTO]]*Tabla1[[#This Row],[OFERTA2]]</f>
        <v>5.91</v>
      </c>
      <c r="N224" s="14">
        <f>$F$3*Tabla1[[#This Row],[PRECIO CON DSCTO2]]</f>
        <v>2801.6934179999998</v>
      </c>
      <c r="O224" s="40"/>
      <c r="P224" s="47"/>
      <c r="Q224" s="14">
        <f>(Tabla1[[#This Row],[PEDIDO ]]*Tabla1[[#This Row],[PRECIO CON DSCTO]])</f>
        <v>0</v>
      </c>
      <c r="R224" s="14">
        <f>(Tabla1[[#This Row],[PRECIO REF BS]]*Tabla1[[#This Row],[PEDIDO ]])</f>
        <v>0</v>
      </c>
    </row>
    <row r="225" spans="1:18" s="53" customFormat="1" ht="31.5" customHeight="1" x14ac:dyDescent="0.25">
      <c r="A225" s="245" t="s">
        <v>67</v>
      </c>
      <c r="B225" s="85">
        <v>7709830535876</v>
      </c>
      <c r="C225" s="86" t="s">
        <v>2653</v>
      </c>
      <c r="D225" s="120" t="s">
        <v>2654</v>
      </c>
      <c r="E225" s="226">
        <v>46996</v>
      </c>
      <c r="F225" s="86" t="s">
        <v>17</v>
      </c>
      <c r="G225" s="227" t="s">
        <v>18</v>
      </c>
      <c r="H225" s="228">
        <v>220</v>
      </c>
      <c r="I225" s="219">
        <v>3.7319599999999999</v>
      </c>
      <c r="J225" s="60"/>
      <c r="K225" s="13">
        <f>Tabla1[[#This Row],[PRECIO REF        ($)]]-Tabla1[[#This Row],[PRECIO REF        ($)]]*Tabla1[[#This Row],[OFERTA]]</f>
        <v>3.7319599999999999</v>
      </c>
      <c r="L225" s="60"/>
      <c r="M225" s="13">
        <f>Tabla1[[#This Row],[PRECIO CON DSCTO]]-Tabla1[[#This Row],[PRECIO CON DSCTO]]*Tabla1[[#This Row],[OFERTA2]]</f>
        <v>3.7319599999999999</v>
      </c>
      <c r="N225" s="14">
        <f>$F$3*Tabla1[[#This Row],[PRECIO CON DSCTO2]]</f>
        <v>1769.1722112079999</v>
      </c>
      <c r="O225" s="40"/>
      <c r="P225" s="47"/>
      <c r="Q225" s="14">
        <f>(Tabla1[[#This Row],[PEDIDO ]]*Tabla1[[#This Row],[PRECIO CON DSCTO]])</f>
        <v>0</v>
      </c>
      <c r="R225" s="14">
        <f>(Tabla1[[#This Row],[PRECIO REF BS]]*Tabla1[[#This Row],[PEDIDO ]])</f>
        <v>0</v>
      </c>
    </row>
    <row r="226" spans="1:18" s="9" customFormat="1" ht="31.5" customHeight="1" x14ac:dyDescent="0.25">
      <c r="A226" s="245" t="s">
        <v>67</v>
      </c>
      <c r="B226" s="85">
        <v>7800061001472</v>
      </c>
      <c r="C226" s="86" t="s">
        <v>2429</v>
      </c>
      <c r="D226" s="138" t="s">
        <v>2430</v>
      </c>
      <c r="E226" s="226">
        <v>46721</v>
      </c>
      <c r="F226" s="86" t="s">
        <v>25</v>
      </c>
      <c r="G226" s="227" t="s">
        <v>18</v>
      </c>
      <c r="H226" s="228">
        <v>211</v>
      </c>
      <c r="I226" s="219">
        <v>1.82498</v>
      </c>
      <c r="J226" s="60"/>
      <c r="K226" s="13">
        <f>Tabla1[[#This Row],[PRECIO REF        ($)]]-Tabla1[[#This Row],[PRECIO REF        ($)]]*Tabla1[[#This Row],[OFERTA]]</f>
        <v>1.82498</v>
      </c>
      <c r="L226" s="60"/>
      <c r="M226" s="13">
        <f>Tabla1[[#This Row],[PRECIO CON DSCTO]]-Tabla1[[#This Row],[PRECIO CON DSCTO]]*Tabla1[[#This Row],[OFERTA2]]</f>
        <v>1.82498</v>
      </c>
      <c r="N226" s="14">
        <f>$F$3*Tabla1[[#This Row],[PRECIO CON DSCTO2]]</f>
        <v>865.14965380399997</v>
      </c>
      <c r="O226" s="40"/>
      <c r="P226" s="47"/>
      <c r="Q226" s="14">
        <f>(Tabla1[[#This Row],[PEDIDO ]]*Tabla1[[#This Row],[PRECIO CON DSCTO]])</f>
        <v>0</v>
      </c>
      <c r="R226" s="14">
        <f>(Tabla1[[#This Row],[PRECIO REF BS]]*Tabla1[[#This Row],[PEDIDO ]])</f>
        <v>0</v>
      </c>
    </row>
    <row r="227" spans="1:18" s="53" customFormat="1" ht="31.5" customHeight="1" x14ac:dyDescent="0.25">
      <c r="A227" s="245" t="s">
        <v>67</v>
      </c>
      <c r="B227" s="85">
        <v>7707236125745</v>
      </c>
      <c r="C227" s="86" t="s">
        <v>1323</v>
      </c>
      <c r="D227" s="138" t="s">
        <v>1324</v>
      </c>
      <c r="E227" s="226">
        <v>46660</v>
      </c>
      <c r="F227" s="86" t="s">
        <v>17</v>
      </c>
      <c r="G227" s="227" t="s">
        <v>18</v>
      </c>
      <c r="H227" s="228">
        <v>188</v>
      </c>
      <c r="I227" s="219">
        <v>2.7999700000000001</v>
      </c>
      <c r="J227" s="60"/>
      <c r="K227" s="13">
        <f>Tabla1[[#This Row],[PRECIO REF        ($)]]-Tabla1[[#This Row],[PRECIO REF        ($)]]*Tabla1[[#This Row],[OFERTA]]</f>
        <v>2.7999700000000001</v>
      </c>
      <c r="L227" s="60"/>
      <c r="M227" s="13">
        <f>Tabla1[[#This Row],[PRECIO CON DSCTO]]-Tabla1[[#This Row],[PRECIO CON DSCTO]]*Tabla1[[#This Row],[OFERTA2]]</f>
        <v>2.7999700000000001</v>
      </c>
      <c r="N227" s="14">
        <f>$F$3*Tabla1[[#This Row],[PRECIO CON DSCTO2]]</f>
        <v>1327.3532182060001</v>
      </c>
      <c r="O227" s="40"/>
      <c r="P227" s="47"/>
      <c r="Q227" s="14">
        <f>(Tabla1[[#This Row],[PEDIDO ]]*Tabla1[[#This Row],[PRECIO CON DSCTO]])</f>
        <v>0</v>
      </c>
      <c r="R227" s="14">
        <f>(Tabla1[[#This Row],[PRECIO REF BS]]*Tabla1[[#This Row],[PEDIDO ]])</f>
        <v>0</v>
      </c>
    </row>
    <row r="228" spans="1:18" s="53" customFormat="1" ht="31.5" customHeight="1" x14ac:dyDescent="0.25">
      <c r="A228" s="245" t="s">
        <v>67</v>
      </c>
      <c r="B228" s="91">
        <v>791467001210</v>
      </c>
      <c r="C228" s="86" t="s">
        <v>1315</v>
      </c>
      <c r="D228" s="105" t="s">
        <v>1316</v>
      </c>
      <c r="E228" s="226">
        <v>46752</v>
      </c>
      <c r="F228" s="113" t="s">
        <v>65</v>
      </c>
      <c r="G228" s="227" t="s">
        <v>18</v>
      </c>
      <c r="H228" s="228">
        <v>89</v>
      </c>
      <c r="I228" s="219">
        <v>9.39</v>
      </c>
      <c r="J228" s="60"/>
      <c r="K228" s="13">
        <f>Tabla1[[#This Row],[PRECIO REF        ($)]]-Tabla1[[#This Row],[PRECIO REF        ($)]]*Tabla1[[#This Row],[OFERTA]]</f>
        <v>9.39</v>
      </c>
      <c r="L228" s="60"/>
      <c r="M228" s="13">
        <f>Tabla1[[#This Row],[PRECIO CON DSCTO]]-Tabla1[[#This Row],[PRECIO CON DSCTO]]*Tabla1[[#This Row],[OFERTA2]]</f>
        <v>9.39</v>
      </c>
      <c r="N228" s="14">
        <f>$F$3*Tabla1[[#This Row],[PRECIO CON DSCTO2]]</f>
        <v>4451.4215220000006</v>
      </c>
      <c r="O228" s="40"/>
      <c r="P228" s="47"/>
      <c r="Q228" s="14">
        <f>(Tabla1[[#This Row],[PEDIDO ]]*Tabla1[[#This Row],[PRECIO CON DSCTO]])</f>
        <v>0</v>
      </c>
      <c r="R228" s="14">
        <f>(Tabla1[[#This Row],[PRECIO REF BS]]*Tabla1[[#This Row],[PEDIDO ]])</f>
        <v>0</v>
      </c>
    </row>
    <row r="229" spans="1:18" s="53" customFormat="1" ht="31.5" customHeight="1" x14ac:dyDescent="0.25">
      <c r="A229" s="247" t="s">
        <v>67</v>
      </c>
      <c r="B229" s="147">
        <v>7591020009362</v>
      </c>
      <c r="C229" s="148" t="s">
        <v>1244</v>
      </c>
      <c r="D229" s="163" t="s">
        <v>1245</v>
      </c>
      <c r="E229" s="232">
        <v>46387</v>
      </c>
      <c r="F229" s="158" t="s">
        <v>75</v>
      </c>
      <c r="G229" s="233" t="s">
        <v>18</v>
      </c>
      <c r="H229" s="234">
        <v>5</v>
      </c>
      <c r="I229" s="220">
        <v>15</v>
      </c>
      <c r="J229" s="60"/>
      <c r="K229" s="56">
        <f>Tabla1[[#This Row],[PRECIO REF        ($)]]-Tabla1[[#This Row],[PRECIO REF        ($)]]*Tabla1[[#This Row],[OFERTA]]</f>
        <v>15</v>
      </c>
      <c r="L229" s="60"/>
      <c r="M229" s="56">
        <f>Tabla1[[#This Row],[PRECIO CON DSCTO]]-Tabla1[[#This Row],[PRECIO CON DSCTO]]*Tabla1[[#This Row],[OFERTA2]]</f>
        <v>15</v>
      </c>
      <c r="N229" s="57">
        <f>$F$3*Tabla1[[#This Row],[PRECIO CON DSCTO2]]</f>
        <v>7110.8969999999999</v>
      </c>
      <c r="O229" s="58"/>
      <c r="P229" s="59"/>
      <c r="Q229" s="57">
        <f>(Tabla1[[#This Row],[PEDIDO ]]*Tabla1[[#This Row],[PRECIO CON DSCTO]])</f>
        <v>0</v>
      </c>
      <c r="R229" s="57">
        <f>(Tabla1[[#This Row],[PRECIO REF BS]]*Tabla1[[#This Row],[PEDIDO ]])</f>
        <v>0</v>
      </c>
    </row>
    <row r="230" spans="1:18" s="53" customFormat="1" ht="31.5" customHeight="1" x14ac:dyDescent="0.25">
      <c r="A230" s="247" t="s">
        <v>67</v>
      </c>
      <c r="B230" s="147">
        <v>7707236124571</v>
      </c>
      <c r="C230" s="148" t="s">
        <v>2754</v>
      </c>
      <c r="D230" s="161" t="s">
        <v>2755</v>
      </c>
      <c r="E230" s="232">
        <v>47329</v>
      </c>
      <c r="F230" s="148" t="s">
        <v>25</v>
      </c>
      <c r="G230" s="233" t="s">
        <v>18</v>
      </c>
      <c r="H230" s="234">
        <v>154</v>
      </c>
      <c r="I230" s="220">
        <v>1.88748</v>
      </c>
      <c r="J230" s="60"/>
      <c r="K230" s="56">
        <f>Tabla1[[#This Row],[PRECIO REF        ($)]]-Tabla1[[#This Row],[PRECIO REF        ($)]]*Tabla1[[#This Row],[OFERTA]]</f>
        <v>1.88748</v>
      </c>
      <c r="L230" s="60"/>
      <c r="M230" s="56">
        <f>Tabla1[[#This Row],[PRECIO CON DSCTO]]-Tabla1[[#This Row],[PRECIO CON DSCTO]]*Tabla1[[#This Row],[OFERTA2]]</f>
        <v>1.88748</v>
      </c>
      <c r="N230" s="57">
        <f>$F$3*Tabla1[[#This Row],[PRECIO CON DSCTO2]]</f>
        <v>894.77839130400002</v>
      </c>
      <c r="O230" s="58"/>
      <c r="P230" s="59"/>
      <c r="Q230" s="57">
        <f>(Tabla1[[#This Row],[PEDIDO ]]*Tabla1[[#This Row],[PRECIO CON DSCTO]])</f>
        <v>0</v>
      </c>
      <c r="R230" s="57">
        <f>(Tabla1[[#This Row],[PRECIO REF BS]]*Tabla1[[#This Row],[PEDIDO ]])</f>
        <v>0</v>
      </c>
    </row>
    <row r="231" spans="1:18" s="53" customFormat="1" ht="31.5" customHeight="1" x14ac:dyDescent="0.25">
      <c r="A231" s="247" t="s">
        <v>67</v>
      </c>
      <c r="B231" s="147">
        <v>7594000491584</v>
      </c>
      <c r="C231" s="148" t="s">
        <v>1464</v>
      </c>
      <c r="D231" s="153" t="s">
        <v>1465</v>
      </c>
      <c r="E231" s="232">
        <v>47026</v>
      </c>
      <c r="F231" s="150" t="s">
        <v>35</v>
      </c>
      <c r="G231" s="233" t="s">
        <v>18</v>
      </c>
      <c r="H231" s="234">
        <v>23</v>
      </c>
      <c r="I231" s="220">
        <v>5.38</v>
      </c>
      <c r="J231" s="60"/>
      <c r="K231" s="56">
        <f>Tabla1[[#This Row],[PRECIO REF        ($)]]-Tabla1[[#This Row],[PRECIO REF        ($)]]*Tabla1[[#This Row],[OFERTA]]</f>
        <v>5.38</v>
      </c>
      <c r="L231" s="60"/>
      <c r="M231" s="56">
        <f>Tabla1[[#This Row],[PRECIO CON DSCTO]]-Tabla1[[#This Row],[PRECIO CON DSCTO]]*Tabla1[[#This Row],[OFERTA2]]</f>
        <v>5.38</v>
      </c>
      <c r="N231" s="57">
        <f>$F$3*Tabla1[[#This Row],[PRECIO CON DSCTO2]]</f>
        <v>2550.4417239999998</v>
      </c>
      <c r="O231" s="58"/>
      <c r="P231" s="59"/>
      <c r="Q231" s="57">
        <f>(Tabla1[[#This Row],[PEDIDO ]]*Tabla1[[#This Row],[PRECIO CON DSCTO]])</f>
        <v>0</v>
      </c>
      <c r="R231" s="57">
        <f>(Tabla1[[#This Row],[PRECIO REF BS]]*Tabla1[[#This Row],[PEDIDO ]])</f>
        <v>0</v>
      </c>
    </row>
    <row r="232" spans="1:18" s="53" customFormat="1" ht="31.5" customHeight="1" x14ac:dyDescent="0.25">
      <c r="A232" s="247" t="s">
        <v>67</v>
      </c>
      <c r="B232" s="147">
        <v>7594000491591</v>
      </c>
      <c r="C232" s="148" t="s">
        <v>1466</v>
      </c>
      <c r="D232" s="153" t="s">
        <v>1467</v>
      </c>
      <c r="E232" s="232">
        <v>46811</v>
      </c>
      <c r="F232" s="150" t="s">
        <v>35</v>
      </c>
      <c r="G232" s="233" t="s">
        <v>18</v>
      </c>
      <c r="H232" s="234">
        <v>5</v>
      </c>
      <c r="I232" s="220">
        <v>8.7750000000000004</v>
      </c>
      <c r="J232" s="60"/>
      <c r="K232" s="56">
        <f>Tabla1[[#This Row],[PRECIO REF        ($)]]-Tabla1[[#This Row],[PRECIO REF        ($)]]*Tabla1[[#This Row],[OFERTA]]</f>
        <v>8.7750000000000004</v>
      </c>
      <c r="L232" s="60"/>
      <c r="M232" s="56">
        <f>Tabla1[[#This Row],[PRECIO CON DSCTO]]-Tabla1[[#This Row],[PRECIO CON DSCTO]]*Tabla1[[#This Row],[OFERTA2]]</f>
        <v>8.7750000000000004</v>
      </c>
      <c r="N232" s="57">
        <f>$F$3*Tabla1[[#This Row],[PRECIO CON DSCTO2]]</f>
        <v>4159.8747450000001</v>
      </c>
      <c r="O232" s="58"/>
      <c r="P232" s="59"/>
      <c r="Q232" s="57">
        <f>(Tabla1[[#This Row],[PEDIDO ]]*Tabla1[[#This Row],[PRECIO CON DSCTO]])</f>
        <v>0</v>
      </c>
      <c r="R232" s="57">
        <f>(Tabla1[[#This Row],[PRECIO REF BS]]*Tabla1[[#This Row],[PEDIDO ]])</f>
        <v>0</v>
      </c>
    </row>
    <row r="233" spans="1:18" s="9" customFormat="1" ht="31.5" customHeight="1" x14ac:dyDescent="0.25">
      <c r="A233" s="245" t="s">
        <v>94</v>
      </c>
      <c r="B233" s="85">
        <v>7597758000770</v>
      </c>
      <c r="C233" s="86" t="s">
        <v>850</v>
      </c>
      <c r="D233" s="121" t="s">
        <v>918</v>
      </c>
      <c r="E233" s="226">
        <v>46568</v>
      </c>
      <c r="F233" s="91" t="s">
        <v>23</v>
      </c>
      <c r="G233" s="227" t="s">
        <v>18</v>
      </c>
      <c r="H233" s="228">
        <v>8</v>
      </c>
      <c r="I233" s="219">
        <v>4.24</v>
      </c>
      <c r="J233" s="60"/>
      <c r="K233" s="13">
        <f>Tabla1[[#This Row],[PRECIO REF        ($)]]-Tabla1[[#This Row],[PRECIO REF        ($)]]*Tabla1[[#This Row],[OFERTA]]</f>
        <v>4.24</v>
      </c>
      <c r="L233" s="60"/>
      <c r="M233" s="13">
        <f>Tabla1[[#This Row],[PRECIO CON DSCTO]]-Tabla1[[#This Row],[PRECIO CON DSCTO]]*Tabla1[[#This Row],[OFERTA2]]</f>
        <v>4.24</v>
      </c>
      <c r="N233" s="14">
        <f>$F$3*Tabla1[[#This Row],[PRECIO CON DSCTO2]]</f>
        <v>2010.0135520000001</v>
      </c>
      <c r="O233" s="40"/>
      <c r="P233" s="47"/>
      <c r="Q233" s="14">
        <f>(Tabla1[[#This Row],[PEDIDO ]]*Tabla1[[#This Row],[PRECIO CON DSCTO]])</f>
        <v>0</v>
      </c>
      <c r="R233" s="14">
        <f>(Tabla1[[#This Row],[PRECIO REF BS]]*Tabla1[[#This Row],[PEDIDO ]])</f>
        <v>0</v>
      </c>
    </row>
    <row r="234" spans="1:18" s="9" customFormat="1" ht="31.5" customHeight="1" x14ac:dyDescent="0.25">
      <c r="A234" s="245" t="s">
        <v>94</v>
      </c>
      <c r="B234" s="85">
        <v>7597758000787</v>
      </c>
      <c r="C234" s="86" t="s">
        <v>115</v>
      </c>
      <c r="D234" s="92" t="s">
        <v>919</v>
      </c>
      <c r="E234" s="226">
        <v>46568</v>
      </c>
      <c r="F234" s="91" t="s">
        <v>23</v>
      </c>
      <c r="G234" s="227" t="s">
        <v>18</v>
      </c>
      <c r="H234" s="228">
        <v>3</v>
      </c>
      <c r="I234" s="219">
        <v>4.93</v>
      </c>
      <c r="J234" s="60"/>
      <c r="K234" s="13">
        <f>Tabla1[[#This Row],[PRECIO REF        ($)]]-Tabla1[[#This Row],[PRECIO REF        ($)]]*Tabla1[[#This Row],[OFERTA]]</f>
        <v>4.93</v>
      </c>
      <c r="L234" s="60"/>
      <c r="M234" s="13">
        <f>Tabla1[[#This Row],[PRECIO CON DSCTO]]-Tabla1[[#This Row],[PRECIO CON DSCTO]]*Tabla1[[#This Row],[OFERTA2]]</f>
        <v>4.93</v>
      </c>
      <c r="N234" s="14">
        <f>$F$3*Tabla1[[#This Row],[PRECIO CON DSCTO2]]</f>
        <v>2337.114814</v>
      </c>
      <c r="O234" s="40"/>
      <c r="P234" s="47"/>
      <c r="Q234" s="14">
        <f>(Tabla1[[#This Row],[PEDIDO ]]*Tabla1[[#This Row],[PRECIO CON DSCTO]])</f>
        <v>0</v>
      </c>
      <c r="R234" s="14">
        <f>(Tabla1[[#This Row],[PRECIO REF BS]]*Tabla1[[#This Row],[PEDIDO ]])</f>
        <v>0</v>
      </c>
    </row>
    <row r="235" spans="1:18" s="9" customFormat="1" ht="31.5" customHeight="1" x14ac:dyDescent="0.25">
      <c r="A235" s="245" t="s">
        <v>94</v>
      </c>
      <c r="B235" s="85">
        <v>8906159254641</v>
      </c>
      <c r="C235" s="86" t="s">
        <v>2693</v>
      </c>
      <c r="D235" s="136" t="s">
        <v>2711</v>
      </c>
      <c r="E235" s="226">
        <v>46295</v>
      </c>
      <c r="F235" s="146" t="s">
        <v>2705</v>
      </c>
      <c r="G235" s="227" t="s">
        <v>18</v>
      </c>
      <c r="H235" s="228">
        <v>32</v>
      </c>
      <c r="I235" s="219">
        <v>1.62401</v>
      </c>
      <c r="J235" s="60"/>
      <c r="K235" s="13">
        <f>Tabla1[[#This Row],[PRECIO REF        ($)]]-Tabla1[[#This Row],[PRECIO REF        ($)]]*Tabla1[[#This Row],[OFERTA]]</f>
        <v>1.62401</v>
      </c>
      <c r="L235" s="60"/>
      <c r="M235" s="13">
        <f>Tabla1[[#This Row],[PRECIO CON DSCTO]]-Tabla1[[#This Row],[PRECIO CON DSCTO]]*Tabla1[[#This Row],[OFERTA2]]</f>
        <v>1.62401</v>
      </c>
      <c r="N235" s="14">
        <f>$F$3*Tabla1[[#This Row],[PRECIO CON DSCTO2]]</f>
        <v>769.87785579799993</v>
      </c>
      <c r="O235" s="40"/>
      <c r="P235" s="47"/>
      <c r="Q235" s="14">
        <f>(Tabla1[[#This Row],[PEDIDO ]]*Tabla1[[#This Row],[PRECIO CON DSCTO]])</f>
        <v>0</v>
      </c>
      <c r="R235" s="14">
        <f>(Tabla1[[#This Row],[PRECIO REF BS]]*Tabla1[[#This Row],[PEDIDO ]])</f>
        <v>0</v>
      </c>
    </row>
    <row r="236" spans="1:18" s="9" customFormat="1" ht="31.5" customHeight="1" x14ac:dyDescent="0.25">
      <c r="A236" s="245" t="s">
        <v>94</v>
      </c>
      <c r="B236" s="91">
        <v>736372692061</v>
      </c>
      <c r="C236" s="86" t="s">
        <v>2662</v>
      </c>
      <c r="D236" s="120" t="s">
        <v>2663</v>
      </c>
      <c r="E236" s="226">
        <v>47026</v>
      </c>
      <c r="F236" s="152" t="s">
        <v>80</v>
      </c>
      <c r="G236" s="227" t="s">
        <v>18</v>
      </c>
      <c r="H236" s="228">
        <v>15</v>
      </c>
      <c r="I236" s="219">
        <v>4.2661199999999999</v>
      </c>
      <c r="J236" s="60"/>
      <c r="K236" s="13">
        <f>Tabla1[[#This Row],[PRECIO REF        ($)]]-Tabla1[[#This Row],[PRECIO REF        ($)]]*Tabla1[[#This Row],[OFERTA]]</f>
        <v>4.2661199999999999</v>
      </c>
      <c r="L236" s="60"/>
      <c r="M236" s="13">
        <f>Tabla1[[#This Row],[PRECIO CON DSCTO]]-Tabla1[[#This Row],[PRECIO CON DSCTO]]*Tabla1[[#This Row],[OFERTA2]]</f>
        <v>4.2661199999999999</v>
      </c>
      <c r="N236" s="14">
        <f>$F$3*Tabla1[[#This Row],[PRECIO CON DSCTO2]]</f>
        <v>2022.395993976</v>
      </c>
      <c r="O236" s="40"/>
      <c r="P236" s="47"/>
      <c r="Q236" s="14">
        <f>(Tabla1[[#This Row],[PEDIDO ]]*Tabla1[[#This Row],[PRECIO CON DSCTO]])</f>
        <v>0</v>
      </c>
      <c r="R236" s="14">
        <f>(Tabla1[[#This Row],[PRECIO REF BS]]*Tabla1[[#This Row],[PEDIDO ]])</f>
        <v>0</v>
      </c>
    </row>
    <row r="237" spans="1:18" s="9" customFormat="1" ht="31.5" customHeight="1" x14ac:dyDescent="0.25">
      <c r="A237" s="245" t="s">
        <v>94</v>
      </c>
      <c r="B237" s="85">
        <v>7596347802993</v>
      </c>
      <c r="C237" s="86" t="s">
        <v>95</v>
      </c>
      <c r="D237" s="92" t="s">
        <v>96</v>
      </c>
      <c r="E237" s="226">
        <v>46356</v>
      </c>
      <c r="F237" s="145" t="s">
        <v>97</v>
      </c>
      <c r="G237" s="227" t="s">
        <v>18</v>
      </c>
      <c r="H237" s="228">
        <v>106</v>
      </c>
      <c r="I237" s="219">
        <v>4.9400000000000004</v>
      </c>
      <c r="J237" s="60"/>
      <c r="K237" s="13">
        <f>Tabla1[[#This Row],[PRECIO REF        ($)]]-Tabla1[[#This Row],[PRECIO REF        ($)]]*Tabla1[[#This Row],[OFERTA]]</f>
        <v>4.9400000000000004</v>
      </c>
      <c r="L237" s="60"/>
      <c r="M237" s="13">
        <f>Tabla1[[#This Row],[PRECIO CON DSCTO]]-Tabla1[[#This Row],[PRECIO CON DSCTO]]*Tabla1[[#This Row],[OFERTA2]]</f>
        <v>4.9400000000000004</v>
      </c>
      <c r="N237" s="14">
        <f>$F$3*Tabla1[[#This Row],[PRECIO CON DSCTO2]]</f>
        <v>2341.8554120000003</v>
      </c>
      <c r="O237" s="40"/>
      <c r="P237" s="47"/>
      <c r="Q237" s="14">
        <f>(Tabla1[[#This Row],[PEDIDO ]]*Tabla1[[#This Row],[PRECIO CON DSCTO]])</f>
        <v>0</v>
      </c>
      <c r="R237" s="14">
        <f>(Tabla1[[#This Row],[PRECIO REF BS]]*Tabla1[[#This Row],[PEDIDO ]])</f>
        <v>0</v>
      </c>
    </row>
    <row r="238" spans="1:18" s="9" customFormat="1" ht="31.5" customHeight="1" x14ac:dyDescent="0.25">
      <c r="A238" s="245" t="s">
        <v>94</v>
      </c>
      <c r="B238" s="85">
        <v>7703712031906</v>
      </c>
      <c r="C238" s="86" t="s">
        <v>1228</v>
      </c>
      <c r="D238" s="132" t="s">
        <v>1229</v>
      </c>
      <c r="E238" s="226">
        <v>46594</v>
      </c>
      <c r="F238" s="106" t="s">
        <v>42</v>
      </c>
      <c r="G238" s="227" t="s">
        <v>18</v>
      </c>
      <c r="H238" s="228">
        <v>237</v>
      </c>
      <c r="I238" s="219">
        <v>5.95</v>
      </c>
      <c r="J238" s="60"/>
      <c r="K238" s="13">
        <f>Tabla1[[#This Row],[PRECIO REF        ($)]]-Tabla1[[#This Row],[PRECIO REF        ($)]]*Tabla1[[#This Row],[OFERTA]]</f>
        <v>5.95</v>
      </c>
      <c r="L238" s="60"/>
      <c r="M238" s="13">
        <f>Tabla1[[#This Row],[PRECIO CON DSCTO]]-Tabla1[[#This Row],[PRECIO CON DSCTO]]*Tabla1[[#This Row],[OFERTA2]]</f>
        <v>5.95</v>
      </c>
      <c r="N238" s="14">
        <f>$F$3*Tabla1[[#This Row],[PRECIO CON DSCTO2]]</f>
        <v>2820.6558100000002</v>
      </c>
      <c r="O238" s="40"/>
      <c r="P238" s="47"/>
      <c r="Q238" s="14">
        <f>(Tabla1[[#This Row],[PEDIDO ]]*Tabla1[[#This Row],[PRECIO CON DSCTO]])</f>
        <v>0</v>
      </c>
      <c r="R238" s="14">
        <f>(Tabla1[[#This Row],[PRECIO REF BS]]*Tabla1[[#This Row],[PEDIDO ]])</f>
        <v>0</v>
      </c>
    </row>
    <row r="239" spans="1:18" s="9" customFormat="1" ht="31.5" customHeight="1" x14ac:dyDescent="0.25">
      <c r="A239" s="245" t="s">
        <v>94</v>
      </c>
      <c r="B239" s="85">
        <v>7750215001905</v>
      </c>
      <c r="C239" s="86" t="s">
        <v>1355</v>
      </c>
      <c r="D239" s="164" t="s">
        <v>1356</v>
      </c>
      <c r="E239" s="226">
        <v>46751</v>
      </c>
      <c r="F239" s="88" t="s">
        <v>141</v>
      </c>
      <c r="G239" s="227" t="s">
        <v>18</v>
      </c>
      <c r="H239" s="228">
        <v>1</v>
      </c>
      <c r="I239" s="219">
        <v>4.17</v>
      </c>
      <c r="J239" s="60"/>
      <c r="K239" s="13">
        <f>Tabla1[[#This Row],[PRECIO REF        ($)]]-Tabla1[[#This Row],[PRECIO REF        ($)]]*Tabla1[[#This Row],[OFERTA]]</f>
        <v>4.17</v>
      </c>
      <c r="L239" s="60"/>
      <c r="M239" s="13">
        <f>Tabla1[[#This Row],[PRECIO CON DSCTO]]-Tabla1[[#This Row],[PRECIO CON DSCTO]]*Tabla1[[#This Row],[OFERTA2]]</f>
        <v>4.17</v>
      </c>
      <c r="N239" s="14">
        <f>$F$3*Tabla1[[#This Row],[PRECIO CON DSCTO2]]</f>
        <v>1976.8293659999999</v>
      </c>
      <c r="O239" s="40"/>
      <c r="P239" s="47"/>
      <c r="Q239" s="14">
        <f>(Tabla1[[#This Row],[PEDIDO ]]*Tabla1[[#This Row],[PRECIO CON DSCTO]])</f>
        <v>0</v>
      </c>
      <c r="R239" s="14">
        <f>(Tabla1[[#This Row],[PRECIO REF BS]]*Tabla1[[#This Row],[PEDIDO ]])</f>
        <v>0</v>
      </c>
    </row>
    <row r="240" spans="1:18" s="9" customFormat="1" ht="31.5" customHeight="1" x14ac:dyDescent="0.25">
      <c r="A240" s="245" t="s">
        <v>94</v>
      </c>
      <c r="B240" s="85">
        <v>7795368002249</v>
      </c>
      <c r="C240" s="86" t="s">
        <v>2009</v>
      </c>
      <c r="D240" s="120" t="s">
        <v>2010</v>
      </c>
      <c r="E240" s="226">
        <v>46904</v>
      </c>
      <c r="F240" s="126" t="s">
        <v>76</v>
      </c>
      <c r="G240" s="227" t="s">
        <v>18</v>
      </c>
      <c r="H240" s="228">
        <v>6</v>
      </c>
      <c r="I240" s="219">
        <v>25.26</v>
      </c>
      <c r="J240" s="60"/>
      <c r="K240" s="13">
        <f>Tabla1[[#This Row],[PRECIO REF        ($)]]-Tabla1[[#This Row],[PRECIO REF        ($)]]*Tabla1[[#This Row],[OFERTA]]</f>
        <v>25.26</v>
      </c>
      <c r="L240" s="60"/>
      <c r="M240" s="13">
        <f>Tabla1[[#This Row],[PRECIO CON DSCTO]]-Tabla1[[#This Row],[PRECIO CON DSCTO]]*Tabla1[[#This Row],[OFERTA2]]</f>
        <v>25.26</v>
      </c>
      <c r="N240" s="14">
        <f>$F$3*Tabla1[[#This Row],[PRECIO CON DSCTO2]]</f>
        <v>11974.750548</v>
      </c>
      <c r="O240" s="40"/>
      <c r="P240" s="47"/>
      <c r="Q240" s="14">
        <f>(Tabla1[[#This Row],[PEDIDO ]]*Tabla1[[#This Row],[PRECIO CON DSCTO]])</f>
        <v>0</v>
      </c>
      <c r="R240" s="14">
        <f>(Tabla1[[#This Row],[PRECIO REF BS]]*Tabla1[[#This Row],[PEDIDO ]])</f>
        <v>0</v>
      </c>
    </row>
    <row r="241" spans="1:18" s="9" customFormat="1" ht="31.5" customHeight="1" x14ac:dyDescent="0.25">
      <c r="A241" s="245" t="s">
        <v>94</v>
      </c>
      <c r="B241" s="91">
        <v>632627843458</v>
      </c>
      <c r="C241" s="86" t="s">
        <v>945</v>
      </c>
      <c r="D241" s="165" t="s">
        <v>952</v>
      </c>
      <c r="E241" s="226">
        <v>46538</v>
      </c>
      <c r="F241" s="152" t="s">
        <v>80</v>
      </c>
      <c r="G241" s="227" t="s">
        <v>18</v>
      </c>
      <c r="H241" s="228">
        <v>23</v>
      </c>
      <c r="I241" s="219">
        <v>3.89</v>
      </c>
      <c r="J241" s="60"/>
      <c r="K241" s="13">
        <f>Tabla1[[#This Row],[PRECIO REF        ($)]]-Tabla1[[#This Row],[PRECIO REF        ($)]]*Tabla1[[#This Row],[OFERTA]]</f>
        <v>3.89</v>
      </c>
      <c r="L241" s="60"/>
      <c r="M241" s="13">
        <f>Tabla1[[#This Row],[PRECIO CON DSCTO]]-Tabla1[[#This Row],[PRECIO CON DSCTO]]*Tabla1[[#This Row],[OFERTA2]]</f>
        <v>3.89</v>
      </c>
      <c r="N241" s="14">
        <f>$F$3*Tabla1[[#This Row],[PRECIO CON DSCTO2]]</f>
        <v>1844.0926220000001</v>
      </c>
      <c r="O241" s="40"/>
      <c r="P241" s="47"/>
      <c r="Q241" s="14">
        <f>(Tabla1[[#This Row],[PEDIDO ]]*Tabla1[[#This Row],[PRECIO CON DSCTO]])</f>
        <v>0</v>
      </c>
      <c r="R241" s="14">
        <f>(Tabla1[[#This Row],[PRECIO REF BS]]*Tabla1[[#This Row],[PEDIDO ]])</f>
        <v>0</v>
      </c>
    </row>
    <row r="242" spans="1:18" s="9" customFormat="1" ht="31.5" customHeight="1" x14ac:dyDescent="0.25">
      <c r="A242" s="245" t="s">
        <v>94</v>
      </c>
      <c r="B242" s="85">
        <v>7591309003692</v>
      </c>
      <c r="C242" s="86" t="s">
        <v>1134</v>
      </c>
      <c r="D242" s="101" t="s">
        <v>1135</v>
      </c>
      <c r="E242" s="226">
        <v>46996</v>
      </c>
      <c r="F242" s="134" t="s">
        <v>98</v>
      </c>
      <c r="G242" s="166" t="s">
        <v>99</v>
      </c>
      <c r="H242" s="228">
        <v>154</v>
      </c>
      <c r="I242" s="219">
        <v>5</v>
      </c>
      <c r="J242" s="60"/>
      <c r="K242" s="13">
        <f>Tabla1[[#This Row],[PRECIO REF        ($)]]-Tabla1[[#This Row],[PRECIO REF        ($)]]*Tabla1[[#This Row],[OFERTA]]</f>
        <v>5</v>
      </c>
      <c r="L242" s="60"/>
      <c r="M242" s="13">
        <f>Tabla1[[#This Row],[PRECIO CON DSCTO]]-Tabla1[[#This Row],[PRECIO CON DSCTO]]*Tabla1[[#This Row],[OFERTA2]]</f>
        <v>5</v>
      </c>
      <c r="N242" s="14">
        <f>$F$3*Tabla1[[#This Row],[PRECIO CON DSCTO2]]</f>
        <v>2370.299</v>
      </c>
      <c r="O242" s="40"/>
      <c r="P242" s="47"/>
      <c r="Q242" s="14">
        <f>(Tabla1[[#This Row],[PEDIDO ]]*Tabla1[[#This Row],[PRECIO CON DSCTO]])</f>
        <v>0</v>
      </c>
      <c r="R242" s="14">
        <f>(Tabla1[[#This Row],[PRECIO REF BS]]*Tabla1[[#This Row],[PEDIDO ]])</f>
        <v>0</v>
      </c>
    </row>
    <row r="243" spans="1:18" s="9" customFormat="1" ht="31.5" customHeight="1" x14ac:dyDescent="0.25">
      <c r="A243" s="245" t="s">
        <v>94</v>
      </c>
      <c r="B243" s="85">
        <v>8906009231020</v>
      </c>
      <c r="C243" s="86" t="s">
        <v>1860</v>
      </c>
      <c r="D243" s="167" t="s">
        <v>1861</v>
      </c>
      <c r="E243" s="226">
        <v>46537</v>
      </c>
      <c r="F243" s="113" t="s">
        <v>40</v>
      </c>
      <c r="G243" s="227" t="s">
        <v>18</v>
      </c>
      <c r="H243" s="228">
        <v>11</v>
      </c>
      <c r="I243" s="219">
        <v>11.939159999999999</v>
      </c>
      <c r="J243" s="60"/>
      <c r="K243" s="13">
        <f>Tabla1[[#This Row],[PRECIO REF        ($)]]-Tabla1[[#This Row],[PRECIO REF        ($)]]*Tabla1[[#This Row],[OFERTA]]</f>
        <v>11.939159999999999</v>
      </c>
      <c r="L243" s="60"/>
      <c r="M243" s="13">
        <f>Tabla1[[#This Row],[PRECIO CON DSCTO]]-Tabla1[[#This Row],[PRECIO CON DSCTO]]*Tabla1[[#This Row],[OFERTA2]]</f>
        <v>11.939159999999999</v>
      </c>
      <c r="N243" s="14">
        <f>$F$3*Tabla1[[#This Row],[PRECIO CON DSCTO2]]</f>
        <v>5659.8758017679993</v>
      </c>
      <c r="O243" s="40"/>
      <c r="P243" s="47"/>
      <c r="Q243" s="14">
        <f>(Tabla1[[#This Row],[PEDIDO ]]*Tabla1[[#This Row],[PRECIO CON DSCTO]])</f>
        <v>0</v>
      </c>
      <c r="R243" s="14">
        <f>(Tabla1[[#This Row],[PRECIO REF BS]]*Tabla1[[#This Row],[PEDIDO ]])</f>
        <v>0</v>
      </c>
    </row>
    <row r="244" spans="1:18" s="9" customFormat="1" ht="31.5" customHeight="1" x14ac:dyDescent="0.25">
      <c r="A244" s="245" t="s">
        <v>94</v>
      </c>
      <c r="B244" s="85">
        <v>7596526000493</v>
      </c>
      <c r="C244" s="86" t="s">
        <v>1909</v>
      </c>
      <c r="D244" s="165" t="s">
        <v>1910</v>
      </c>
      <c r="E244" s="226">
        <v>46783</v>
      </c>
      <c r="F244" s="106" t="s">
        <v>1933</v>
      </c>
      <c r="G244" s="227" t="s">
        <v>18</v>
      </c>
      <c r="H244" s="228">
        <v>7</v>
      </c>
      <c r="I244" s="219">
        <v>6.89</v>
      </c>
      <c r="J244" s="60"/>
      <c r="K244" s="13">
        <f>Tabla1[[#This Row],[PRECIO REF        ($)]]-Tabla1[[#This Row],[PRECIO REF        ($)]]*Tabla1[[#This Row],[OFERTA]]</f>
        <v>6.89</v>
      </c>
      <c r="L244" s="60"/>
      <c r="M244" s="13">
        <f>Tabla1[[#This Row],[PRECIO CON DSCTO]]-Tabla1[[#This Row],[PRECIO CON DSCTO]]*Tabla1[[#This Row],[OFERTA2]]</f>
        <v>6.89</v>
      </c>
      <c r="N244" s="14">
        <f>$F$3*Tabla1[[#This Row],[PRECIO CON DSCTO2]]</f>
        <v>3266.2720219999997</v>
      </c>
      <c r="O244" s="40"/>
      <c r="P244" s="47"/>
      <c r="Q244" s="14">
        <f>(Tabla1[[#This Row],[PEDIDO ]]*Tabla1[[#This Row],[PRECIO CON DSCTO]])</f>
        <v>0</v>
      </c>
      <c r="R244" s="14">
        <f>(Tabla1[[#This Row],[PRECIO REF BS]]*Tabla1[[#This Row],[PEDIDO ]])</f>
        <v>0</v>
      </c>
    </row>
    <row r="245" spans="1:18" s="9" customFormat="1" ht="31.5" customHeight="1" x14ac:dyDescent="0.25">
      <c r="A245" s="245" t="s">
        <v>94</v>
      </c>
      <c r="B245" s="85">
        <v>7702184530016</v>
      </c>
      <c r="C245" s="86" t="s">
        <v>122</v>
      </c>
      <c r="D245" s="164" t="s">
        <v>123</v>
      </c>
      <c r="E245" s="226">
        <v>46264</v>
      </c>
      <c r="F245" s="126" t="s">
        <v>124</v>
      </c>
      <c r="G245" s="227" t="s">
        <v>18</v>
      </c>
      <c r="H245" s="228">
        <v>54</v>
      </c>
      <c r="I245" s="219">
        <v>11.72</v>
      </c>
      <c r="J245" s="60"/>
      <c r="K245" s="13">
        <f>Tabla1[[#This Row],[PRECIO REF        ($)]]-Tabla1[[#This Row],[PRECIO REF        ($)]]*Tabla1[[#This Row],[OFERTA]]</f>
        <v>11.72</v>
      </c>
      <c r="L245" s="60"/>
      <c r="M245" s="13">
        <f>Tabla1[[#This Row],[PRECIO CON DSCTO]]-Tabla1[[#This Row],[PRECIO CON DSCTO]]*Tabla1[[#This Row],[OFERTA2]]</f>
        <v>11.72</v>
      </c>
      <c r="N245" s="14">
        <f>$F$3*Tabla1[[#This Row],[PRECIO CON DSCTO2]]</f>
        <v>5555.9808560000001</v>
      </c>
      <c r="O245" s="40"/>
      <c r="P245" s="47"/>
      <c r="Q245" s="14">
        <f>(Tabla1[[#This Row],[PEDIDO ]]*Tabla1[[#This Row],[PRECIO CON DSCTO]])</f>
        <v>0</v>
      </c>
      <c r="R245" s="14">
        <f>(Tabla1[[#This Row],[PRECIO REF BS]]*Tabla1[[#This Row],[PEDIDO ]])</f>
        <v>0</v>
      </c>
    </row>
    <row r="246" spans="1:18" s="9" customFormat="1" ht="31.5" customHeight="1" x14ac:dyDescent="0.25">
      <c r="A246" s="245" t="s">
        <v>94</v>
      </c>
      <c r="B246" s="85">
        <v>7702184530023</v>
      </c>
      <c r="C246" s="86" t="s">
        <v>861</v>
      </c>
      <c r="D246" s="100" t="s">
        <v>866</v>
      </c>
      <c r="E246" s="226">
        <v>46418</v>
      </c>
      <c r="F246" s="126" t="s">
        <v>124</v>
      </c>
      <c r="G246" s="227" t="s">
        <v>18</v>
      </c>
      <c r="H246" s="228">
        <v>2</v>
      </c>
      <c r="I246" s="219">
        <v>5.13</v>
      </c>
      <c r="J246" s="60"/>
      <c r="K246" s="13">
        <f>Tabla1[[#This Row],[PRECIO REF        ($)]]-Tabla1[[#This Row],[PRECIO REF        ($)]]*Tabla1[[#This Row],[OFERTA]]</f>
        <v>5.13</v>
      </c>
      <c r="L246" s="60"/>
      <c r="M246" s="13">
        <f>Tabla1[[#This Row],[PRECIO CON DSCTO]]-Tabla1[[#This Row],[PRECIO CON DSCTO]]*Tabla1[[#This Row],[OFERTA2]]</f>
        <v>5.13</v>
      </c>
      <c r="N246" s="14">
        <f>$F$3*Tabla1[[#This Row],[PRECIO CON DSCTO2]]</f>
        <v>2431.926774</v>
      </c>
      <c r="O246" s="40"/>
      <c r="P246" s="47"/>
      <c r="Q246" s="14">
        <f>(Tabla1[[#This Row],[PEDIDO ]]*Tabla1[[#This Row],[PRECIO CON DSCTO]])</f>
        <v>0</v>
      </c>
      <c r="R246" s="14">
        <f>(Tabla1[[#This Row],[PRECIO REF BS]]*Tabla1[[#This Row],[PEDIDO ]])</f>
        <v>0</v>
      </c>
    </row>
    <row r="247" spans="1:18" s="9" customFormat="1" ht="31.5" customHeight="1" x14ac:dyDescent="0.25">
      <c r="A247" s="245" t="s">
        <v>94</v>
      </c>
      <c r="B247" s="85">
        <v>7591619505015</v>
      </c>
      <c r="C247" s="86" t="s">
        <v>2011</v>
      </c>
      <c r="D247" s="138" t="s">
        <v>2012</v>
      </c>
      <c r="E247" s="226">
        <v>47361</v>
      </c>
      <c r="F247" s="113" t="s">
        <v>19</v>
      </c>
      <c r="G247" s="227" t="s">
        <v>18</v>
      </c>
      <c r="H247" s="228">
        <v>13</v>
      </c>
      <c r="I247" s="219">
        <v>5.23</v>
      </c>
      <c r="J247" s="60"/>
      <c r="K247" s="13">
        <f>Tabla1[[#This Row],[PRECIO REF        ($)]]-Tabla1[[#This Row],[PRECIO REF        ($)]]*Tabla1[[#This Row],[OFERTA]]</f>
        <v>5.23</v>
      </c>
      <c r="L247" s="60"/>
      <c r="M247" s="13">
        <f>Tabla1[[#This Row],[PRECIO CON DSCTO]]-Tabla1[[#This Row],[PRECIO CON DSCTO]]*Tabla1[[#This Row],[OFERTA2]]</f>
        <v>5.23</v>
      </c>
      <c r="N247" s="14">
        <f>$F$3*Tabla1[[#This Row],[PRECIO CON DSCTO2]]</f>
        <v>2479.332754</v>
      </c>
      <c r="O247" s="40"/>
      <c r="P247" s="47"/>
      <c r="Q247" s="14">
        <f>(Tabla1[[#This Row],[PEDIDO ]]*Tabla1[[#This Row],[PRECIO CON DSCTO]])</f>
        <v>0</v>
      </c>
      <c r="R247" s="14">
        <f>(Tabla1[[#This Row],[PRECIO REF BS]]*Tabla1[[#This Row],[PEDIDO ]])</f>
        <v>0</v>
      </c>
    </row>
    <row r="248" spans="1:18" s="9" customFormat="1" ht="31.5" customHeight="1" x14ac:dyDescent="0.25">
      <c r="A248" s="245" t="s">
        <v>94</v>
      </c>
      <c r="B248" s="85">
        <v>7592806141016</v>
      </c>
      <c r="C248" s="86" t="s">
        <v>985</v>
      </c>
      <c r="D248" s="103" t="s">
        <v>994</v>
      </c>
      <c r="E248" s="226">
        <v>46934</v>
      </c>
      <c r="F248" s="113" t="s">
        <v>39</v>
      </c>
      <c r="G248" s="227" t="s">
        <v>18</v>
      </c>
      <c r="H248" s="228">
        <v>12</v>
      </c>
      <c r="I248" s="219">
        <v>3.81</v>
      </c>
      <c r="J248" s="60"/>
      <c r="K248" s="13">
        <f>Tabla1[[#This Row],[PRECIO REF        ($)]]-Tabla1[[#This Row],[PRECIO REF        ($)]]*Tabla1[[#This Row],[OFERTA]]</f>
        <v>3.81</v>
      </c>
      <c r="L248" s="60"/>
      <c r="M248" s="13">
        <f>Tabla1[[#This Row],[PRECIO CON DSCTO]]-Tabla1[[#This Row],[PRECIO CON DSCTO]]*Tabla1[[#This Row],[OFERTA2]]</f>
        <v>3.81</v>
      </c>
      <c r="N248" s="14">
        <f>$F$3*Tabla1[[#This Row],[PRECIO CON DSCTO2]]</f>
        <v>1806.1678380000001</v>
      </c>
      <c r="O248" s="40"/>
      <c r="P248" s="47"/>
      <c r="Q248" s="14">
        <f>(Tabla1[[#This Row],[PEDIDO ]]*Tabla1[[#This Row],[PRECIO CON DSCTO]])</f>
        <v>0</v>
      </c>
      <c r="R248" s="14">
        <f>(Tabla1[[#This Row],[PRECIO REF BS]]*Tabla1[[#This Row],[PEDIDO ]])</f>
        <v>0</v>
      </c>
    </row>
    <row r="249" spans="1:18" s="9" customFormat="1" ht="31.5" customHeight="1" x14ac:dyDescent="0.25">
      <c r="A249" s="245" t="s">
        <v>94</v>
      </c>
      <c r="B249" s="85">
        <v>7599910793568</v>
      </c>
      <c r="C249" s="86" t="s">
        <v>2577</v>
      </c>
      <c r="D249" s="124" t="s">
        <v>2578</v>
      </c>
      <c r="E249" s="226">
        <v>46721</v>
      </c>
      <c r="F249" s="145" t="s">
        <v>97</v>
      </c>
      <c r="G249" s="227" t="s">
        <v>18</v>
      </c>
      <c r="H249" s="228">
        <v>117</v>
      </c>
      <c r="I249" s="219">
        <v>3.4670700000000001</v>
      </c>
      <c r="J249" s="60"/>
      <c r="K249" s="13">
        <f>Tabla1[[#This Row],[PRECIO REF        ($)]]-Tabla1[[#This Row],[PRECIO REF        ($)]]*Tabla1[[#This Row],[OFERTA]]</f>
        <v>3.4670700000000001</v>
      </c>
      <c r="L249" s="60"/>
      <c r="M249" s="13">
        <f>Tabla1[[#This Row],[PRECIO CON DSCTO]]-Tabla1[[#This Row],[PRECIO CON DSCTO]]*Tabla1[[#This Row],[OFERTA2]]</f>
        <v>3.4670700000000001</v>
      </c>
      <c r="N249" s="14">
        <f>$F$3*Tabla1[[#This Row],[PRECIO CON DSCTO2]]</f>
        <v>1643.5985107860001</v>
      </c>
      <c r="O249" s="40"/>
      <c r="P249" s="47"/>
      <c r="Q249" s="14">
        <f>(Tabla1[[#This Row],[PEDIDO ]]*Tabla1[[#This Row],[PRECIO CON DSCTO]])</f>
        <v>0</v>
      </c>
      <c r="R249" s="14">
        <f>(Tabla1[[#This Row],[PRECIO REF BS]]*Tabla1[[#This Row],[PEDIDO ]])</f>
        <v>0</v>
      </c>
    </row>
    <row r="250" spans="1:18" s="9" customFormat="1" ht="31.5" customHeight="1" x14ac:dyDescent="0.25">
      <c r="A250" s="245" t="s">
        <v>94</v>
      </c>
      <c r="B250" s="85">
        <v>6942189211348</v>
      </c>
      <c r="C250" s="86" t="s">
        <v>100</v>
      </c>
      <c r="D250" s="112" t="s">
        <v>920</v>
      </c>
      <c r="E250" s="226">
        <v>46660</v>
      </c>
      <c r="F250" s="113" t="s">
        <v>41</v>
      </c>
      <c r="G250" s="227" t="s">
        <v>18</v>
      </c>
      <c r="H250" s="228">
        <v>262</v>
      </c>
      <c r="I250" s="219">
        <v>4.08</v>
      </c>
      <c r="J250" s="60"/>
      <c r="K250" s="13">
        <f>Tabla1[[#This Row],[PRECIO REF        ($)]]-Tabla1[[#This Row],[PRECIO REF        ($)]]*Tabla1[[#This Row],[OFERTA]]</f>
        <v>4.08</v>
      </c>
      <c r="L250" s="60"/>
      <c r="M250" s="13">
        <f>Tabla1[[#This Row],[PRECIO CON DSCTO]]-Tabla1[[#This Row],[PRECIO CON DSCTO]]*Tabla1[[#This Row],[OFERTA2]]</f>
        <v>4.08</v>
      </c>
      <c r="N250" s="14">
        <f>$F$3*Tabla1[[#This Row],[PRECIO CON DSCTO2]]</f>
        <v>1934.163984</v>
      </c>
      <c r="O250" s="40"/>
      <c r="P250" s="47"/>
      <c r="Q250" s="14">
        <f>(Tabla1[[#This Row],[PEDIDO ]]*Tabla1[[#This Row],[PRECIO CON DSCTO]])</f>
        <v>0</v>
      </c>
      <c r="R250" s="14">
        <f>(Tabla1[[#This Row],[PRECIO REF BS]]*Tabla1[[#This Row],[PEDIDO ]])</f>
        <v>0</v>
      </c>
    </row>
    <row r="251" spans="1:18" s="9" customFormat="1" ht="31.5" customHeight="1" x14ac:dyDescent="0.25">
      <c r="A251" s="245" t="s">
        <v>94</v>
      </c>
      <c r="B251" s="85">
        <v>7703712032002</v>
      </c>
      <c r="C251" s="86" t="s">
        <v>101</v>
      </c>
      <c r="D251" s="100" t="s">
        <v>102</v>
      </c>
      <c r="E251" s="226">
        <v>46492</v>
      </c>
      <c r="F251" s="106" t="s">
        <v>42</v>
      </c>
      <c r="G251" s="227" t="s">
        <v>18</v>
      </c>
      <c r="H251" s="228">
        <v>103</v>
      </c>
      <c r="I251" s="219">
        <v>6.2249999999999996</v>
      </c>
      <c r="J251" s="60"/>
      <c r="K251" s="13">
        <f>Tabla1[[#This Row],[PRECIO REF        ($)]]-Tabla1[[#This Row],[PRECIO REF        ($)]]*Tabla1[[#This Row],[OFERTA]]</f>
        <v>6.2249999999999996</v>
      </c>
      <c r="L251" s="60"/>
      <c r="M251" s="13">
        <f>Tabla1[[#This Row],[PRECIO CON DSCTO]]-Tabla1[[#This Row],[PRECIO CON DSCTO]]*Tabla1[[#This Row],[OFERTA2]]</f>
        <v>6.2249999999999996</v>
      </c>
      <c r="N251" s="14">
        <f>$F$3*Tabla1[[#This Row],[PRECIO CON DSCTO2]]</f>
        <v>2951.0222549999999</v>
      </c>
      <c r="O251" s="40"/>
      <c r="P251" s="47"/>
      <c r="Q251" s="14">
        <f>(Tabla1[[#This Row],[PEDIDO ]]*Tabla1[[#This Row],[PRECIO CON DSCTO]])</f>
        <v>0</v>
      </c>
      <c r="R251" s="14">
        <f>(Tabla1[[#This Row],[PRECIO REF BS]]*Tabla1[[#This Row],[PEDIDO ]])</f>
        <v>0</v>
      </c>
    </row>
    <row r="252" spans="1:18" s="9" customFormat="1" ht="31.5" customHeight="1" x14ac:dyDescent="0.25">
      <c r="A252" s="245" t="s">
        <v>94</v>
      </c>
      <c r="B252" s="85">
        <v>7591955000762</v>
      </c>
      <c r="C252" s="86" t="s">
        <v>2013</v>
      </c>
      <c r="D252" s="168" t="s">
        <v>2014</v>
      </c>
      <c r="E252" s="226">
        <v>47299</v>
      </c>
      <c r="F252" s="126" t="s">
        <v>35</v>
      </c>
      <c r="G252" s="227" t="s">
        <v>18</v>
      </c>
      <c r="H252" s="228">
        <v>9</v>
      </c>
      <c r="I252" s="219">
        <v>8.0299999999999994</v>
      </c>
      <c r="J252" s="60"/>
      <c r="K252" s="13">
        <f>Tabla1[[#This Row],[PRECIO REF        ($)]]-Tabla1[[#This Row],[PRECIO REF        ($)]]*Tabla1[[#This Row],[OFERTA]]</f>
        <v>8.0299999999999994</v>
      </c>
      <c r="L252" s="60"/>
      <c r="M252" s="13">
        <f>Tabla1[[#This Row],[PRECIO CON DSCTO]]-Tabla1[[#This Row],[PRECIO CON DSCTO]]*Tabla1[[#This Row],[OFERTA2]]</f>
        <v>8.0299999999999994</v>
      </c>
      <c r="N252" s="14">
        <f>$F$3*Tabla1[[#This Row],[PRECIO CON DSCTO2]]</f>
        <v>3806.7001939999996</v>
      </c>
      <c r="O252" s="40"/>
      <c r="P252" s="47"/>
      <c r="Q252" s="14">
        <f>(Tabla1[[#This Row],[PEDIDO ]]*Tabla1[[#This Row],[PRECIO CON DSCTO]])</f>
        <v>0</v>
      </c>
      <c r="R252" s="14">
        <f>(Tabla1[[#This Row],[PRECIO REF BS]]*Tabla1[[#This Row],[PEDIDO ]])</f>
        <v>0</v>
      </c>
    </row>
    <row r="253" spans="1:18" s="9" customFormat="1" ht="31.5" customHeight="1" x14ac:dyDescent="0.25">
      <c r="A253" s="245" t="s">
        <v>94</v>
      </c>
      <c r="B253" s="85">
        <v>8906175450010</v>
      </c>
      <c r="C253" s="86" t="s">
        <v>2400</v>
      </c>
      <c r="D253" s="124" t="s">
        <v>2401</v>
      </c>
      <c r="E253" s="226">
        <v>46722</v>
      </c>
      <c r="F253" s="86" t="s">
        <v>2410</v>
      </c>
      <c r="G253" s="227" t="s">
        <v>18</v>
      </c>
      <c r="H253" s="228">
        <v>45</v>
      </c>
      <c r="I253" s="219">
        <v>5.14</v>
      </c>
      <c r="J253" s="60"/>
      <c r="K253" s="13">
        <f>Tabla1[[#This Row],[PRECIO REF        ($)]]-Tabla1[[#This Row],[PRECIO REF        ($)]]*Tabla1[[#This Row],[OFERTA]]</f>
        <v>5.14</v>
      </c>
      <c r="L253" s="60"/>
      <c r="M253" s="13">
        <f>Tabla1[[#This Row],[PRECIO CON DSCTO]]-Tabla1[[#This Row],[PRECIO CON DSCTO]]*Tabla1[[#This Row],[OFERTA2]]</f>
        <v>5.14</v>
      </c>
      <c r="N253" s="14">
        <f>$F$3*Tabla1[[#This Row],[PRECIO CON DSCTO2]]</f>
        <v>2436.6673719999999</v>
      </c>
      <c r="O253" s="40"/>
      <c r="P253" s="47"/>
      <c r="Q253" s="14">
        <f>(Tabla1[[#This Row],[PEDIDO ]]*Tabla1[[#This Row],[PRECIO CON DSCTO]])</f>
        <v>0</v>
      </c>
      <c r="R253" s="14">
        <f>(Tabla1[[#This Row],[PRECIO REF BS]]*Tabla1[[#This Row],[PEDIDO ]])</f>
        <v>0</v>
      </c>
    </row>
    <row r="254" spans="1:18" s="9" customFormat="1" ht="31.5" customHeight="1" x14ac:dyDescent="0.25">
      <c r="A254" s="245" t="s">
        <v>94</v>
      </c>
      <c r="B254" s="85">
        <v>8906175450003</v>
      </c>
      <c r="C254" s="86" t="s">
        <v>2402</v>
      </c>
      <c r="D254" s="95" t="s">
        <v>2403</v>
      </c>
      <c r="E254" s="226">
        <v>46722</v>
      </c>
      <c r="F254" s="86" t="s">
        <v>2410</v>
      </c>
      <c r="G254" s="227" t="s">
        <v>18</v>
      </c>
      <c r="H254" s="228">
        <v>45</v>
      </c>
      <c r="I254" s="219">
        <v>5.14</v>
      </c>
      <c r="J254" s="60"/>
      <c r="K254" s="13">
        <f>Tabla1[[#This Row],[PRECIO REF        ($)]]-Tabla1[[#This Row],[PRECIO REF        ($)]]*Tabla1[[#This Row],[OFERTA]]</f>
        <v>5.14</v>
      </c>
      <c r="L254" s="60"/>
      <c r="M254" s="13">
        <f>Tabla1[[#This Row],[PRECIO CON DSCTO]]-Tabla1[[#This Row],[PRECIO CON DSCTO]]*Tabla1[[#This Row],[OFERTA2]]</f>
        <v>5.14</v>
      </c>
      <c r="N254" s="14">
        <f>$F$3*Tabla1[[#This Row],[PRECIO CON DSCTO2]]</f>
        <v>2436.6673719999999</v>
      </c>
      <c r="O254" s="40"/>
      <c r="P254" s="47"/>
      <c r="Q254" s="14">
        <f>(Tabla1[[#This Row],[PEDIDO ]]*Tabla1[[#This Row],[PRECIO CON DSCTO]])</f>
        <v>0</v>
      </c>
      <c r="R254" s="14">
        <f>(Tabla1[[#This Row],[PRECIO REF BS]]*Tabla1[[#This Row],[PEDIDO ]])</f>
        <v>0</v>
      </c>
    </row>
    <row r="255" spans="1:18" s="9" customFormat="1" ht="31.5" customHeight="1" x14ac:dyDescent="0.25">
      <c r="A255" s="245" t="s">
        <v>94</v>
      </c>
      <c r="B255" s="85">
        <v>7750215023396</v>
      </c>
      <c r="C255" s="86" t="s">
        <v>1357</v>
      </c>
      <c r="D255" s="87" t="s">
        <v>1358</v>
      </c>
      <c r="E255" s="226">
        <v>47299</v>
      </c>
      <c r="F255" s="88" t="s">
        <v>141</v>
      </c>
      <c r="G255" s="227" t="s">
        <v>18</v>
      </c>
      <c r="H255" s="228">
        <v>27</v>
      </c>
      <c r="I255" s="219">
        <v>3.51</v>
      </c>
      <c r="J255" s="60"/>
      <c r="K255" s="13">
        <f>Tabla1[[#This Row],[PRECIO REF        ($)]]-Tabla1[[#This Row],[PRECIO REF        ($)]]*Tabla1[[#This Row],[OFERTA]]</f>
        <v>3.51</v>
      </c>
      <c r="L255" s="60"/>
      <c r="M255" s="13">
        <f>Tabla1[[#This Row],[PRECIO CON DSCTO]]-Tabla1[[#This Row],[PRECIO CON DSCTO]]*Tabla1[[#This Row],[OFERTA2]]</f>
        <v>3.51</v>
      </c>
      <c r="N255" s="14">
        <f>$F$3*Tabla1[[#This Row],[PRECIO CON DSCTO2]]</f>
        <v>1663.9498979999998</v>
      </c>
      <c r="O255" s="40"/>
      <c r="P255" s="47"/>
      <c r="Q255" s="14">
        <f>(Tabla1[[#This Row],[PEDIDO ]]*Tabla1[[#This Row],[PRECIO CON DSCTO]])</f>
        <v>0</v>
      </c>
      <c r="R255" s="14">
        <f>(Tabla1[[#This Row],[PRECIO REF BS]]*Tabla1[[#This Row],[PEDIDO ]])</f>
        <v>0</v>
      </c>
    </row>
    <row r="256" spans="1:18" s="9" customFormat="1" ht="31.5" customHeight="1" x14ac:dyDescent="0.25">
      <c r="A256" s="245" t="s">
        <v>94</v>
      </c>
      <c r="B256" s="85">
        <v>7703712035737</v>
      </c>
      <c r="C256" s="86" t="s">
        <v>856</v>
      </c>
      <c r="D256" s="110" t="s">
        <v>859</v>
      </c>
      <c r="E256" s="226">
        <v>46357</v>
      </c>
      <c r="F256" s="106" t="s">
        <v>42</v>
      </c>
      <c r="G256" s="227" t="s">
        <v>18</v>
      </c>
      <c r="H256" s="228">
        <v>108</v>
      </c>
      <c r="I256" s="219">
        <v>3.45</v>
      </c>
      <c r="J256" s="60"/>
      <c r="K256" s="13">
        <f>Tabla1[[#This Row],[PRECIO REF        ($)]]-Tabla1[[#This Row],[PRECIO REF        ($)]]*Tabla1[[#This Row],[OFERTA]]</f>
        <v>3.45</v>
      </c>
      <c r="L256" s="60"/>
      <c r="M256" s="13">
        <f>Tabla1[[#This Row],[PRECIO CON DSCTO]]-Tabla1[[#This Row],[PRECIO CON DSCTO]]*Tabla1[[#This Row],[OFERTA2]]</f>
        <v>3.45</v>
      </c>
      <c r="N256" s="14">
        <f>$F$3*Tabla1[[#This Row],[PRECIO CON DSCTO2]]</f>
        <v>1635.50631</v>
      </c>
      <c r="O256" s="41"/>
      <c r="P256" s="47"/>
      <c r="Q256" s="14">
        <f>(Tabla1[[#This Row],[PEDIDO ]]*Tabla1[[#This Row],[PRECIO CON DSCTO]])</f>
        <v>0</v>
      </c>
      <c r="R256" s="14">
        <f>(Tabla1[[#This Row],[PRECIO REF BS]]*Tabla1[[#This Row],[PEDIDO ]])</f>
        <v>0</v>
      </c>
    </row>
    <row r="257" spans="1:18" s="9" customFormat="1" ht="31.5" customHeight="1" x14ac:dyDescent="0.25">
      <c r="A257" s="245" t="s">
        <v>94</v>
      </c>
      <c r="B257" s="85">
        <v>7750215001547</v>
      </c>
      <c r="C257" s="86" t="s">
        <v>1359</v>
      </c>
      <c r="D257" s="105" t="s">
        <v>1360</v>
      </c>
      <c r="E257" s="226">
        <v>47026</v>
      </c>
      <c r="F257" s="88" t="s">
        <v>141</v>
      </c>
      <c r="G257" s="227" t="s">
        <v>18</v>
      </c>
      <c r="H257" s="228">
        <v>29</v>
      </c>
      <c r="I257" s="219">
        <v>3.95</v>
      </c>
      <c r="J257" s="60"/>
      <c r="K257" s="13">
        <f>Tabla1[[#This Row],[PRECIO REF        ($)]]-Tabla1[[#This Row],[PRECIO REF        ($)]]*Tabla1[[#This Row],[OFERTA]]</f>
        <v>3.95</v>
      </c>
      <c r="L257" s="60"/>
      <c r="M257" s="13">
        <f>Tabla1[[#This Row],[PRECIO CON DSCTO]]-Tabla1[[#This Row],[PRECIO CON DSCTO]]*Tabla1[[#This Row],[OFERTA2]]</f>
        <v>3.95</v>
      </c>
      <c r="N257" s="14">
        <f>$F$3*Tabla1[[#This Row],[PRECIO CON DSCTO2]]</f>
        <v>1872.53621</v>
      </c>
      <c r="O257" s="40"/>
      <c r="P257" s="47"/>
      <c r="Q257" s="14">
        <f>(Tabla1[[#This Row],[PEDIDO ]]*Tabla1[[#This Row],[PRECIO CON DSCTO]])</f>
        <v>0</v>
      </c>
      <c r="R257" s="14">
        <f>(Tabla1[[#This Row],[PRECIO REF BS]]*Tabla1[[#This Row],[PEDIDO ]])</f>
        <v>0</v>
      </c>
    </row>
    <row r="258" spans="1:18" s="9" customFormat="1" ht="31.5" customHeight="1" x14ac:dyDescent="0.25">
      <c r="A258" s="245" t="s">
        <v>94</v>
      </c>
      <c r="B258" s="85">
        <v>7899095203266</v>
      </c>
      <c r="C258" s="86" t="s">
        <v>2673</v>
      </c>
      <c r="D258" s="142" t="s">
        <v>2674</v>
      </c>
      <c r="E258" s="226">
        <v>46538</v>
      </c>
      <c r="F258" s="113" t="s">
        <v>119</v>
      </c>
      <c r="G258" s="227" t="s">
        <v>18</v>
      </c>
      <c r="H258" s="228">
        <v>362</v>
      </c>
      <c r="I258" s="219">
        <v>5.2650100000000002</v>
      </c>
      <c r="J258" s="60"/>
      <c r="K258" s="13">
        <f>Tabla1[[#This Row],[PRECIO REF        ($)]]-Tabla1[[#This Row],[PRECIO REF        ($)]]*Tabla1[[#This Row],[OFERTA]]</f>
        <v>5.2650100000000002</v>
      </c>
      <c r="L258" s="60"/>
      <c r="M258" s="13">
        <f>Tabla1[[#This Row],[PRECIO CON DSCTO]]-Tabla1[[#This Row],[PRECIO CON DSCTO]]*Tabla1[[#This Row],[OFERTA2]]</f>
        <v>5.2650100000000002</v>
      </c>
      <c r="N258" s="14">
        <f>$F$3*Tabla1[[#This Row],[PRECIO CON DSCTO2]]</f>
        <v>2495.9295875980001</v>
      </c>
      <c r="O258" s="40"/>
      <c r="P258" s="47"/>
      <c r="Q258" s="14">
        <f>(Tabla1[[#This Row],[PEDIDO ]]*Tabla1[[#This Row],[PRECIO CON DSCTO]])</f>
        <v>0</v>
      </c>
      <c r="R258" s="14">
        <f>(Tabla1[[#This Row],[PRECIO REF BS]]*Tabla1[[#This Row],[PEDIDO ]])</f>
        <v>0</v>
      </c>
    </row>
    <row r="259" spans="1:18" s="9" customFormat="1" ht="31.5" customHeight="1" x14ac:dyDescent="0.25">
      <c r="A259" s="245" t="s">
        <v>94</v>
      </c>
      <c r="B259" s="85">
        <v>7750215015810</v>
      </c>
      <c r="C259" s="86" t="s">
        <v>912</v>
      </c>
      <c r="D259" s="133" t="s">
        <v>913</v>
      </c>
      <c r="E259" s="226">
        <v>46964</v>
      </c>
      <c r="F259" s="88" t="s">
        <v>141</v>
      </c>
      <c r="G259" s="227" t="s">
        <v>18</v>
      </c>
      <c r="H259" s="228">
        <v>23</v>
      </c>
      <c r="I259" s="219">
        <v>4.16</v>
      </c>
      <c r="J259" s="60"/>
      <c r="K259" s="13">
        <f>Tabla1[[#This Row],[PRECIO REF        ($)]]-Tabla1[[#This Row],[PRECIO REF        ($)]]*Tabla1[[#This Row],[OFERTA]]</f>
        <v>4.16</v>
      </c>
      <c r="L259" s="60"/>
      <c r="M259" s="13">
        <f>Tabla1[[#This Row],[PRECIO CON DSCTO]]-Tabla1[[#This Row],[PRECIO CON DSCTO]]*Tabla1[[#This Row],[OFERTA2]]</f>
        <v>4.16</v>
      </c>
      <c r="N259" s="14">
        <f>$F$3*Tabla1[[#This Row],[PRECIO CON DSCTO2]]</f>
        <v>1972.0887680000001</v>
      </c>
      <c r="O259" s="40"/>
      <c r="P259" s="47"/>
      <c r="Q259" s="14">
        <f>(Tabla1[[#This Row],[PEDIDO ]]*Tabla1[[#This Row],[PRECIO CON DSCTO]])</f>
        <v>0</v>
      </c>
      <c r="R259" s="14">
        <f>(Tabla1[[#This Row],[PRECIO REF BS]]*Tabla1[[#This Row],[PEDIDO ]])</f>
        <v>0</v>
      </c>
    </row>
    <row r="260" spans="1:18" s="9" customFormat="1" ht="31.5" customHeight="1" x14ac:dyDescent="0.25">
      <c r="A260" s="245" t="s">
        <v>94</v>
      </c>
      <c r="B260" s="85">
        <v>7703332003079</v>
      </c>
      <c r="C260" s="86" t="s">
        <v>1016</v>
      </c>
      <c r="D260" s="101" t="s">
        <v>1018</v>
      </c>
      <c r="E260" s="226">
        <v>46507</v>
      </c>
      <c r="F260" s="106" t="s">
        <v>106</v>
      </c>
      <c r="G260" s="227" t="s">
        <v>18</v>
      </c>
      <c r="H260" s="228">
        <v>1</v>
      </c>
      <c r="I260" s="219">
        <v>14.49</v>
      </c>
      <c r="J260" s="60"/>
      <c r="K260" s="13">
        <f>Tabla1[[#This Row],[PRECIO REF        ($)]]-Tabla1[[#This Row],[PRECIO REF        ($)]]*Tabla1[[#This Row],[OFERTA]]</f>
        <v>14.49</v>
      </c>
      <c r="L260" s="60"/>
      <c r="M260" s="13">
        <f>Tabla1[[#This Row],[PRECIO CON DSCTO]]-Tabla1[[#This Row],[PRECIO CON DSCTO]]*Tabla1[[#This Row],[OFERTA2]]</f>
        <v>14.49</v>
      </c>
      <c r="N260" s="14">
        <f>$F$3*Tabla1[[#This Row],[PRECIO CON DSCTO2]]</f>
        <v>6869.1265020000001</v>
      </c>
      <c r="O260" s="40"/>
      <c r="P260" s="47"/>
      <c r="Q260" s="14">
        <f>(Tabla1[[#This Row],[PEDIDO ]]*Tabla1[[#This Row],[PRECIO CON DSCTO]])</f>
        <v>0</v>
      </c>
      <c r="R260" s="14">
        <f>(Tabla1[[#This Row],[PRECIO REF BS]]*Tabla1[[#This Row],[PEDIDO ]])</f>
        <v>0</v>
      </c>
    </row>
    <row r="261" spans="1:18" s="9" customFormat="1" ht="31.5" customHeight="1" x14ac:dyDescent="0.25">
      <c r="A261" s="245" t="s">
        <v>94</v>
      </c>
      <c r="B261" s="85">
        <v>7592803004086</v>
      </c>
      <c r="C261" s="86" t="s">
        <v>2340</v>
      </c>
      <c r="D261" s="131" t="s">
        <v>2341</v>
      </c>
      <c r="E261" s="226">
        <v>46660</v>
      </c>
      <c r="F261" s="86" t="s">
        <v>83</v>
      </c>
      <c r="G261" s="227" t="s">
        <v>18</v>
      </c>
      <c r="H261" s="228">
        <v>10</v>
      </c>
      <c r="I261" s="219">
        <v>13.96</v>
      </c>
      <c r="J261" s="60"/>
      <c r="K261" s="13">
        <f>Tabla1[[#This Row],[PRECIO REF        ($)]]-Tabla1[[#This Row],[PRECIO REF        ($)]]*Tabla1[[#This Row],[OFERTA]]</f>
        <v>13.96</v>
      </c>
      <c r="L261" s="60"/>
      <c r="M261" s="13">
        <f>Tabla1[[#This Row],[PRECIO CON DSCTO]]-Tabla1[[#This Row],[PRECIO CON DSCTO]]*Tabla1[[#This Row],[OFERTA2]]</f>
        <v>13.96</v>
      </c>
      <c r="N261" s="14">
        <f>$F$3*Tabla1[[#This Row],[PRECIO CON DSCTO2]]</f>
        <v>6617.8748080000005</v>
      </c>
      <c r="O261" s="40"/>
      <c r="P261" s="47"/>
      <c r="Q261" s="14">
        <f>(Tabla1[[#This Row],[PEDIDO ]]*Tabla1[[#This Row],[PRECIO CON DSCTO]])</f>
        <v>0</v>
      </c>
      <c r="R261" s="14">
        <f>(Tabla1[[#This Row],[PRECIO REF BS]]*Tabla1[[#This Row],[PEDIDO ]])</f>
        <v>0</v>
      </c>
    </row>
    <row r="262" spans="1:18" s="9" customFormat="1" ht="31.5" customHeight="1" x14ac:dyDescent="0.25">
      <c r="A262" s="245" t="s">
        <v>94</v>
      </c>
      <c r="B262" s="85">
        <v>7599910000017</v>
      </c>
      <c r="C262" s="86" t="s">
        <v>2579</v>
      </c>
      <c r="D262" s="120" t="s">
        <v>2580</v>
      </c>
      <c r="E262" s="226">
        <v>46721</v>
      </c>
      <c r="F262" s="145" t="s">
        <v>97</v>
      </c>
      <c r="G262" s="227" t="s">
        <v>18</v>
      </c>
      <c r="H262" s="228">
        <v>16</v>
      </c>
      <c r="I262" s="219">
        <v>3.9877699999999998</v>
      </c>
      <c r="J262" s="60"/>
      <c r="K262" s="13">
        <f>Tabla1[[#This Row],[PRECIO REF        ($)]]-Tabla1[[#This Row],[PRECIO REF        ($)]]*Tabla1[[#This Row],[OFERTA]]</f>
        <v>3.9877699999999998</v>
      </c>
      <c r="L262" s="60"/>
      <c r="M262" s="13">
        <f>Tabla1[[#This Row],[PRECIO CON DSCTO]]-Tabla1[[#This Row],[PRECIO CON DSCTO]]*Tabla1[[#This Row],[OFERTA2]]</f>
        <v>3.9877699999999998</v>
      </c>
      <c r="N262" s="14">
        <f>$F$3*Tabla1[[#This Row],[PRECIO CON DSCTO2]]</f>
        <v>1890.4414486459998</v>
      </c>
      <c r="O262" s="40"/>
      <c r="P262" s="47"/>
      <c r="Q262" s="14">
        <f>(Tabla1[[#This Row],[PEDIDO ]]*Tabla1[[#This Row],[PRECIO CON DSCTO]])</f>
        <v>0</v>
      </c>
      <c r="R262" s="14">
        <f>(Tabla1[[#This Row],[PRECIO REF BS]]*Tabla1[[#This Row],[PEDIDO ]])</f>
        <v>0</v>
      </c>
    </row>
    <row r="263" spans="1:18" s="9" customFormat="1" ht="31.5" customHeight="1" x14ac:dyDescent="0.25">
      <c r="A263" s="245" t="s">
        <v>94</v>
      </c>
      <c r="B263" s="85">
        <v>8906130230527</v>
      </c>
      <c r="C263" s="86" t="s">
        <v>785</v>
      </c>
      <c r="D263" s="87" t="s">
        <v>786</v>
      </c>
      <c r="E263" s="226">
        <v>46690</v>
      </c>
      <c r="F263" s="97" t="s">
        <v>715</v>
      </c>
      <c r="G263" s="227" t="s">
        <v>18</v>
      </c>
      <c r="H263" s="228">
        <v>2</v>
      </c>
      <c r="I263" s="219">
        <v>4.21</v>
      </c>
      <c r="J263" s="60"/>
      <c r="K263" s="13">
        <f>Tabla1[[#This Row],[PRECIO REF        ($)]]-Tabla1[[#This Row],[PRECIO REF        ($)]]*Tabla1[[#This Row],[OFERTA]]</f>
        <v>4.21</v>
      </c>
      <c r="L263" s="60"/>
      <c r="M263" s="13">
        <f>Tabla1[[#This Row],[PRECIO CON DSCTO]]-Tabla1[[#This Row],[PRECIO CON DSCTO]]*Tabla1[[#This Row],[OFERTA2]]</f>
        <v>4.21</v>
      </c>
      <c r="N263" s="14">
        <f>$F$3*Tabla1[[#This Row],[PRECIO CON DSCTO2]]</f>
        <v>1995.7917580000001</v>
      </c>
      <c r="O263" s="40"/>
      <c r="P263" s="47"/>
      <c r="Q263" s="14">
        <f>(Tabla1[[#This Row],[PEDIDO ]]*Tabla1[[#This Row],[PRECIO CON DSCTO]])</f>
        <v>0</v>
      </c>
      <c r="R263" s="14">
        <f>(Tabla1[[#This Row],[PRECIO REF BS]]*Tabla1[[#This Row],[PEDIDO ]])</f>
        <v>0</v>
      </c>
    </row>
    <row r="264" spans="1:18" s="9" customFormat="1" ht="31.5" customHeight="1" x14ac:dyDescent="0.25">
      <c r="A264" s="245" t="s">
        <v>94</v>
      </c>
      <c r="B264" s="85">
        <v>7592454003704</v>
      </c>
      <c r="C264" s="86" t="s">
        <v>2015</v>
      </c>
      <c r="D264" s="100" t="s">
        <v>2016</v>
      </c>
      <c r="E264" s="226">
        <v>46711</v>
      </c>
      <c r="F264" s="88" t="s">
        <v>72</v>
      </c>
      <c r="G264" s="227" t="s">
        <v>18</v>
      </c>
      <c r="H264" s="228">
        <v>13</v>
      </c>
      <c r="I264" s="219">
        <v>6.25</v>
      </c>
      <c r="J264" s="60"/>
      <c r="K264" s="13">
        <f>Tabla1[[#This Row],[PRECIO REF        ($)]]-Tabla1[[#This Row],[PRECIO REF        ($)]]*Tabla1[[#This Row],[OFERTA]]</f>
        <v>6.25</v>
      </c>
      <c r="L264" s="60"/>
      <c r="M264" s="13">
        <f>Tabla1[[#This Row],[PRECIO CON DSCTO]]-Tabla1[[#This Row],[PRECIO CON DSCTO]]*Tabla1[[#This Row],[OFERTA2]]</f>
        <v>6.25</v>
      </c>
      <c r="N264" s="14">
        <f>$F$3*Tabla1[[#This Row],[PRECIO CON DSCTO2]]</f>
        <v>2962.8737499999997</v>
      </c>
      <c r="O264" s="40"/>
      <c r="P264" s="47"/>
      <c r="Q264" s="14">
        <f>(Tabla1[[#This Row],[PEDIDO ]]*Tabla1[[#This Row],[PRECIO CON DSCTO]])</f>
        <v>0</v>
      </c>
      <c r="R264" s="14">
        <f>(Tabla1[[#This Row],[PRECIO REF BS]]*Tabla1[[#This Row],[PEDIDO ]])</f>
        <v>0</v>
      </c>
    </row>
    <row r="265" spans="1:18" s="9" customFormat="1" ht="31.5" customHeight="1" x14ac:dyDescent="0.25">
      <c r="A265" s="245" t="s">
        <v>94</v>
      </c>
      <c r="B265" s="91">
        <v>736372692160</v>
      </c>
      <c r="C265" s="86" t="s">
        <v>1028</v>
      </c>
      <c r="D265" s="169" t="s">
        <v>1029</v>
      </c>
      <c r="E265" s="226">
        <v>46843</v>
      </c>
      <c r="F265" s="152" t="s">
        <v>80</v>
      </c>
      <c r="G265" s="227" t="s">
        <v>18</v>
      </c>
      <c r="H265" s="228">
        <v>6</v>
      </c>
      <c r="I265" s="219">
        <v>3.8</v>
      </c>
      <c r="J265" s="60"/>
      <c r="K265" s="13">
        <f>Tabla1[[#This Row],[PRECIO REF        ($)]]-Tabla1[[#This Row],[PRECIO REF        ($)]]*Tabla1[[#This Row],[OFERTA]]</f>
        <v>3.8</v>
      </c>
      <c r="L265" s="60"/>
      <c r="M265" s="13">
        <f>Tabla1[[#This Row],[PRECIO CON DSCTO]]-Tabla1[[#This Row],[PRECIO CON DSCTO]]*Tabla1[[#This Row],[OFERTA2]]</f>
        <v>3.8</v>
      </c>
      <c r="N265" s="14">
        <f>$F$3*Tabla1[[#This Row],[PRECIO CON DSCTO2]]</f>
        <v>1801.42724</v>
      </c>
      <c r="O265" s="40"/>
      <c r="P265" s="47"/>
      <c r="Q265" s="14">
        <f>(Tabla1[[#This Row],[PEDIDO ]]*Tabla1[[#This Row],[PRECIO CON DSCTO]])</f>
        <v>0</v>
      </c>
      <c r="R265" s="14">
        <f>(Tabla1[[#This Row],[PRECIO REF BS]]*Tabla1[[#This Row],[PEDIDO ]])</f>
        <v>0</v>
      </c>
    </row>
    <row r="266" spans="1:18" s="9" customFormat="1" ht="31.5" customHeight="1" x14ac:dyDescent="0.25">
      <c r="A266" s="245" t="s">
        <v>94</v>
      </c>
      <c r="B266" s="85">
        <v>8904250520757</v>
      </c>
      <c r="C266" s="86" t="s">
        <v>1819</v>
      </c>
      <c r="D266" s="93" t="s">
        <v>1820</v>
      </c>
      <c r="E266" s="226">
        <v>46721</v>
      </c>
      <c r="F266" s="113" t="s">
        <v>40</v>
      </c>
      <c r="G266" s="227" t="s">
        <v>18</v>
      </c>
      <c r="H266" s="228">
        <v>65</v>
      </c>
      <c r="I266" s="219">
        <v>5.81</v>
      </c>
      <c r="J266" s="60"/>
      <c r="K266" s="13">
        <f>Tabla1[[#This Row],[PRECIO REF        ($)]]-Tabla1[[#This Row],[PRECIO REF        ($)]]*Tabla1[[#This Row],[OFERTA]]</f>
        <v>5.81</v>
      </c>
      <c r="L266" s="60"/>
      <c r="M266" s="13">
        <f>Tabla1[[#This Row],[PRECIO CON DSCTO]]-Tabla1[[#This Row],[PRECIO CON DSCTO]]*Tabla1[[#This Row],[OFERTA2]]</f>
        <v>5.81</v>
      </c>
      <c r="N266" s="14">
        <f>$F$3*Tabla1[[#This Row],[PRECIO CON DSCTO2]]</f>
        <v>2754.2874379999998</v>
      </c>
      <c r="O266" s="40"/>
      <c r="P266" s="47"/>
      <c r="Q266" s="14">
        <f>(Tabla1[[#This Row],[PEDIDO ]]*Tabla1[[#This Row],[PRECIO CON DSCTO]])</f>
        <v>0</v>
      </c>
      <c r="R266" s="14">
        <f>(Tabla1[[#This Row],[PRECIO REF BS]]*Tabla1[[#This Row],[PEDIDO ]])</f>
        <v>0</v>
      </c>
    </row>
    <row r="267" spans="1:18" s="9" customFormat="1" ht="31.5" customHeight="1" x14ac:dyDescent="0.25">
      <c r="A267" s="245" t="s">
        <v>94</v>
      </c>
      <c r="B267" s="91">
        <v>632627843496</v>
      </c>
      <c r="C267" s="86" t="s">
        <v>1268</v>
      </c>
      <c r="D267" s="121" t="s">
        <v>1269</v>
      </c>
      <c r="E267" s="226">
        <v>46599</v>
      </c>
      <c r="F267" s="152" t="s">
        <v>80</v>
      </c>
      <c r="G267" s="227" t="s">
        <v>18</v>
      </c>
      <c r="H267" s="228">
        <v>28</v>
      </c>
      <c r="I267" s="219">
        <v>4.47</v>
      </c>
      <c r="J267" s="60"/>
      <c r="K267" s="13">
        <f>Tabla1[[#This Row],[PRECIO REF        ($)]]-Tabla1[[#This Row],[PRECIO REF        ($)]]*Tabla1[[#This Row],[OFERTA]]</f>
        <v>4.47</v>
      </c>
      <c r="L267" s="60"/>
      <c r="M267" s="13">
        <f>Tabla1[[#This Row],[PRECIO CON DSCTO]]-Tabla1[[#This Row],[PRECIO CON DSCTO]]*Tabla1[[#This Row],[OFERTA2]]</f>
        <v>4.47</v>
      </c>
      <c r="N267" s="14">
        <f>$F$3*Tabla1[[#This Row],[PRECIO CON DSCTO2]]</f>
        <v>2119.0473059999999</v>
      </c>
      <c r="O267" s="40"/>
      <c r="P267" s="47"/>
      <c r="Q267" s="14">
        <f>(Tabla1[[#This Row],[PEDIDO ]]*Tabla1[[#This Row],[PRECIO CON DSCTO]])</f>
        <v>0</v>
      </c>
      <c r="R267" s="14">
        <f>(Tabla1[[#This Row],[PRECIO REF BS]]*Tabla1[[#This Row],[PEDIDO ]])</f>
        <v>0</v>
      </c>
    </row>
    <row r="268" spans="1:18" s="9" customFormat="1" ht="31.5" customHeight="1" x14ac:dyDescent="0.25">
      <c r="A268" s="245" t="s">
        <v>94</v>
      </c>
      <c r="B268" s="85">
        <v>7750215136249</v>
      </c>
      <c r="C268" s="86" t="s">
        <v>1961</v>
      </c>
      <c r="D268" s="87" t="s">
        <v>1962</v>
      </c>
      <c r="E268" s="226">
        <v>47360</v>
      </c>
      <c r="F268" s="88" t="s">
        <v>141</v>
      </c>
      <c r="G268" s="227" t="s">
        <v>18</v>
      </c>
      <c r="H268" s="228">
        <v>13</v>
      </c>
      <c r="I268" s="219">
        <v>2.41</v>
      </c>
      <c r="J268" s="60"/>
      <c r="K268" s="13">
        <f>Tabla1[[#This Row],[PRECIO REF        ($)]]-Tabla1[[#This Row],[PRECIO REF        ($)]]*Tabla1[[#This Row],[OFERTA]]</f>
        <v>2.41</v>
      </c>
      <c r="L268" s="60"/>
      <c r="M268" s="13">
        <f>Tabla1[[#This Row],[PRECIO CON DSCTO]]-Tabla1[[#This Row],[PRECIO CON DSCTO]]*Tabla1[[#This Row],[OFERTA2]]</f>
        <v>2.41</v>
      </c>
      <c r="N268" s="14">
        <f>$F$3*Tabla1[[#This Row],[PRECIO CON DSCTO2]]</f>
        <v>1142.4841180000001</v>
      </c>
      <c r="O268" s="40"/>
      <c r="P268" s="47"/>
      <c r="Q268" s="14">
        <f>(Tabla1[[#This Row],[PEDIDO ]]*Tabla1[[#This Row],[PRECIO CON DSCTO]])</f>
        <v>0</v>
      </c>
      <c r="R268" s="14">
        <f>(Tabla1[[#This Row],[PRECIO REF BS]]*Tabla1[[#This Row],[PEDIDO ]])</f>
        <v>0</v>
      </c>
    </row>
    <row r="269" spans="1:18" s="9" customFormat="1" ht="31.5" customHeight="1" x14ac:dyDescent="0.25">
      <c r="A269" s="245" t="s">
        <v>94</v>
      </c>
      <c r="B269" s="85">
        <v>8904250520764</v>
      </c>
      <c r="C269" s="86" t="s">
        <v>1821</v>
      </c>
      <c r="D269" s="112" t="s">
        <v>1822</v>
      </c>
      <c r="E269" s="226">
        <v>46782</v>
      </c>
      <c r="F269" s="113" t="s">
        <v>40</v>
      </c>
      <c r="G269" s="227" t="s">
        <v>18</v>
      </c>
      <c r="H269" s="228">
        <v>40</v>
      </c>
      <c r="I269" s="219">
        <v>5.0199699999999998</v>
      </c>
      <c r="J269" s="60"/>
      <c r="K269" s="13">
        <f>Tabla1[[#This Row],[PRECIO REF        ($)]]-Tabla1[[#This Row],[PRECIO REF        ($)]]*Tabla1[[#This Row],[OFERTA]]</f>
        <v>5.0199699999999998</v>
      </c>
      <c r="L269" s="60"/>
      <c r="M269" s="13">
        <f>Tabla1[[#This Row],[PRECIO CON DSCTO]]-Tabla1[[#This Row],[PRECIO CON DSCTO]]*Tabla1[[#This Row],[OFERTA2]]</f>
        <v>5.0199699999999998</v>
      </c>
      <c r="N269" s="14">
        <f>$F$3*Tabla1[[#This Row],[PRECIO CON DSCTO2]]</f>
        <v>2379.765974206</v>
      </c>
      <c r="O269" s="40"/>
      <c r="P269" s="47"/>
      <c r="Q269" s="14">
        <f>(Tabla1[[#This Row],[PEDIDO ]]*Tabla1[[#This Row],[PRECIO CON DSCTO]])</f>
        <v>0</v>
      </c>
      <c r="R269" s="14">
        <f>(Tabla1[[#This Row],[PRECIO REF BS]]*Tabla1[[#This Row],[PEDIDO ]])</f>
        <v>0</v>
      </c>
    </row>
    <row r="270" spans="1:18" s="9" customFormat="1" ht="31.5" customHeight="1" x14ac:dyDescent="0.25">
      <c r="A270" s="245" t="s">
        <v>94</v>
      </c>
      <c r="B270" s="85">
        <v>7703712030992</v>
      </c>
      <c r="C270" s="86" t="s">
        <v>700</v>
      </c>
      <c r="D270" s="105" t="s">
        <v>708</v>
      </c>
      <c r="E270" s="226">
        <v>46569</v>
      </c>
      <c r="F270" s="106" t="s">
        <v>42</v>
      </c>
      <c r="G270" s="227" t="s">
        <v>18</v>
      </c>
      <c r="H270" s="228">
        <v>140</v>
      </c>
      <c r="I270" s="219">
        <v>7.0330000000000004</v>
      </c>
      <c r="J270" s="60"/>
      <c r="K270" s="13">
        <f>Tabla1[[#This Row],[PRECIO REF        ($)]]-Tabla1[[#This Row],[PRECIO REF        ($)]]*Tabla1[[#This Row],[OFERTA]]</f>
        <v>7.0330000000000004</v>
      </c>
      <c r="L270" s="60"/>
      <c r="M270" s="13">
        <f>Tabla1[[#This Row],[PRECIO CON DSCTO]]-Tabla1[[#This Row],[PRECIO CON DSCTO]]*Tabla1[[#This Row],[OFERTA2]]</f>
        <v>7.0330000000000004</v>
      </c>
      <c r="N270" s="14">
        <f>$F$3*Tabla1[[#This Row],[PRECIO CON DSCTO2]]</f>
        <v>3334.0625734</v>
      </c>
      <c r="O270" s="40"/>
      <c r="P270" s="47"/>
      <c r="Q270" s="14">
        <f>(Tabla1[[#This Row],[PEDIDO ]]*Tabla1[[#This Row],[PRECIO CON DSCTO]])</f>
        <v>0</v>
      </c>
      <c r="R270" s="14">
        <f>(Tabla1[[#This Row],[PRECIO REF BS]]*Tabla1[[#This Row],[PEDIDO ]])</f>
        <v>0</v>
      </c>
    </row>
    <row r="271" spans="1:18" s="9" customFormat="1" ht="31.5" customHeight="1" x14ac:dyDescent="0.25">
      <c r="A271" s="245" t="s">
        <v>94</v>
      </c>
      <c r="B271" s="85">
        <v>7591309002756</v>
      </c>
      <c r="C271" s="86" t="s">
        <v>103</v>
      </c>
      <c r="D271" s="129" t="s">
        <v>421</v>
      </c>
      <c r="E271" s="226">
        <v>47118</v>
      </c>
      <c r="F271" s="134" t="s">
        <v>98</v>
      </c>
      <c r="G271" s="227" t="s">
        <v>18</v>
      </c>
      <c r="H271" s="228">
        <v>35</v>
      </c>
      <c r="I271" s="219">
        <v>3.9296000000000002</v>
      </c>
      <c r="J271" s="60"/>
      <c r="K271" s="13">
        <f>Tabla1[[#This Row],[PRECIO REF        ($)]]-Tabla1[[#This Row],[PRECIO REF        ($)]]*Tabla1[[#This Row],[OFERTA]]</f>
        <v>3.9296000000000002</v>
      </c>
      <c r="L271" s="60"/>
      <c r="M271" s="13">
        <f>Tabla1[[#This Row],[PRECIO CON DSCTO]]-Tabla1[[#This Row],[PRECIO CON DSCTO]]*Tabla1[[#This Row],[OFERTA2]]</f>
        <v>3.9296000000000002</v>
      </c>
      <c r="N271" s="14">
        <f>$F$3*Tabla1[[#This Row],[PRECIO CON DSCTO2]]</f>
        <v>1862.86539008</v>
      </c>
      <c r="O271" s="40"/>
      <c r="P271" s="47"/>
      <c r="Q271" s="14">
        <f>(Tabla1[[#This Row],[PEDIDO ]]*Tabla1[[#This Row],[PRECIO CON DSCTO]])</f>
        <v>0</v>
      </c>
      <c r="R271" s="14">
        <f>(Tabla1[[#This Row],[PRECIO REF BS]]*Tabla1[[#This Row],[PEDIDO ]])</f>
        <v>0</v>
      </c>
    </row>
    <row r="272" spans="1:18" s="9" customFormat="1" ht="31.5" customHeight="1" x14ac:dyDescent="0.25">
      <c r="A272" s="245" t="s">
        <v>94</v>
      </c>
      <c r="B272" s="85">
        <v>7591309010409</v>
      </c>
      <c r="C272" s="86" t="s">
        <v>914</v>
      </c>
      <c r="D272" s="124" t="s">
        <v>921</v>
      </c>
      <c r="E272" s="226">
        <v>46721</v>
      </c>
      <c r="F272" s="134" t="s">
        <v>98</v>
      </c>
      <c r="G272" s="227" t="s">
        <v>18</v>
      </c>
      <c r="H272" s="228">
        <v>225</v>
      </c>
      <c r="I272" s="219">
        <v>3.36</v>
      </c>
      <c r="J272" s="60"/>
      <c r="K272" s="13">
        <f>Tabla1[[#This Row],[PRECIO REF        ($)]]-Tabla1[[#This Row],[PRECIO REF        ($)]]*Tabla1[[#This Row],[OFERTA]]</f>
        <v>3.36</v>
      </c>
      <c r="L272" s="60"/>
      <c r="M272" s="13">
        <f>Tabla1[[#This Row],[PRECIO CON DSCTO]]-Tabla1[[#This Row],[PRECIO CON DSCTO]]*Tabla1[[#This Row],[OFERTA2]]</f>
        <v>3.36</v>
      </c>
      <c r="N272" s="14">
        <f>$F$3*Tabla1[[#This Row],[PRECIO CON DSCTO2]]</f>
        <v>1592.8409279999998</v>
      </c>
      <c r="O272" s="40"/>
      <c r="P272" s="47"/>
      <c r="Q272" s="14">
        <f>(Tabla1[[#This Row],[PEDIDO ]]*Tabla1[[#This Row],[PRECIO CON DSCTO]])</f>
        <v>0</v>
      </c>
      <c r="R272" s="14">
        <f>(Tabla1[[#This Row],[PRECIO REF BS]]*Tabla1[[#This Row],[PEDIDO ]])</f>
        <v>0</v>
      </c>
    </row>
    <row r="273" spans="1:18" s="9" customFormat="1" ht="31.5" customHeight="1" x14ac:dyDescent="0.25">
      <c r="A273" s="245" t="s">
        <v>94</v>
      </c>
      <c r="B273" s="85">
        <v>7591309001049</v>
      </c>
      <c r="C273" s="86" t="s">
        <v>471</v>
      </c>
      <c r="D273" s="92" t="s">
        <v>528</v>
      </c>
      <c r="E273" s="226">
        <v>47057</v>
      </c>
      <c r="F273" s="134" t="s">
        <v>98</v>
      </c>
      <c r="G273" s="166" t="s">
        <v>99</v>
      </c>
      <c r="H273" s="228">
        <v>29</v>
      </c>
      <c r="I273" s="219">
        <v>2.29</v>
      </c>
      <c r="J273" s="60"/>
      <c r="K273" s="13">
        <f>Tabla1[[#This Row],[PRECIO REF        ($)]]-Tabla1[[#This Row],[PRECIO REF        ($)]]*Tabla1[[#This Row],[OFERTA]]</f>
        <v>2.29</v>
      </c>
      <c r="L273" s="60"/>
      <c r="M273" s="13">
        <f>Tabla1[[#This Row],[PRECIO CON DSCTO]]-Tabla1[[#This Row],[PRECIO CON DSCTO]]*Tabla1[[#This Row],[OFERTA2]]</f>
        <v>2.29</v>
      </c>
      <c r="N273" s="14">
        <f>$F$3*Tabla1[[#This Row],[PRECIO CON DSCTO2]]</f>
        <v>1085.5969419999999</v>
      </c>
      <c r="O273" s="40"/>
      <c r="P273" s="47"/>
      <c r="Q273" s="14">
        <f>(Tabla1[[#This Row],[PEDIDO ]]*Tabla1[[#This Row],[PRECIO CON DSCTO]])</f>
        <v>0</v>
      </c>
      <c r="R273" s="14">
        <f>(Tabla1[[#This Row],[PRECIO REF BS]]*Tabla1[[#This Row],[PEDIDO ]])</f>
        <v>0</v>
      </c>
    </row>
    <row r="274" spans="1:18" s="9" customFormat="1" ht="31.5" customHeight="1" x14ac:dyDescent="0.25">
      <c r="A274" s="245" t="s">
        <v>94</v>
      </c>
      <c r="B274" s="85">
        <v>7591309010416</v>
      </c>
      <c r="C274" s="86" t="s">
        <v>1755</v>
      </c>
      <c r="D274" s="103" t="s">
        <v>1756</v>
      </c>
      <c r="E274" s="226">
        <v>47118</v>
      </c>
      <c r="F274" s="134" t="s">
        <v>98</v>
      </c>
      <c r="G274" s="227" t="s">
        <v>18</v>
      </c>
      <c r="H274" s="228">
        <v>31</v>
      </c>
      <c r="I274" s="219">
        <v>4.069</v>
      </c>
      <c r="J274" s="60"/>
      <c r="K274" s="13">
        <f>Tabla1[[#This Row],[PRECIO REF        ($)]]-Tabla1[[#This Row],[PRECIO REF        ($)]]*Tabla1[[#This Row],[OFERTA]]</f>
        <v>4.069</v>
      </c>
      <c r="L274" s="60"/>
      <c r="M274" s="13">
        <f>Tabla1[[#This Row],[PRECIO CON DSCTO]]-Tabla1[[#This Row],[PRECIO CON DSCTO]]*Tabla1[[#This Row],[OFERTA2]]</f>
        <v>4.069</v>
      </c>
      <c r="N274" s="14">
        <f>$F$3*Tabla1[[#This Row],[PRECIO CON DSCTO2]]</f>
        <v>1928.9493261999999</v>
      </c>
      <c r="O274" s="40"/>
      <c r="P274" s="47"/>
      <c r="Q274" s="14">
        <f>(Tabla1[[#This Row],[PEDIDO ]]*Tabla1[[#This Row],[PRECIO CON DSCTO]])</f>
        <v>0</v>
      </c>
      <c r="R274" s="14">
        <f>(Tabla1[[#This Row],[PRECIO REF BS]]*Tabla1[[#This Row],[PEDIDO ]])</f>
        <v>0</v>
      </c>
    </row>
    <row r="275" spans="1:18" s="9" customFormat="1" ht="31.5" customHeight="1" x14ac:dyDescent="0.25">
      <c r="A275" s="245" t="s">
        <v>94</v>
      </c>
      <c r="B275" s="85">
        <v>7591309002527</v>
      </c>
      <c r="C275" s="86" t="s">
        <v>2370</v>
      </c>
      <c r="D275" s="103" t="s">
        <v>2371</v>
      </c>
      <c r="E275" s="226">
        <v>47118</v>
      </c>
      <c r="F275" s="134" t="s">
        <v>98</v>
      </c>
      <c r="G275" s="166" t="s">
        <v>99</v>
      </c>
      <c r="H275" s="228">
        <v>103</v>
      </c>
      <c r="I275" s="219">
        <v>2.6112000000000002</v>
      </c>
      <c r="J275" s="60"/>
      <c r="K275" s="13">
        <f>Tabla1[[#This Row],[PRECIO REF        ($)]]-Tabla1[[#This Row],[PRECIO REF        ($)]]*Tabla1[[#This Row],[OFERTA]]</f>
        <v>2.6112000000000002</v>
      </c>
      <c r="L275" s="60"/>
      <c r="M275" s="13">
        <f>Tabla1[[#This Row],[PRECIO CON DSCTO]]-Tabla1[[#This Row],[PRECIO CON DSCTO]]*Tabla1[[#This Row],[OFERTA2]]</f>
        <v>2.6112000000000002</v>
      </c>
      <c r="N275" s="14">
        <f>$F$3*Tabla1[[#This Row],[PRECIO CON DSCTO2]]</f>
        <v>1237.8649497600002</v>
      </c>
      <c r="O275" s="40"/>
      <c r="P275" s="47"/>
      <c r="Q275" s="14">
        <f>(Tabla1[[#This Row],[PEDIDO ]]*Tabla1[[#This Row],[PRECIO CON DSCTO]])</f>
        <v>0</v>
      </c>
      <c r="R275" s="14">
        <f>(Tabla1[[#This Row],[PRECIO REF BS]]*Tabla1[[#This Row],[PEDIDO ]])</f>
        <v>0</v>
      </c>
    </row>
    <row r="276" spans="1:18" s="9" customFormat="1" ht="31.5" customHeight="1" x14ac:dyDescent="0.25">
      <c r="A276" s="245" t="s">
        <v>94</v>
      </c>
      <c r="B276" s="85">
        <v>7591309002381</v>
      </c>
      <c r="C276" s="86" t="s">
        <v>915</v>
      </c>
      <c r="D276" s="117" t="s">
        <v>922</v>
      </c>
      <c r="E276" s="226">
        <v>47149</v>
      </c>
      <c r="F276" s="134" t="s">
        <v>98</v>
      </c>
      <c r="G276" s="166" t="s">
        <v>99</v>
      </c>
      <c r="H276" s="228">
        <v>83</v>
      </c>
      <c r="I276" s="219">
        <v>3.3279999999999998</v>
      </c>
      <c r="J276" s="60"/>
      <c r="K276" s="13">
        <f>Tabla1[[#This Row],[PRECIO REF        ($)]]-Tabla1[[#This Row],[PRECIO REF        ($)]]*Tabla1[[#This Row],[OFERTA]]</f>
        <v>3.3279999999999998</v>
      </c>
      <c r="L276" s="60"/>
      <c r="M276" s="13">
        <f>Tabla1[[#This Row],[PRECIO CON DSCTO]]-Tabla1[[#This Row],[PRECIO CON DSCTO]]*Tabla1[[#This Row],[OFERTA2]]</f>
        <v>3.3279999999999998</v>
      </c>
      <c r="N276" s="14">
        <f>$F$3*Tabla1[[#This Row],[PRECIO CON DSCTO2]]</f>
        <v>1577.6710143999999</v>
      </c>
      <c r="O276" s="40"/>
      <c r="P276" s="47"/>
      <c r="Q276" s="14">
        <f>(Tabla1[[#This Row],[PEDIDO ]]*Tabla1[[#This Row],[PRECIO CON DSCTO]])</f>
        <v>0</v>
      </c>
      <c r="R276" s="14">
        <f>(Tabla1[[#This Row],[PRECIO REF BS]]*Tabla1[[#This Row],[PEDIDO ]])</f>
        <v>0</v>
      </c>
    </row>
    <row r="277" spans="1:18" s="9" customFormat="1" ht="31.5" customHeight="1" x14ac:dyDescent="0.25">
      <c r="A277" s="245" t="s">
        <v>94</v>
      </c>
      <c r="B277" s="85">
        <v>7591309002206</v>
      </c>
      <c r="C277" s="86" t="s">
        <v>916</v>
      </c>
      <c r="D277" s="110" t="s">
        <v>923</v>
      </c>
      <c r="E277" s="226">
        <v>46965</v>
      </c>
      <c r="F277" s="134" t="s">
        <v>98</v>
      </c>
      <c r="G277" s="166" t="s">
        <v>99</v>
      </c>
      <c r="H277" s="228">
        <v>67</v>
      </c>
      <c r="I277" s="219">
        <v>2.9</v>
      </c>
      <c r="J277" s="60"/>
      <c r="K277" s="13">
        <f>Tabla1[[#This Row],[PRECIO REF        ($)]]-Tabla1[[#This Row],[PRECIO REF        ($)]]*Tabla1[[#This Row],[OFERTA]]</f>
        <v>2.9</v>
      </c>
      <c r="L277" s="60"/>
      <c r="M277" s="13">
        <f>Tabla1[[#This Row],[PRECIO CON DSCTO]]-Tabla1[[#This Row],[PRECIO CON DSCTO]]*Tabla1[[#This Row],[OFERTA2]]</f>
        <v>2.9</v>
      </c>
      <c r="N277" s="14">
        <f>$F$3*Tabla1[[#This Row],[PRECIO CON DSCTO2]]</f>
        <v>1374.77342</v>
      </c>
      <c r="O277" s="40"/>
      <c r="P277" s="47"/>
      <c r="Q277" s="14">
        <f>(Tabla1[[#This Row],[PEDIDO ]]*Tabla1[[#This Row],[PRECIO CON DSCTO]])</f>
        <v>0</v>
      </c>
      <c r="R277" s="14">
        <f>(Tabla1[[#This Row],[PRECIO REF BS]]*Tabla1[[#This Row],[PEDIDO ]])</f>
        <v>0</v>
      </c>
    </row>
    <row r="278" spans="1:18" s="9" customFormat="1" ht="31.5" customHeight="1" x14ac:dyDescent="0.25">
      <c r="A278" s="245" t="s">
        <v>94</v>
      </c>
      <c r="B278" s="85">
        <v>7591309002268</v>
      </c>
      <c r="C278" s="86" t="s">
        <v>472</v>
      </c>
      <c r="D278" s="87" t="s">
        <v>529</v>
      </c>
      <c r="E278" s="226">
        <v>47149</v>
      </c>
      <c r="F278" s="134" t="s">
        <v>98</v>
      </c>
      <c r="G278" s="166" t="s">
        <v>99</v>
      </c>
      <c r="H278" s="228">
        <v>85</v>
      </c>
      <c r="I278" s="219">
        <v>3.7888000000000002</v>
      </c>
      <c r="J278" s="60"/>
      <c r="K278" s="13">
        <f>Tabla1[[#This Row],[PRECIO REF        ($)]]-Tabla1[[#This Row],[PRECIO REF        ($)]]*Tabla1[[#This Row],[OFERTA]]</f>
        <v>3.7888000000000002</v>
      </c>
      <c r="L278" s="60"/>
      <c r="M278" s="13">
        <f>Tabla1[[#This Row],[PRECIO CON DSCTO]]-Tabla1[[#This Row],[PRECIO CON DSCTO]]*Tabla1[[#This Row],[OFERTA2]]</f>
        <v>3.7888000000000002</v>
      </c>
      <c r="N278" s="14">
        <f>$F$3*Tabla1[[#This Row],[PRECIO CON DSCTO2]]</f>
        <v>1796.11777024</v>
      </c>
      <c r="O278" s="40"/>
      <c r="P278" s="47"/>
      <c r="Q278" s="14">
        <f>(Tabla1[[#This Row],[PEDIDO ]]*Tabla1[[#This Row],[PRECIO CON DSCTO]])</f>
        <v>0</v>
      </c>
      <c r="R278" s="14">
        <f>(Tabla1[[#This Row],[PRECIO REF BS]]*Tabla1[[#This Row],[PEDIDO ]])</f>
        <v>0</v>
      </c>
    </row>
    <row r="279" spans="1:18" s="9" customFormat="1" ht="31.5" customHeight="1" x14ac:dyDescent="0.25">
      <c r="A279" s="245" t="s">
        <v>94</v>
      </c>
      <c r="B279" s="85">
        <v>7703712012097</v>
      </c>
      <c r="C279" s="86" t="s">
        <v>2466</v>
      </c>
      <c r="D279" s="117" t="s">
        <v>2467</v>
      </c>
      <c r="E279" s="226">
        <v>46645</v>
      </c>
      <c r="F279" s="106" t="s">
        <v>105</v>
      </c>
      <c r="G279" s="227" t="s">
        <v>18</v>
      </c>
      <c r="H279" s="228">
        <v>4</v>
      </c>
      <c r="I279" s="219">
        <v>4.0575999999999999</v>
      </c>
      <c r="J279" s="60"/>
      <c r="K279" s="13">
        <f>Tabla1[[#This Row],[PRECIO REF        ($)]]-Tabla1[[#This Row],[PRECIO REF        ($)]]*Tabla1[[#This Row],[OFERTA]]</f>
        <v>4.0575999999999999</v>
      </c>
      <c r="L279" s="60"/>
      <c r="M279" s="13">
        <f>Tabla1[[#This Row],[PRECIO CON DSCTO]]-Tabla1[[#This Row],[PRECIO CON DSCTO]]*Tabla1[[#This Row],[OFERTA2]]</f>
        <v>4.0575999999999999</v>
      </c>
      <c r="N279" s="14">
        <f>$F$3*Tabla1[[#This Row],[PRECIO CON DSCTO2]]</f>
        <v>1923.5450444799999</v>
      </c>
      <c r="O279" s="40"/>
      <c r="P279" s="47"/>
      <c r="Q279" s="14">
        <f>(Tabla1[[#This Row],[PEDIDO ]]*Tabla1[[#This Row],[PRECIO CON DSCTO]])</f>
        <v>0</v>
      </c>
      <c r="R279" s="14">
        <f>(Tabla1[[#This Row],[PRECIO REF BS]]*Tabla1[[#This Row],[PEDIDO ]])</f>
        <v>0</v>
      </c>
    </row>
    <row r="280" spans="1:18" s="9" customFormat="1" ht="31.5" customHeight="1" x14ac:dyDescent="0.25">
      <c r="A280" s="245" t="s">
        <v>94</v>
      </c>
      <c r="B280" s="85">
        <v>7703712012110</v>
      </c>
      <c r="C280" s="86" t="s">
        <v>927</v>
      </c>
      <c r="D280" s="87" t="s">
        <v>928</v>
      </c>
      <c r="E280" s="226">
        <v>46544</v>
      </c>
      <c r="F280" s="106" t="s">
        <v>105</v>
      </c>
      <c r="G280" s="227" t="s">
        <v>18</v>
      </c>
      <c r="H280" s="228">
        <v>33</v>
      </c>
      <c r="I280" s="219">
        <v>7.86</v>
      </c>
      <c r="J280" s="60"/>
      <c r="K280" s="13">
        <f>Tabla1[[#This Row],[PRECIO REF        ($)]]-Tabla1[[#This Row],[PRECIO REF        ($)]]*Tabla1[[#This Row],[OFERTA]]</f>
        <v>7.86</v>
      </c>
      <c r="L280" s="60"/>
      <c r="M280" s="13">
        <f>Tabla1[[#This Row],[PRECIO CON DSCTO]]-Tabla1[[#This Row],[PRECIO CON DSCTO]]*Tabla1[[#This Row],[OFERTA2]]</f>
        <v>7.86</v>
      </c>
      <c r="N280" s="14">
        <f>$F$3*Tabla1[[#This Row],[PRECIO CON DSCTO2]]</f>
        <v>3726.1100280000001</v>
      </c>
      <c r="O280" s="40"/>
      <c r="P280" s="47"/>
      <c r="Q280" s="14">
        <f>(Tabla1[[#This Row],[PEDIDO ]]*Tabla1[[#This Row],[PRECIO CON DSCTO]])</f>
        <v>0</v>
      </c>
      <c r="R280" s="14">
        <f>(Tabla1[[#This Row],[PRECIO REF BS]]*Tabla1[[#This Row],[PEDIDO ]])</f>
        <v>0</v>
      </c>
    </row>
    <row r="281" spans="1:18" s="9" customFormat="1" ht="31.5" customHeight="1" x14ac:dyDescent="0.25">
      <c r="A281" s="245" t="s">
        <v>94</v>
      </c>
      <c r="B281" s="85">
        <v>7591619519036</v>
      </c>
      <c r="C281" s="86" t="s">
        <v>2017</v>
      </c>
      <c r="D281" s="121" t="s">
        <v>2018</v>
      </c>
      <c r="E281" s="226">
        <v>47391</v>
      </c>
      <c r="F281" s="106" t="s">
        <v>106</v>
      </c>
      <c r="G281" s="227" t="s">
        <v>18</v>
      </c>
      <c r="H281" s="228">
        <v>3</v>
      </c>
      <c r="I281" s="219">
        <v>12.967499999999999</v>
      </c>
      <c r="J281" s="60"/>
      <c r="K281" s="13">
        <f>Tabla1[[#This Row],[PRECIO REF        ($)]]-Tabla1[[#This Row],[PRECIO REF        ($)]]*Tabla1[[#This Row],[OFERTA]]</f>
        <v>12.967499999999999</v>
      </c>
      <c r="L281" s="60"/>
      <c r="M281" s="13">
        <f>Tabla1[[#This Row],[PRECIO CON DSCTO]]-Tabla1[[#This Row],[PRECIO CON DSCTO]]*Tabla1[[#This Row],[OFERTA2]]</f>
        <v>12.967499999999999</v>
      </c>
      <c r="N281" s="14">
        <f>$F$3*Tabla1[[#This Row],[PRECIO CON DSCTO2]]</f>
        <v>6147.3704564999998</v>
      </c>
      <c r="O281" s="40"/>
      <c r="P281" s="47"/>
      <c r="Q281" s="14">
        <f>(Tabla1[[#This Row],[PEDIDO ]]*Tabla1[[#This Row],[PRECIO CON DSCTO]])</f>
        <v>0</v>
      </c>
      <c r="R281" s="14">
        <f>(Tabla1[[#This Row],[PRECIO REF BS]]*Tabla1[[#This Row],[PEDIDO ]])</f>
        <v>0</v>
      </c>
    </row>
    <row r="282" spans="1:18" s="9" customFormat="1" ht="31.5" customHeight="1" x14ac:dyDescent="0.25">
      <c r="A282" s="245" t="s">
        <v>94</v>
      </c>
      <c r="B282" s="85">
        <v>7592803000385</v>
      </c>
      <c r="C282" s="86" t="s">
        <v>799</v>
      </c>
      <c r="D282" s="136" t="s">
        <v>819</v>
      </c>
      <c r="E282" s="226">
        <v>46660</v>
      </c>
      <c r="F282" s="86" t="s">
        <v>83</v>
      </c>
      <c r="G282" s="227" t="s">
        <v>18</v>
      </c>
      <c r="H282" s="228">
        <v>81</v>
      </c>
      <c r="I282" s="219">
        <v>5.22</v>
      </c>
      <c r="J282" s="60"/>
      <c r="K282" s="13">
        <f>Tabla1[[#This Row],[PRECIO REF        ($)]]-Tabla1[[#This Row],[PRECIO REF        ($)]]*Tabla1[[#This Row],[OFERTA]]</f>
        <v>5.22</v>
      </c>
      <c r="L282" s="60"/>
      <c r="M282" s="13">
        <f>Tabla1[[#This Row],[PRECIO CON DSCTO]]-Tabla1[[#This Row],[PRECIO CON DSCTO]]*Tabla1[[#This Row],[OFERTA2]]</f>
        <v>5.22</v>
      </c>
      <c r="N282" s="14">
        <f>$F$3*Tabla1[[#This Row],[PRECIO CON DSCTO2]]</f>
        <v>2474.5921559999997</v>
      </c>
      <c r="O282" s="40"/>
      <c r="P282" s="47"/>
      <c r="Q282" s="14">
        <f>(Tabla1[[#This Row],[PEDIDO ]]*Tabla1[[#This Row],[PRECIO CON DSCTO]])</f>
        <v>0</v>
      </c>
      <c r="R282" s="14">
        <f>(Tabla1[[#This Row],[PRECIO REF BS]]*Tabla1[[#This Row],[PEDIDO ]])</f>
        <v>0</v>
      </c>
    </row>
    <row r="283" spans="1:18" s="9" customFormat="1" ht="31.5" customHeight="1" x14ac:dyDescent="0.25">
      <c r="A283" s="245" t="s">
        <v>94</v>
      </c>
      <c r="B283" s="85">
        <v>7599910793575</v>
      </c>
      <c r="C283" s="86" t="s">
        <v>1264</v>
      </c>
      <c r="D283" s="89" t="s">
        <v>1265</v>
      </c>
      <c r="E283" s="226">
        <v>46568</v>
      </c>
      <c r="F283" s="145" t="s">
        <v>97</v>
      </c>
      <c r="G283" s="227" t="s">
        <v>18</v>
      </c>
      <c r="H283" s="228">
        <v>30</v>
      </c>
      <c r="I283" s="219">
        <v>4.5199999999999996</v>
      </c>
      <c r="J283" s="60"/>
      <c r="K283" s="13">
        <f>Tabla1[[#This Row],[PRECIO REF        ($)]]-Tabla1[[#This Row],[PRECIO REF        ($)]]*Tabla1[[#This Row],[OFERTA]]</f>
        <v>4.5199999999999996</v>
      </c>
      <c r="L283" s="60"/>
      <c r="M283" s="13">
        <f>Tabla1[[#This Row],[PRECIO CON DSCTO]]-Tabla1[[#This Row],[PRECIO CON DSCTO]]*Tabla1[[#This Row],[OFERTA2]]</f>
        <v>4.5199999999999996</v>
      </c>
      <c r="N283" s="14">
        <f>$F$3*Tabla1[[#This Row],[PRECIO CON DSCTO2]]</f>
        <v>2142.7502959999997</v>
      </c>
      <c r="O283" s="40"/>
      <c r="P283" s="47"/>
      <c r="Q283" s="14">
        <f>(Tabla1[[#This Row],[PEDIDO ]]*Tabla1[[#This Row],[PRECIO CON DSCTO]])</f>
        <v>0</v>
      </c>
      <c r="R283" s="14">
        <f>(Tabla1[[#This Row],[PRECIO REF BS]]*Tabla1[[#This Row],[PEDIDO ]])</f>
        <v>0</v>
      </c>
    </row>
    <row r="284" spans="1:18" s="9" customFormat="1" ht="31.5" customHeight="1" x14ac:dyDescent="0.25">
      <c r="A284" s="245" t="s">
        <v>94</v>
      </c>
      <c r="B284" s="85">
        <v>7597758000633</v>
      </c>
      <c r="C284" s="86" t="s">
        <v>2019</v>
      </c>
      <c r="D284" s="99" t="s">
        <v>2020</v>
      </c>
      <c r="E284" s="226">
        <v>46752</v>
      </c>
      <c r="F284" s="91" t="s">
        <v>23</v>
      </c>
      <c r="G284" s="227" t="s">
        <v>18</v>
      </c>
      <c r="H284" s="228">
        <v>4</v>
      </c>
      <c r="I284" s="219">
        <v>4.0199999999999996</v>
      </c>
      <c r="J284" s="60"/>
      <c r="K284" s="13">
        <f>Tabla1[[#This Row],[PRECIO REF        ($)]]-Tabla1[[#This Row],[PRECIO REF        ($)]]*Tabla1[[#This Row],[OFERTA]]</f>
        <v>4.0199999999999996</v>
      </c>
      <c r="L284" s="60"/>
      <c r="M284" s="13">
        <f>Tabla1[[#This Row],[PRECIO CON DSCTO]]-Tabla1[[#This Row],[PRECIO CON DSCTO]]*Tabla1[[#This Row],[OFERTA2]]</f>
        <v>4.0199999999999996</v>
      </c>
      <c r="N284" s="14">
        <f>$F$3*Tabla1[[#This Row],[PRECIO CON DSCTO2]]</f>
        <v>1905.7203959999997</v>
      </c>
      <c r="O284" s="40"/>
      <c r="P284" s="47"/>
      <c r="Q284" s="14">
        <f>(Tabla1[[#This Row],[PEDIDO ]]*Tabla1[[#This Row],[PRECIO CON DSCTO]])</f>
        <v>0</v>
      </c>
      <c r="R284" s="14">
        <f>(Tabla1[[#This Row],[PRECIO REF BS]]*Tabla1[[#This Row],[PEDIDO ]])</f>
        <v>0</v>
      </c>
    </row>
    <row r="285" spans="1:18" s="9" customFormat="1" ht="31.5" customHeight="1" x14ac:dyDescent="0.25">
      <c r="A285" s="245" t="s">
        <v>94</v>
      </c>
      <c r="B285" s="85">
        <v>7597758000879</v>
      </c>
      <c r="C285" s="86" t="s">
        <v>1307</v>
      </c>
      <c r="D285" s="142" t="s">
        <v>1308</v>
      </c>
      <c r="E285" s="226">
        <v>46752</v>
      </c>
      <c r="F285" s="91" t="s">
        <v>23</v>
      </c>
      <c r="G285" s="227" t="s">
        <v>18</v>
      </c>
      <c r="H285" s="228">
        <v>93</v>
      </c>
      <c r="I285" s="219">
        <v>3.4062299999999999</v>
      </c>
      <c r="J285" s="60"/>
      <c r="K285" s="13">
        <f>Tabla1[[#This Row],[PRECIO REF        ($)]]-Tabla1[[#This Row],[PRECIO REF        ($)]]*Tabla1[[#This Row],[OFERTA]]</f>
        <v>3.4062299999999999</v>
      </c>
      <c r="L285" s="60"/>
      <c r="M285" s="13">
        <f>Tabla1[[#This Row],[PRECIO CON DSCTO]]-Tabla1[[#This Row],[PRECIO CON DSCTO]]*Tabla1[[#This Row],[OFERTA2]]</f>
        <v>3.4062299999999999</v>
      </c>
      <c r="N285" s="14">
        <f>$F$3*Tabla1[[#This Row],[PRECIO CON DSCTO2]]</f>
        <v>1614.7567125539999</v>
      </c>
      <c r="O285" s="40"/>
      <c r="P285" s="47"/>
      <c r="Q285" s="14">
        <f>(Tabla1[[#This Row],[PEDIDO ]]*Tabla1[[#This Row],[PRECIO CON DSCTO]])</f>
        <v>0</v>
      </c>
      <c r="R285" s="14">
        <f>(Tabla1[[#This Row],[PRECIO REF BS]]*Tabla1[[#This Row],[PEDIDO ]])</f>
        <v>0</v>
      </c>
    </row>
    <row r="286" spans="1:18" s="9" customFormat="1" ht="31.5" customHeight="1" x14ac:dyDescent="0.25">
      <c r="A286" s="245" t="s">
        <v>94</v>
      </c>
      <c r="B286" s="85">
        <v>7896523207803</v>
      </c>
      <c r="C286" s="86" t="s">
        <v>1627</v>
      </c>
      <c r="D286" s="170" t="s">
        <v>1823</v>
      </c>
      <c r="E286" s="226">
        <v>46446</v>
      </c>
      <c r="F286" s="134" t="s">
        <v>46</v>
      </c>
      <c r="G286" s="227" t="s">
        <v>18</v>
      </c>
      <c r="H286" s="228">
        <v>50</v>
      </c>
      <c r="I286" s="219">
        <v>5.1350300000000004</v>
      </c>
      <c r="J286" s="60"/>
      <c r="K286" s="13">
        <f>Tabla1[[#This Row],[PRECIO REF        ($)]]-Tabla1[[#This Row],[PRECIO REF        ($)]]*Tabla1[[#This Row],[OFERTA]]</f>
        <v>5.1350300000000004</v>
      </c>
      <c r="L286" s="60"/>
      <c r="M286" s="13">
        <f>Tabla1[[#This Row],[PRECIO CON DSCTO]]-Tabla1[[#This Row],[PRECIO CON DSCTO]]*Tabla1[[#This Row],[OFERTA2]]</f>
        <v>5.1350300000000004</v>
      </c>
      <c r="N286" s="14">
        <f>$F$3*Tabla1[[#This Row],[PRECIO CON DSCTO2]]</f>
        <v>2434.3112947940003</v>
      </c>
      <c r="O286" s="40"/>
      <c r="P286" s="47"/>
      <c r="Q286" s="14">
        <f>(Tabla1[[#This Row],[PEDIDO ]]*Tabla1[[#This Row],[PRECIO CON DSCTO]])</f>
        <v>0</v>
      </c>
      <c r="R286" s="14">
        <f>(Tabla1[[#This Row],[PRECIO REF BS]]*Tabla1[[#This Row],[PEDIDO ]])</f>
        <v>0</v>
      </c>
    </row>
    <row r="287" spans="1:18" s="9" customFormat="1" ht="31.5" customHeight="1" x14ac:dyDescent="0.25">
      <c r="A287" s="245" t="s">
        <v>94</v>
      </c>
      <c r="B287" s="85">
        <v>7703712030237</v>
      </c>
      <c r="C287" s="86" t="s">
        <v>862</v>
      </c>
      <c r="D287" s="92" t="s">
        <v>867</v>
      </c>
      <c r="E287" s="226">
        <v>46724</v>
      </c>
      <c r="F287" s="106" t="s">
        <v>42</v>
      </c>
      <c r="G287" s="227" t="s">
        <v>18</v>
      </c>
      <c r="H287" s="228">
        <v>188</v>
      </c>
      <c r="I287" s="219">
        <v>4.6280000000000001</v>
      </c>
      <c r="J287" s="60"/>
      <c r="K287" s="13">
        <f>Tabla1[[#This Row],[PRECIO REF        ($)]]-Tabla1[[#This Row],[PRECIO REF        ($)]]*Tabla1[[#This Row],[OFERTA]]</f>
        <v>4.6280000000000001</v>
      </c>
      <c r="L287" s="60"/>
      <c r="M287" s="13">
        <f>Tabla1[[#This Row],[PRECIO CON DSCTO]]-Tabla1[[#This Row],[PRECIO CON DSCTO]]*Tabla1[[#This Row],[OFERTA2]]</f>
        <v>4.6280000000000001</v>
      </c>
      <c r="N287" s="14">
        <f>$F$3*Tabla1[[#This Row],[PRECIO CON DSCTO2]]</f>
        <v>2193.9487543999999</v>
      </c>
      <c r="O287" s="40"/>
      <c r="P287" s="47"/>
      <c r="Q287" s="14">
        <f>(Tabla1[[#This Row],[PEDIDO ]]*Tabla1[[#This Row],[PRECIO CON DSCTO]])</f>
        <v>0</v>
      </c>
      <c r="R287" s="14">
        <f>(Tabla1[[#This Row],[PRECIO REF BS]]*Tabla1[[#This Row],[PEDIDO ]])</f>
        <v>0</v>
      </c>
    </row>
    <row r="288" spans="1:18" s="9" customFormat="1" ht="31.5" customHeight="1" x14ac:dyDescent="0.25">
      <c r="A288" s="245" t="s">
        <v>94</v>
      </c>
      <c r="B288" s="85">
        <v>8904250515456</v>
      </c>
      <c r="C288" s="86" t="s">
        <v>1824</v>
      </c>
      <c r="D288" s="109" t="s">
        <v>1825</v>
      </c>
      <c r="E288" s="226">
        <v>46873</v>
      </c>
      <c r="F288" s="113" t="s">
        <v>40</v>
      </c>
      <c r="G288" s="227" t="s">
        <v>18</v>
      </c>
      <c r="H288" s="228">
        <v>14</v>
      </c>
      <c r="I288" s="219">
        <v>13.383649999999999</v>
      </c>
      <c r="J288" s="60"/>
      <c r="K288" s="13">
        <f>Tabla1[[#This Row],[PRECIO REF        ($)]]-Tabla1[[#This Row],[PRECIO REF        ($)]]*Tabla1[[#This Row],[OFERTA]]</f>
        <v>13.383649999999999</v>
      </c>
      <c r="L288" s="60"/>
      <c r="M288" s="13">
        <f>Tabla1[[#This Row],[PRECIO CON DSCTO]]-Tabla1[[#This Row],[PRECIO CON DSCTO]]*Tabla1[[#This Row],[OFERTA2]]</f>
        <v>13.383649999999999</v>
      </c>
      <c r="N288" s="14">
        <f>$F$3*Tabla1[[#This Row],[PRECIO CON DSCTO2]]</f>
        <v>6344.65044227</v>
      </c>
      <c r="O288" s="40"/>
      <c r="P288" s="47"/>
      <c r="Q288" s="14">
        <f>(Tabla1[[#This Row],[PEDIDO ]]*Tabla1[[#This Row],[PRECIO CON DSCTO]])</f>
        <v>0</v>
      </c>
      <c r="R288" s="14">
        <f>(Tabla1[[#This Row],[PRECIO REF BS]]*Tabla1[[#This Row],[PEDIDO ]])</f>
        <v>0</v>
      </c>
    </row>
    <row r="289" spans="1:18" s="9" customFormat="1" ht="31.5" customHeight="1" x14ac:dyDescent="0.25">
      <c r="A289" s="245" t="s">
        <v>94</v>
      </c>
      <c r="B289" s="85">
        <v>6942189304293</v>
      </c>
      <c r="C289" s="86" t="s">
        <v>1646</v>
      </c>
      <c r="D289" s="121" t="s">
        <v>1647</v>
      </c>
      <c r="E289" s="226">
        <v>46752</v>
      </c>
      <c r="F289" s="113" t="s">
        <v>41</v>
      </c>
      <c r="G289" s="227" t="s">
        <v>18</v>
      </c>
      <c r="H289" s="228">
        <v>80</v>
      </c>
      <c r="I289" s="219">
        <v>3.8984999999999999</v>
      </c>
      <c r="J289" s="60"/>
      <c r="K289" s="13">
        <f>Tabla1[[#This Row],[PRECIO REF        ($)]]-Tabla1[[#This Row],[PRECIO REF        ($)]]*Tabla1[[#This Row],[OFERTA]]</f>
        <v>3.8984999999999999</v>
      </c>
      <c r="L289" s="60"/>
      <c r="M289" s="13">
        <f>Tabla1[[#This Row],[PRECIO CON DSCTO]]-Tabla1[[#This Row],[PRECIO CON DSCTO]]*Tabla1[[#This Row],[OFERTA2]]</f>
        <v>3.8984999999999999</v>
      </c>
      <c r="N289" s="14">
        <f>$F$3*Tabla1[[#This Row],[PRECIO CON DSCTO2]]</f>
        <v>1848.1221303</v>
      </c>
      <c r="O289" s="40"/>
      <c r="P289" s="47"/>
      <c r="Q289" s="14">
        <f>(Tabla1[[#This Row],[PEDIDO ]]*Tabla1[[#This Row],[PRECIO CON DSCTO]])</f>
        <v>0</v>
      </c>
      <c r="R289" s="14">
        <f>(Tabla1[[#This Row],[PRECIO REF BS]]*Tabla1[[#This Row],[PEDIDO ]])</f>
        <v>0</v>
      </c>
    </row>
    <row r="290" spans="1:18" s="9" customFormat="1" ht="31.5" customHeight="1" x14ac:dyDescent="0.25">
      <c r="A290" s="245" t="s">
        <v>94</v>
      </c>
      <c r="B290" s="137">
        <v>198168629901</v>
      </c>
      <c r="C290" s="86" t="s">
        <v>1826</v>
      </c>
      <c r="D290" s="90" t="s">
        <v>1827</v>
      </c>
      <c r="E290" s="226">
        <v>46568</v>
      </c>
      <c r="F290" s="113" t="s">
        <v>40</v>
      </c>
      <c r="G290" s="227" t="s">
        <v>18</v>
      </c>
      <c r="H290" s="228">
        <v>32</v>
      </c>
      <c r="I290" s="219">
        <v>6.9991899999999996</v>
      </c>
      <c r="J290" s="60"/>
      <c r="K290" s="13">
        <f>Tabla1[[#This Row],[PRECIO REF        ($)]]-Tabla1[[#This Row],[PRECIO REF        ($)]]*Tabla1[[#This Row],[OFERTA]]</f>
        <v>6.9991899999999996</v>
      </c>
      <c r="L290" s="60"/>
      <c r="M290" s="13">
        <f>Tabla1[[#This Row],[PRECIO CON DSCTO]]-Tabla1[[#This Row],[PRECIO CON DSCTO]]*Tabla1[[#This Row],[OFERTA2]]</f>
        <v>6.9991899999999996</v>
      </c>
      <c r="N290" s="14">
        <f>$F$3*Tabla1[[#This Row],[PRECIO CON DSCTO2]]</f>
        <v>3318.0346115619996</v>
      </c>
      <c r="O290" s="40"/>
      <c r="P290" s="47"/>
      <c r="Q290" s="14">
        <f>(Tabla1[[#This Row],[PEDIDO ]]*Tabla1[[#This Row],[PRECIO CON DSCTO]])</f>
        <v>0</v>
      </c>
      <c r="R290" s="14">
        <f>(Tabla1[[#This Row],[PRECIO REF BS]]*Tabla1[[#This Row],[PEDIDO ]])</f>
        <v>0</v>
      </c>
    </row>
    <row r="291" spans="1:18" s="9" customFormat="1" ht="31.5" customHeight="1" x14ac:dyDescent="0.25">
      <c r="A291" s="245" t="s">
        <v>94</v>
      </c>
      <c r="B291" s="137">
        <v>198168325414</v>
      </c>
      <c r="C291" s="86" t="s">
        <v>1828</v>
      </c>
      <c r="D291" s="107" t="s">
        <v>1829</v>
      </c>
      <c r="E291" s="226">
        <v>46873</v>
      </c>
      <c r="F291" s="113" t="s">
        <v>40</v>
      </c>
      <c r="G291" s="227" t="s">
        <v>18</v>
      </c>
      <c r="H291" s="228">
        <v>21</v>
      </c>
      <c r="I291" s="219">
        <v>5.0199800000000003</v>
      </c>
      <c r="J291" s="60"/>
      <c r="K291" s="13">
        <f>Tabla1[[#This Row],[PRECIO REF        ($)]]-Tabla1[[#This Row],[PRECIO REF        ($)]]*Tabla1[[#This Row],[OFERTA]]</f>
        <v>5.0199800000000003</v>
      </c>
      <c r="L291" s="60"/>
      <c r="M291" s="13">
        <f>Tabla1[[#This Row],[PRECIO CON DSCTO]]-Tabla1[[#This Row],[PRECIO CON DSCTO]]*Tabla1[[#This Row],[OFERTA2]]</f>
        <v>5.0199800000000003</v>
      </c>
      <c r="N291" s="14">
        <f>$F$3*Tabla1[[#This Row],[PRECIO CON DSCTO2]]</f>
        <v>2379.7707148039999</v>
      </c>
      <c r="O291" s="40"/>
      <c r="P291" s="47"/>
      <c r="Q291" s="14">
        <f>(Tabla1[[#This Row],[PEDIDO ]]*Tabla1[[#This Row],[PRECIO CON DSCTO]])</f>
        <v>0</v>
      </c>
      <c r="R291" s="14">
        <f>(Tabla1[[#This Row],[PRECIO REF BS]]*Tabla1[[#This Row],[PEDIDO ]])</f>
        <v>0</v>
      </c>
    </row>
    <row r="292" spans="1:18" s="9" customFormat="1" ht="31.5" customHeight="1" x14ac:dyDescent="0.25">
      <c r="A292" s="245" t="s">
        <v>94</v>
      </c>
      <c r="B292" s="137">
        <v>198168700730</v>
      </c>
      <c r="C292" s="86" t="s">
        <v>116</v>
      </c>
      <c r="D292" s="170" t="s">
        <v>424</v>
      </c>
      <c r="E292" s="226">
        <v>46568</v>
      </c>
      <c r="F292" s="113" t="s">
        <v>40</v>
      </c>
      <c r="G292" s="227" t="s">
        <v>18</v>
      </c>
      <c r="H292" s="228">
        <v>54</v>
      </c>
      <c r="I292" s="219">
        <v>5.4911700000000003</v>
      </c>
      <c r="J292" s="60"/>
      <c r="K292" s="13">
        <f>Tabla1[[#This Row],[PRECIO REF        ($)]]-Tabla1[[#This Row],[PRECIO REF        ($)]]*Tabla1[[#This Row],[OFERTA]]</f>
        <v>5.4911700000000003</v>
      </c>
      <c r="L292" s="60"/>
      <c r="M292" s="13">
        <f>Tabla1[[#This Row],[PRECIO CON DSCTO]]-Tabla1[[#This Row],[PRECIO CON DSCTO]]*Tabla1[[#This Row],[OFERTA2]]</f>
        <v>5.4911700000000003</v>
      </c>
      <c r="N292" s="14">
        <f>$F$3*Tabla1[[#This Row],[PRECIO CON DSCTO2]]</f>
        <v>2603.1429519660001</v>
      </c>
      <c r="O292" s="40"/>
      <c r="P292" s="47"/>
      <c r="Q292" s="14">
        <f>(Tabla1[[#This Row],[PEDIDO ]]*Tabla1[[#This Row],[PRECIO CON DSCTO]])</f>
        <v>0</v>
      </c>
      <c r="R292" s="14">
        <f>(Tabla1[[#This Row],[PRECIO REF BS]]*Tabla1[[#This Row],[PEDIDO ]])</f>
        <v>0</v>
      </c>
    </row>
    <row r="293" spans="1:18" s="9" customFormat="1" ht="31.5" customHeight="1" x14ac:dyDescent="0.25">
      <c r="A293" s="245" t="s">
        <v>94</v>
      </c>
      <c r="B293" s="137">
        <v>18904187884240</v>
      </c>
      <c r="C293" s="86" t="s">
        <v>107</v>
      </c>
      <c r="D293" s="112" t="s">
        <v>422</v>
      </c>
      <c r="E293" s="226">
        <v>46873</v>
      </c>
      <c r="F293" s="113" t="s">
        <v>40</v>
      </c>
      <c r="G293" s="227" t="s">
        <v>18</v>
      </c>
      <c r="H293" s="228">
        <v>80</v>
      </c>
      <c r="I293" s="219">
        <v>8.2799999999999994</v>
      </c>
      <c r="J293" s="60"/>
      <c r="K293" s="13">
        <f>Tabla1[[#This Row],[PRECIO REF        ($)]]-Tabla1[[#This Row],[PRECIO REF        ($)]]*Tabla1[[#This Row],[OFERTA]]</f>
        <v>8.2799999999999994</v>
      </c>
      <c r="L293" s="60"/>
      <c r="M293" s="13">
        <f>Tabla1[[#This Row],[PRECIO CON DSCTO]]-Tabla1[[#This Row],[PRECIO CON DSCTO]]*Tabla1[[#This Row],[OFERTA2]]</f>
        <v>8.2799999999999994</v>
      </c>
      <c r="N293" s="14">
        <f>$F$3*Tabla1[[#This Row],[PRECIO CON DSCTO2]]</f>
        <v>3925.2151439999998</v>
      </c>
      <c r="O293" s="40"/>
      <c r="P293" s="47"/>
      <c r="Q293" s="14">
        <f>(Tabla1[[#This Row],[PEDIDO ]]*Tabla1[[#This Row],[PRECIO CON DSCTO]])</f>
        <v>0</v>
      </c>
      <c r="R293" s="14">
        <f>(Tabla1[[#This Row],[PRECIO REF BS]]*Tabla1[[#This Row],[PEDIDO ]])</f>
        <v>0</v>
      </c>
    </row>
    <row r="294" spans="1:18" s="9" customFormat="1" ht="31.5" customHeight="1" x14ac:dyDescent="0.25">
      <c r="A294" s="245" t="s">
        <v>94</v>
      </c>
      <c r="B294" s="85">
        <v>7703712034679</v>
      </c>
      <c r="C294" s="86" t="s">
        <v>851</v>
      </c>
      <c r="D294" s="124" t="s">
        <v>854</v>
      </c>
      <c r="E294" s="226">
        <v>46958</v>
      </c>
      <c r="F294" s="106" t="s">
        <v>42</v>
      </c>
      <c r="G294" s="227" t="s">
        <v>18</v>
      </c>
      <c r="H294" s="228">
        <v>200</v>
      </c>
      <c r="I294" s="219">
        <v>5.18</v>
      </c>
      <c r="J294" s="60"/>
      <c r="K294" s="13">
        <f>Tabla1[[#This Row],[PRECIO REF        ($)]]-Tabla1[[#This Row],[PRECIO REF        ($)]]*Tabla1[[#This Row],[OFERTA]]</f>
        <v>5.18</v>
      </c>
      <c r="L294" s="60"/>
      <c r="M294" s="13">
        <f>Tabla1[[#This Row],[PRECIO CON DSCTO]]-Tabla1[[#This Row],[PRECIO CON DSCTO]]*Tabla1[[#This Row],[OFERTA2]]</f>
        <v>5.18</v>
      </c>
      <c r="N294" s="14">
        <f>$F$3*Tabla1[[#This Row],[PRECIO CON DSCTO2]]</f>
        <v>2455.6297639999998</v>
      </c>
      <c r="O294" s="40"/>
      <c r="P294" s="47"/>
      <c r="Q294" s="14">
        <f>(Tabla1[[#This Row],[PEDIDO ]]*Tabla1[[#This Row],[PRECIO CON DSCTO]])</f>
        <v>0</v>
      </c>
      <c r="R294" s="14">
        <f>(Tabla1[[#This Row],[PRECIO REF BS]]*Tabla1[[#This Row],[PEDIDO ]])</f>
        <v>0</v>
      </c>
    </row>
    <row r="295" spans="1:18" s="9" customFormat="1" ht="31.5" customHeight="1" x14ac:dyDescent="0.25">
      <c r="A295" s="245" t="s">
        <v>94</v>
      </c>
      <c r="B295" s="85">
        <v>8906130230558</v>
      </c>
      <c r="C295" s="86" t="s">
        <v>2148</v>
      </c>
      <c r="D295" s="117" t="s">
        <v>2149</v>
      </c>
      <c r="E295" s="226">
        <v>46661</v>
      </c>
      <c r="F295" s="97" t="s">
        <v>715</v>
      </c>
      <c r="G295" s="227" t="s">
        <v>18</v>
      </c>
      <c r="H295" s="228">
        <v>26</v>
      </c>
      <c r="I295" s="219">
        <v>2.6729500000000002</v>
      </c>
      <c r="J295" s="60"/>
      <c r="K295" s="13">
        <f>Tabla1[[#This Row],[PRECIO REF        ($)]]-Tabla1[[#This Row],[PRECIO REF        ($)]]*Tabla1[[#This Row],[OFERTA]]</f>
        <v>2.6729500000000002</v>
      </c>
      <c r="L295" s="60"/>
      <c r="M295" s="13">
        <f>Tabla1[[#This Row],[PRECIO CON DSCTO]]-Tabla1[[#This Row],[PRECIO CON DSCTO]]*Tabla1[[#This Row],[OFERTA2]]</f>
        <v>2.6729500000000002</v>
      </c>
      <c r="N295" s="14">
        <f>$F$3*Tabla1[[#This Row],[PRECIO CON DSCTO2]]</f>
        <v>1267.13814241</v>
      </c>
      <c r="O295" s="40"/>
      <c r="P295" s="47"/>
      <c r="Q295" s="14">
        <f>(Tabla1[[#This Row],[PEDIDO ]]*Tabla1[[#This Row],[PRECIO CON DSCTO]])</f>
        <v>0</v>
      </c>
      <c r="R295" s="14">
        <f>(Tabla1[[#This Row],[PRECIO REF BS]]*Tabla1[[#This Row],[PEDIDO ]])</f>
        <v>0</v>
      </c>
    </row>
    <row r="296" spans="1:18" s="9" customFormat="1" ht="31.5" customHeight="1" x14ac:dyDescent="0.25">
      <c r="A296" s="245" t="s">
        <v>94</v>
      </c>
      <c r="B296" s="91">
        <v>736372692184</v>
      </c>
      <c r="C296" s="86" t="s">
        <v>2841</v>
      </c>
      <c r="D296" s="87" t="s">
        <v>2842</v>
      </c>
      <c r="E296" s="226">
        <v>46843</v>
      </c>
      <c r="F296" s="152" t="s">
        <v>80</v>
      </c>
      <c r="G296" s="227" t="s">
        <v>18</v>
      </c>
      <c r="H296" s="228">
        <v>24</v>
      </c>
      <c r="I296" s="219">
        <v>2.2601</v>
      </c>
      <c r="J296" s="60"/>
      <c r="K296" s="13">
        <f>Tabla1[[#This Row],[PRECIO REF        ($)]]-Tabla1[[#This Row],[PRECIO REF        ($)]]*Tabla1[[#This Row],[OFERTA]]</f>
        <v>2.2601</v>
      </c>
      <c r="L296" s="60"/>
      <c r="M296" s="13">
        <f>Tabla1[[#This Row],[PRECIO CON DSCTO]]-Tabla1[[#This Row],[PRECIO CON DSCTO]]*Tabla1[[#This Row],[OFERTA2]]</f>
        <v>2.2601</v>
      </c>
      <c r="N296" s="14">
        <f>$F$3*Tabla1[[#This Row],[PRECIO CON DSCTO2]]</f>
        <v>1071.42255398</v>
      </c>
      <c r="O296" s="40"/>
      <c r="P296" s="47"/>
      <c r="Q296" s="14">
        <f>(Tabla1[[#This Row],[PEDIDO ]]*Tabla1[[#This Row],[PRECIO CON DSCTO]])</f>
        <v>0</v>
      </c>
      <c r="R296" s="14">
        <f>(Tabla1[[#This Row],[PRECIO REF BS]]*Tabla1[[#This Row],[PEDIDO ]])</f>
        <v>0</v>
      </c>
    </row>
    <row r="297" spans="1:18" s="9" customFormat="1" ht="31.5" customHeight="1" x14ac:dyDescent="0.25">
      <c r="A297" s="245" t="s">
        <v>94</v>
      </c>
      <c r="B297" s="85">
        <v>7750215003817</v>
      </c>
      <c r="C297" s="86" t="s">
        <v>1108</v>
      </c>
      <c r="D297" s="87" t="s">
        <v>1111</v>
      </c>
      <c r="E297" s="226">
        <v>46660</v>
      </c>
      <c r="F297" s="88" t="s">
        <v>141</v>
      </c>
      <c r="G297" s="227" t="s">
        <v>18</v>
      </c>
      <c r="H297" s="228">
        <v>20</v>
      </c>
      <c r="I297" s="219">
        <v>3.07</v>
      </c>
      <c r="J297" s="60"/>
      <c r="K297" s="13">
        <f>Tabla1[[#This Row],[PRECIO REF        ($)]]-Tabla1[[#This Row],[PRECIO REF        ($)]]*Tabla1[[#This Row],[OFERTA]]</f>
        <v>3.07</v>
      </c>
      <c r="L297" s="60"/>
      <c r="M297" s="13">
        <f>Tabla1[[#This Row],[PRECIO CON DSCTO]]-Tabla1[[#This Row],[PRECIO CON DSCTO]]*Tabla1[[#This Row],[OFERTA2]]</f>
        <v>3.07</v>
      </c>
      <c r="N297" s="14">
        <f>$F$3*Tabla1[[#This Row],[PRECIO CON DSCTO2]]</f>
        <v>1455.3635859999999</v>
      </c>
      <c r="O297" s="40"/>
      <c r="P297" s="47"/>
      <c r="Q297" s="14">
        <f>(Tabla1[[#This Row],[PEDIDO ]]*Tabla1[[#This Row],[PRECIO CON DSCTO]])</f>
        <v>0</v>
      </c>
      <c r="R297" s="14">
        <f>(Tabla1[[#This Row],[PRECIO REF BS]]*Tabla1[[#This Row],[PEDIDO ]])</f>
        <v>0</v>
      </c>
    </row>
    <row r="298" spans="1:18" s="9" customFormat="1" ht="31.5" customHeight="1" x14ac:dyDescent="0.25">
      <c r="A298" s="245" t="s">
        <v>94</v>
      </c>
      <c r="B298" s="85">
        <v>7591955001677</v>
      </c>
      <c r="C298" s="86" t="s">
        <v>108</v>
      </c>
      <c r="D298" s="129" t="s">
        <v>425</v>
      </c>
      <c r="E298" s="226">
        <v>46934</v>
      </c>
      <c r="F298" s="126" t="s">
        <v>35</v>
      </c>
      <c r="G298" s="227" t="s">
        <v>18</v>
      </c>
      <c r="H298" s="228">
        <v>7</v>
      </c>
      <c r="I298" s="219">
        <v>6.96</v>
      </c>
      <c r="J298" s="60"/>
      <c r="K298" s="13">
        <f>Tabla1[[#This Row],[PRECIO REF        ($)]]-Tabla1[[#This Row],[PRECIO REF        ($)]]*Tabla1[[#This Row],[OFERTA]]</f>
        <v>6.96</v>
      </c>
      <c r="L298" s="60"/>
      <c r="M298" s="13">
        <f>Tabla1[[#This Row],[PRECIO CON DSCTO]]-Tabla1[[#This Row],[PRECIO CON DSCTO]]*Tabla1[[#This Row],[OFERTA2]]</f>
        <v>6.96</v>
      </c>
      <c r="N298" s="14">
        <f>$F$3*Tabla1[[#This Row],[PRECIO CON DSCTO2]]</f>
        <v>3299.4562080000001</v>
      </c>
      <c r="O298" s="40"/>
      <c r="P298" s="47"/>
      <c r="Q298" s="14">
        <f>(Tabla1[[#This Row],[PEDIDO ]]*Tabla1[[#This Row],[PRECIO CON DSCTO]])</f>
        <v>0</v>
      </c>
      <c r="R298" s="14">
        <f>(Tabla1[[#This Row],[PRECIO REF BS]]*Tabla1[[#This Row],[PEDIDO ]])</f>
        <v>0</v>
      </c>
    </row>
    <row r="299" spans="1:18" s="9" customFormat="1" ht="31.5" customHeight="1" x14ac:dyDescent="0.25">
      <c r="A299" s="245" t="s">
        <v>94</v>
      </c>
      <c r="B299" s="85">
        <v>7599910793582</v>
      </c>
      <c r="C299" s="86" t="s">
        <v>454</v>
      </c>
      <c r="D299" s="109" t="s">
        <v>455</v>
      </c>
      <c r="E299" s="226">
        <v>46446</v>
      </c>
      <c r="F299" s="145" t="s">
        <v>97</v>
      </c>
      <c r="G299" s="227" t="s">
        <v>18</v>
      </c>
      <c r="H299" s="228">
        <v>41</v>
      </c>
      <c r="I299" s="219">
        <v>3.5051600000000001</v>
      </c>
      <c r="J299" s="60"/>
      <c r="K299" s="13">
        <f>Tabla1[[#This Row],[PRECIO REF        ($)]]-Tabla1[[#This Row],[PRECIO REF        ($)]]*Tabla1[[#This Row],[OFERTA]]</f>
        <v>3.5051600000000001</v>
      </c>
      <c r="L299" s="60"/>
      <c r="M299" s="13">
        <f>Tabla1[[#This Row],[PRECIO CON DSCTO]]-Tabla1[[#This Row],[PRECIO CON DSCTO]]*Tabla1[[#This Row],[OFERTA2]]</f>
        <v>3.5051600000000001</v>
      </c>
      <c r="N299" s="14">
        <f>$F$3*Tabla1[[#This Row],[PRECIO CON DSCTO2]]</f>
        <v>1661.6554485680001</v>
      </c>
      <c r="O299" s="40"/>
      <c r="P299" s="47"/>
      <c r="Q299" s="14">
        <f>(Tabla1[[#This Row],[PEDIDO ]]*Tabla1[[#This Row],[PRECIO CON DSCTO]])</f>
        <v>0</v>
      </c>
      <c r="R299" s="14">
        <f>(Tabla1[[#This Row],[PRECIO REF BS]]*Tabla1[[#This Row],[PEDIDO ]])</f>
        <v>0</v>
      </c>
    </row>
    <row r="300" spans="1:18" s="9" customFormat="1" ht="31.5" customHeight="1" x14ac:dyDescent="0.25">
      <c r="A300" s="245" t="s">
        <v>94</v>
      </c>
      <c r="B300" s="85">
        <v>7591955000052</v>
      </c>
      <c r="C300" s="86" t="s">
        <v>1493</v>
      </c>
      <c r="D300" s="105" t="s">
        <v>1494</v>
      </c>
      <c r="E300" s="226">
        <v>46538</v>
      </c>
      <c r="F300" s="126" t="s">
        <v>35</v>
      </c>
      <c r="G300" s="227" t="s">
        <v>18</v>
      </c>
      <c r="H300" s="228">
        <v>1</v>
      </c>
      <c r="I300" s="219">
        <v>23.126709999999999</v>
      </c>
      <c r="J300" s="60"/>
      <c r="K300" s="13">
        <f>Tabla1[[#This Row],[PRECIO REF        ($)]]-Tabla1[[#This Row],[PRECIO REF        ($)]]*Tabla1[[#This Row],[OFERTA]]</f>
        <v>23.126709999999999</v>
      </c>
      <c r="L300" s="60"/>
      <c r="M300" s="13">
        <f>Tabla1[[#This Row],[PRECIO CON DSCTO]]-Tabla1[[#This Row],[PRECIO CON DSCTO]]*Tabla1[[#This Row],[OFERTA2]]</f>
        <v>23.126709999999999</v>
      </c>
      <c r="N300" s="14">
        <f>$F$3*Tabla1[[#This Row],[PRECIO CON DSCTO2]]</f>
        <v>10963.443517258</v>
      </c>
      <c r="O300" s="40"/>
      <c r="P300" s="47"/>
      <c r="Q300" s="14">
        <f>(Tabla1[[#This Row],[PEDIDO ]]*Tabla1[[#This Row],[PRECIO CON DSCTO]])</f>
        <v>0</v>
      </c>
      <c r="R300" s="14">
        <f>(Tabla1[[#This Row],[PRECIO REF BS]]*Tabla1[[#This Row],[PEDIDO ]])</f>
        <v>0</v>
      </c>
    </row>
    <row r="301" spans="1:18" s="9" customFormat="1" ht="31.5" customHeight="1" x14ac:dyDescent="0.25">
      <c r="A301" s="245" t="s">
        <v>94</v>
      </c>
      <c r="B301" s="91">
        <v>736372692283</v>
      </c>
      <c r="C301" s="86" t="s">
        <v>1882</v>
      </c>
      <c r="D301" s="120" t="s">
        <v>1883</v>
      </c>
      <c r="E301" s="226">
        <v>47026</v>
      </c>
      <c r="F301" s="152" t="s">
        <v>80</v>
      </c>
      <c r="G301" s="227" t="s">
        <v>18</v>
      </c>
      <c r="H301" s="228">
        <v>27</v>
      </c>
      <c r="I301" s="219">
        <v>3.72</v>
      </c>
      <c r="J301" s="60"/>
      <c r="K301" s="13">
        <f>Tabla1[[#This Row],[PRECIO REF        ($)]]-Tabla1[[#This Row],[PRECIO REF        ($)]]*Tabla1[[#This Row],[OFERTA]]</f>
        <v>3.72</v>
      </c>
      <c r="L301" s="60"/>
      <c r="M301" s="13">
        <f>Tabla1[[#This Row],[PRECIO CON DSCTO]]-Tabla1[[#This Row],[PRECIO CON DSCTO]]*Tabla1[[#This Row],[OFERTA2]]</f>
        <v>3.72</v>
      </c>
      <c r="N301" s="14">
        <f>$F$3*Tabla1[[#This Row],[PRECIO CON DSCTO2]]</f>
        <v>1763.5024560000002</v>
      </c>
      <c r="O301" s="40"/>
      <c r="P301" s="47"/>
      <c r="Q301" s="14">
        <f>(Tabla1[[#This Row],[PEDIDO ]]*Tabla1[[#This Row],[PRECIO CON DSCTO]])</f>
        <v>0</v>
      </c>
      <c r="R301" s="14">
        <f>(Tabla1[[#This Row],[PRECIO REF BS]]*Tabla1[[#This Row],[PEDIDO ]])</f>
        <v>0</v>
      </c>
    </row>
    <row r="302" spans="1:18" s="9" customFormat="1" ht="31.5" customHeight="1" x14ac:dyDescent="0.25">
      <c r="A302" s="245" t="s">
        <v>94</v>
      </c>
      <c r="B302" s="85">
        <v>7591243811643</v>
      </c>
      <c r="C302" s="86" t="s">
        <v>104</v>
      </c>
      <c r="D302" s="108" t="s">
        <v>1088</v>
      </c>
      <c r="E302" s="226">
        <v>46325</v>
      </c>
      <c r="F302" s="86" t="s">
        <v>31</v>
      </c>
      <c r="G302" s="227" t="s">
        <v>18</v>
      </c>
      <c r="H302" s="228">
        <v>18</v>
      </c>
      <c r="I302" s="219">
        <v>5.53</v>
      </c>
      <c r="J302" s="60"/>
      <c r="K302" s="13">
        <f>Tabla1[[#This Row],[PRECIO REF        ($)]]-Tabla1[[#This Row],[PRECIO REF        ($)]]*Tabla1[[#This Row],[OFERTA]]</f>
        <v>5.53</v>
      </c>
      <c r="L302" s="60"/>
      <c r="M302" s="13">
        <f>Tabla1[[#This Row],[PRECIO CON DSCTO]]-Tabla1[[#This Row],[PRECIO CON DSCTO]]*Tabla1[[#This Row],[OFERTA2]]</f>
        <v>5.53</v>
      </c>
      <c r="N302" s="14">
        <f>$F$3*Tabla1[[#This Row],[PRECIO CON DSCTO2]]</f>
        <v>2621.550694</v>
      </c>
      <c r="O302" s="40"/>
      <c r="P302" s="47"/>
      <c r="Q302" s="14">
        <f>(Tabla1[[#This Row],[PEDIDO ]]*Tabla1[[#This Row],[PRECIO CON DSCTO]])</f>
        <v>0</v>
      </c>
      <c r="R302" s="14">
        <f>(Tabla1[[#This Row],[PRECIO REF BS]]*Tabla1[[#This Row],[PEDIDO ]])</f>
        <v>0</v>
      </c>
    </row>
    <row r="303" spans="1:18" s="9" customFormat="1" ht="31.5" customHeight="1" x14ac:dyDescent="0.25">
      <c r="A303" s="245" t="s">
        <v>94</v>
      </c>
      <c r="B303" s="85">
        <v>7592803004109</v>
      </c>
      <c r="C303" s="86" t="s">
        <v>800</v>
      </c>
      <c r="D303" s="125" t="s">
        <v>1522</v>
      </c>
      <c r="E303" s="226">
        <v>46507</v>
      </c>
      <c r="F303" s="86" t="s">
        <v>83</v>
      </c>
      <c r="G303" s="227" t="s">
        <v>18</v>
      </c>
      <c r="H303" s="228">
        <v>53</v>
      </c>
      <c r="I303" s="219">
        <v>8.36</v>
      </c>
      <c r="J303" s="60"/>
      <c r="K303" s="13">
        <f>Tabla1[[#This Row],[PRECIO REF        ($)]]-Tabla1[[#This Row],[PRECIO REF        ($)]]*Tabla1[[#This Row],[OFERTA]]</f>
        <v>8.36</v>
      </c>
      <c r="L303" s="60"/>
      <c r="M303" s="13">
        <f>Tabla1[[#This Row],[PRECIO CON DSCTO]]-Tabla1[[#This Row],[PRECIO CON DSCTO]]*Tabla1[[#This Row],[OFERTA2]]</f>
        <v>8.36</v>
      </c>
      <c r="N303" s="14">
        <f>$F$3*Tabla1[[#This Row],[PRECIO CON DSCTO2]]</f>
        <v>3963.1399279999996</v>
      </c>
      <c r="O303" s="40"/>
      <c r="P303" s="47"/>
      <c r="Q303" s="14">
        <f>(Tabla1[[#This Row],[PEDIDO ]]*Tabla1[[#This Row],[PRECIO CON DSCTO]])</f>
        <v>0</v>
      </c>
      <c r="R303" s="14">
        <f>(Tabla1[[#This Row],[PRECIO REF BS]]*Tabla1[[#This Row],[PEDIDO ]])</f>
        <v>0</v>
      </c>
    </row>
    <row r="304" spans="1:18" s="9" customFormat="1" ht="31.5" customHeight="1" x14ac:dyDescent="0.25">
      <c r="A304" s="245" t="s">
        <v>94</v>
      </c>
      <c r="B304" s="85">
        <v>7591619520513</v>
      </c>
      <c r="C304" s="86" t="s">
        <v>2021</v>
      </c>
      <c r="D304" s="117" t="s">
        <v>2022</v>
      </c>
      <c r="E304" s="226">
        <v>47330</v>
      </c>
      <c r="F304" s="106" t="s">
        <v>106</v>
      </c>
      <c r="G304" s="227" t="s">
        <v>18</v>
      </c>
      <c r="H304" s="228">
        <v>9</v>
      </c>
      <c r="I304" s="219">
        <v>6.6689999999999996</v>
      </c>
      <c r="J304" s="60"/>
      <c r="K304" s="13">
        <f>Tabla1[[#This Row],[PRECIO REF        ($)]]-Tabla1[[#This Row],[PRECIO REF        ($)]]*Tabla1[[#This Row],[OFERTA]]</f>
        <v>6.6689999999999996</v>
      </c>
      <c r="L304" s="60"/>
      <c r="M304" s="13">
        <f>Tabla1[[#This Row],[PRECIO CON DSCTO]]-Tabla1[[#This Row],[PRECIO CON DSCTO]]*Tabla1[[#This Row],[OFERTA2]]</f>
        <v>6.6689999999999996</v>
      </c>
      <c r="N304" s="14">
        <f>$F$3*Tabla1[[#This Row],[PRECIO CON DSCTO2]]</f>
        <v>3161.5048061999996</v>
      </c>
      <c r="O304" s="40"/>
      <c r="P304" s="47"/>
      <c r="Q304" s="14">
        <f>(Tabla1[[#This Row],[PEDIDO ]]*Tabla1[[#This Row],[PRECIO CON DSCTO]])</f>
        <v>0</v>
      </c>
      <c r="R304" s="14">
        <f>(Tabla1[[#This Row],[PRECIO REF BS]]*Tabla1[[#This Row],[PEDIDO ]])</f>
        <v>0</v>
      </c>
    </row>
    <row r="305" spans="1:18" s="9" customFormat="1" ht="31.5" customHeight="1" x14ac:dyDescent="0.25">
      <c r="A305" s="245" t="s">
        <v>94</v>
      </c>
      <c r="B305" s="85">
        <v>7599910793599</v>
      </c>
      <c r="C305" s="86" t="s">
        <v>1266</v>
      </c>
      <c r="D305" s="115" t="s">
        <v>1267</v>
      </c>
      <c r="E305" s="226">
        <v>46660</v>
      </c>
      <c r="F305" s="145" t="s">
        <v>97</v>
      </c>
      <c r="G305" s="227" t="s">
        <v>18</v>
      </c>
      <c r="H305" s="228">
        <v>22</v>
      </c>
      <c r="I305" s="219">
        <v>5.66</v>
      </c>
      <c r="J305" s="60"/>
      <c r="K305" s="13">
        <f>Tabla1[[#This Row],[PRECIO REF        ($)]]-Tabla1[[#This Row],[PRECIO REF        ($)]]*Tabla1[[#This Row],[OFERTA]]</f>
        <v>5.66</v>
      </c>
      <c r="L305" s="60"/>
      <c r="M305" s="13">
        <f>Tabla1[[#This Row],[PRECIO CON DSCTO]]-Tabla1[[#This Row],[PRECIO CON DSCTO]]*Tabla1[[#This Row],[OFERTA2]]</f>
        <v>5.66</v>
      </c>
      <c r="N305" s="14">
        <f>$F$3*Tabla1[[#This Row],[PRECIO CON DSCTO2]]</f>
        <v>2683.1784680000001</v>
      </c>
      <c r="O305" s="40"/>
      <c r="P305" s="47"/>
      <c r="Q305" s="14">
        <f>(Tabla1[[#This Row],[PEDIDO ]]*Tabla1[[#This Row],[PRECIO CON DSCTO]])</f>
        <v>0</v>
      </c>
      <c r="R305" s="14">
        <f>(Tabla1[[#This Row],[PRECIO REF BS]]*Tabla1[[#This Row],[PEDIDO ]])</f>
        <v>0</v>
      </c>
    </row>
    <row r="306" spans="1:18" s="9" customFormat="1" ht="31.5" customHeight="1" x14ac:dyDescent="0.25">
      <c r="A306" s="245" t="s">
        <v>94</v>
      </c>
      <c r="B306" s="91">
        <v>632627843373</v>
      </c>
      <c r="C306" s="86" t="s">
        <v>946</v>
      </c>
      <c r="D306" s="120" t="s">
        <v>953</v>
      </c>
      <c r="E306" s="226">
        <v>46599</v>
      </c>
      <c r="F306" s="152" t="s">
        <v>80</v>
      </c>
      <c r="G306" s="227" t="s">
        <v>18</v>
      </c>
      <c r="H306" s="228">
        <v>32</v>
      </c>
      <c r="I306" s="219">
        <v>6.71</v>
      </c>
      <c r="J306" s="60"/>
      <c r="K306" s="13">
        <f>Tabla1[[#This Row],[PRECIO REF        ($)]]-Tabla1[[#This Row],[PRECIO REF        ($)]]*Tabla1[[#This Row],[OFERTA]]</f>
        <v>6.71</v>
      </c>
      <c r="L306" s="60"/>
      <c r="M306" s="13">
        <f>Tabla1[[#This Row],[PRECIO CON DSCTO]]-Tabla1[[#This Row],[PRECIO CON DSCTO]]*Tabla1[[#This Row],[OFERTA2]]</f>
        <v>6.71</v>
      </c>
      <c r="N306" s="14">
        <f>$F$3*Tabla1[[#This Row],[PRECIO CON DSCTO2]]</f>
        <v>3180.9412579999998</v>
      </c>
      <c r="O306" s="40"/>
      <c r="P306" s="47"/>
      <c r="Q306" s="14">
        <f>(Tabla1[[#This Row],[PEDIDO ]]*Tabla1[[#This Row],[PRECIO CON DSCTO]])</f>
        <v>0</v>
      </c>
      <c r="R306" s="14">
        <f>(Tabla1[[#This Row],[PRECIO REF BS]]*Tabla1[[#This Row],[PEDIDO ]])</f>
        <v>0</v>
      </c>
    </row>
    <row r="307" spans="1:18" s="9" customFormat="1" ht="31.5" customHeight="1" x14ac:dyDescent="0.25">
      <c r="A307" s="245" t="s">
        <v>94</v>
      </c>
      <c r="B307" s="137">
        <v>198715945935</v>
      </c>
      <c r="C307" s="86" t="s">
        <v>1830</v>
      </c>
      <c r="D307" s="121" t="s">
        <v>1831</v>
      </c>
      <c r="E307" s="226">
        <v>46507</v>
      </c>
      <c r="F307" s="113" t="s">
        <v>40</v>
      </c>
      <c r="G307" s="227" t="s">
        <v>18</v>
      </c>
      <c r="H307" s="228">
        <v>23</v>
      </c>
      <c r="I307" s="219">
        <v>5.4316700000000004</v>
      </c>
      <c r="J307" s="60"/>
      <c r="K307" s="13">
        <f>Tabla1[[#This Row],[PRECIO REF        ($)]]-Tabla1[[#This Row],[PRECIO REF        ($)]]*Tabla1[[#This Row],[OFERTA]]</f>
        <v>5.4316700000000004</v>
      </c>
      <c r="L307" s="60"/>
      <c r="M307" s="13">
        <f>Tabla1[[#This Row],[PRECIO CON DSCTO]]-Tabla1[[#This Row],[PRECIO CON DSCTO]]*Tabla1[[#This Row],[OFERTA2]]</f>
        <v>5.4316700000000004</v>
      </c>
      <c r="N307" s="14">
        <f>$F$3*Tabla1[[#This Row],[PRECIO CON DSCTO2]]</f>
        <v>2574.9363938660003</v>
      </c>
      <c r="O307" s="40"/>
      <c r="P307" s="47"/>
      <c r="Q307" s="14">
        <f>(Tabla1[[#This Row],[PEDIDO ]]*Tabla1[[#This Row],[PRECIO CON DSCTO]])</f>
        <v>0</v>
      </c>
      <c r="R307" s="14">
        <f>(Tabla1[[#This Row],[PRECIO REF BS]]*Tabla1[[#This Row],[PEDIDO ]])</f>
        <v>0</v>
      </c>
    </row>
    <row r="308" spans="1:18" s="9" customFormat="1" ht="31.5" customHeight="1" x14ac:dyDescent="0.25">
      <c r="A308" s="245" t="s">
        <v>94</v>
      </c>
      <c r="B308" s="85">
        <v>7703712010000</v>
      </c>
      <c r="C308" s="86" t="s">
        <v>2208</v>
      </c>
      <c r="D308" s="105" t="s">
        <v>2209</v>
      </c>
      <c r="E308" s="226">
        <v>46768</v>
      </c>
      <c r="F308" s="106" t="s">
        <v>42</v>
      </c>
      <c r="G308" s="227" t="s">
        <v>18</v>
      </c>
      <c r="H308" s="228">
        <v>28</v>
      </c>
      <c r="I308" s="219">
        <v>8.25</v>
      </c>
      <c r="J308" s="60"/>
      <c r="K308" s="13">
        <f>Tabla1[[#This Row],[PRECIO REF        ($)]]-Tabla1[[#This Row],[PRECIO REF        ($)]]*Tabla1[[#This Row],[OFERTA]]</f>
        <v>8.25</v>
      </c>
      <c r="L308" s="60"/>
      <c r="M308" s="13">
        <f>Tabla1[[#This Row],[PRECIO CON DSCTO]]-Tabla1[[#This Row],[PRECIO CON DSCTO]]*Tabla1[[#This Row],[OFERTA2]]</f>
        <v>8.25</v>
      </c>
      <c r="N308" s="14">
        <f>$F$3*Tabla1[[#This Row],[PRECIO CON DSCTO2]]</f>
        <v>3910.9933499999997</v>
      </c>
      <c r="O308" s="40"/>
      <c r="P308" s="47"/>
      <c r="Q308" s="14">
        <f>(Tabla1[[#This Row],[PEDIDO ]]*Tabla1[[#This Row],[PRECIO CON DSCTO]])</f>
        <v>0</v>
      </c>
      <c r="R308" s="14">
        <f>(Tabla1[[#This Row],[PRECIO REF BS]]*Tabla1[[#This Row],[PEDIDO ]])</f>
        <v>0</v>
      </c>
    </row>
    <row r="309" spans="1:18" s="9" customFormat="1" ht="31.5" customHeight="1" x14ac:dyDescent="0.25">
      <c r="A309" s="245" t="s">
        <v>94</v>
      </c>
      <c r="B309" s="85">
        <v>7703712014602</v>
      </c>
      <c r="C309" s="86" t="s">
        <v>1495</v>
      </c>
      <c r="D309" s="109" t="s">
        <v>1496</v>
      </c>
      <c r="E309" s="226">
        <v>47004</v>
      </c>
      <c r="F309" s="106" t="s">
        <v>42</v>
      </c>
      <c r="G309" s="227" t="s">
        <v>18</v>
      </c>
      <c r="H309" s="228">
        <v>3</v>
      </c>
      <c r="I309" s="219">
        <v>7.57</v>
      </c>
      <c r="J309" s="60"/>
      <c r="K309" s="13">
        <f>Tabla1[[#This Row],[PRECIO REF        ($)]]-Tabla1[[#This Row],[PRECIO REF        ($)]]*Tabla1[[#This Row],[OFERTA]]</f>
        <v>7.57</v>
      </c>
      <c r="L309" s="60"/>
      <c r="M309" s="13">
        <f>Tabla1[[#This Row],[PRECIO CON DSCTO]]-Tabla1[[#This Row],[PRECIO CON DSCTO]]*Tabla1[[#This Row],[OFERTA2]]</f>
        <v>7.57</v>
      </c>
      <c r="N309" s="14">
        <f>$F$3*Tabla1[[#This Row],[PRECIO CON DSCTO2]]</f>
        <v>3588.6326859999999</v>
      </c>
      <c r="O309" s="40"/>
      <c r="P309" s="47"/>
      <c r="Q309" s="14">
        <f>(Tabla1[[#This Row],[PEDIDO ]]*Tabla1[[#This Row],[PRECIO CON DSCTO]])</f>
        <v>0</v>
      </c>
      <c r="R309" s="14">
        <f>(Tabla1[[#This Row],[PRECIO REF BS]]*Tabla1[[#This Row],[PEDIDO ]])</f>
        <v>0</v>
      </c>
    </row>
    <row r="310" spans="1:18" s="9" customFormat="1" ht="31.5" customHeight="1" x14ac:dyDescent="0.25">
      <c r="A310" s="246" t="s">
        <v>94</v>
      </c>
      <c r="B310" s="139">
        <v>7703712014596</v>
      </c>
      <c r="C310" s="140" t="s">
        <v>109</v>
      </c>
      <c r="D310" s="171" t="s">
        <v>110</v>
      </c>
      <c r="E310" s="229">
        <v>46228</v>
      </c>
      <c r="F310" s="172" t="s">
        <v>42</v>
      </c>
      <c r="G310" s="230" t="s">
        <v>18</v>
      </c>
      <c r="H310" s="231">
        <v>13</v>
      </c>
      <c r="I310" s="221">
        <v>14.56</v>
      </c>
      <c r="J310" s="62"/>
      <c r="K310" s="63">
        <f>Tabla1[[#This Row],[PRECIO REF        ($)]]-Tabla1[[#This Row],[PRECIO REF        ($)]]*Tabla1[[#This Row],[OFERTA]]</f>
        <v>14.56</v>
      </c>
      <c r="L310" s="62"/>
      <c r="M310" s="63">
        <f>Tabla1[[#This Row],[PRECIO CON DSCTO]]-Tabla1[[#This Row],[PRECIO CON DSCTO]]*Tabla1[[#This Row],[OFERTA2]]</f>
        <v>14.56</v>
      </c>
      <c r="N310" s="64">
        <f>$F$3*Tabla1[[#This Row],[PRECIO CON DSCTO2]]</f>
        <v>6902.3106880000005</v>
      </c>
      <c r="O310" s="65"/>
      <c r="P310" s="66"/>
      <c r="Q310" s="64">
        <f>(Tabla1[[#This Row],[PEDIDO ]]*Tabla1[[#This Row],[PRECIO CON DSCTO]])</f>
        <v>0</v>
      </c>
      <c r="R310" s="64">
        <f>(Tabla1[[#This Row],[PRECIO REF BS]]*Tabla1[[#This Row],[PEDIDO ]])</f>
        <v>0</v>
      </c>
    </row>
    <row r="311" spans="1:18" s="9" customFormat="1" ht="31.5" customHeight="1" x14ac:dyDescent="0.25">
      <c r="A311" s="245" t="s">
        <v>94</v>
      </c>
      <c r="B311" s="85">
        <v>7703763112869</v>
      </c>
      <c r="C311" s="86" t="s">
        <v>2023</v>
      </c>
      <c r="D311" s="99" t="s">
        <v>2024</v>
      </c>
      <c r="E311" s="226">
        <v>46690</v>
      </c>
      <c r="F311" s="145" t="s">
        <v>111</v>
      </c>
      <c r="G311" s="227" t="s">
        <v>18</v>
      </c>
      <c r="H311" s="228">
        <v>10</v>
      </c>
      <c r="I311" s="219">
        <v>14.45992</v>
      </c>
      <c r="J311" s="60"/>
      <c r="K311" s="13">
        <f>Tabla1[[#This Row],[PRECIO REF        ($)]]-Tabla1[[#This Row],[PRECIO REF        ($)]]*Tabla1[[#This Row],[OFERTA]]</f>
        <v>14.45992</v>
      </c>
      <c r="L311" s="60"/>
      <c r="M311" s="13">
        <f>Tabla1[[#This Row],[PRECIO CON DSCTO]]-Tabla1[[#This Row],[PRECIO CON DSCTO]]*Tabla1[[#This Row],[OFERTA2]]</f>
        <v>14.45992</v>
      </c>
      <c r="N311" s="14">
        <f>$F$3*Tabla1[[#This Row],[PRECIO CON DSCTO2]]</f>
        <v>6854.8667832159999</v>
      </c>
      <c r="O311" s="40"/>
      <c r="P311" s="47"/>
      <c r="Q311" s="14">
        <f>(Tabla1[[#This Row],[PEDIDO ]]*Tabla1[[#This Row],[PRECIO CON DSCTO]])</f>
        <v>0</v>
      </c>
      <c r="R311" s="14">
        <f>(Tabla1[[#This Row],[PRECIO REF BS]]*Tabla1[[#This Row],[PEDIDO ]])</f>
        <v>0</v>
      </c>
    </row>
    <row r="312" spans="1:18" s="9" customFormat="1" ht="31.5" customHeight="1" x14ac:dyDescent="0.25">
      <c r="A312" s="245" t="s">
        <v>94</v>
      </c>
      <c r="B312" s="85">
        <v>7591619122014</v>
      </c>
      <c r="C312" s="86" t="s">
        <v>1089</v>
      </c>
      <c r="D312" s="117" t="s">
        <v>1455</v>
      </c>
      <c r="E312" s="226">
        <v>47026</v>
      </c>
      <c r="F312" s="126" t="s">
        <v>35</v>
      </c>
      <c r="G312" s="227" t="s">
        <v>18</v>
      </c>
      <c r="H312" s="228">
        <v>10</v>
      </c>
      <c r="I312" s="219">
        <v>8.31</v>
      </c>
      <c r="J312" s="60"/>
      <c r="K312" s="13">
        <f>Tabla1[[#This Row],[PRECIO REF        ($)]]-Tabla1[[#This Row],[PRECIO REF        ($)]]*Tabla1[[#This Row],[OFERTA]]</f>
        <v>8.31</v>
      </c>
      <c r="L312" s="60"/>
      <c r="M312" s="13">
        <f>Tabla1[[#This Row],[PRECIO CON DSCTO]]-Tabla1[[#This Row],[PRECIO CON DSCTO]]*Tabla1[[#This Row],[OFERTA2]]</f>
        <v>8.31</v>
      </c>
      <c r="N312" s="14">
        <f>$F$3*Tabla1[[#This Row],[PRECIO CON DSCTO2]]</f>
        <v>3939.4369380000003</v>
      </c>
      <c r="O312" s="40"/>
      <c r="P312" s="47"/>
      <c r="Q312" s="14">
        <f>(Tabla1[[#This Row],[PEDIDO ]]*Tabla1[[#This Row],[PRECIO CON DSCTO]])</f>
        <v>0</v>
      </c>
      <c r="R312" s="14">
        <f>(Tabla1[[#This Row],[PRECIO REF BS]]*Tabla1[[#This Row],[PEDIDO ]])</f>
        <v>0</v>
      </c>
    </row>
    <row r="313" spans="1:18" s="9" customFormat="1" ht="31.5" customHeight="1" x14ac:dyDescent="0.25">
      <c r="A313" s="245" t="s">
        <v>94</v>
      </c>
      <c r="B313" s="137"/>
      <c r="C313" s="86" t="s">
        <v>1980</v>
      </c>
      <c r="D313" s="124" t="s">
        <v>1981</v>
      </c>
      <c r="E313" s="226">
        <v>46386</v>
      </c>
      <c r="F313" s="113" t="s">
        <v>1994</v>
      </c>
      <c r="G313" s="227" t="s">
        <v>18</v>
      </c>
      <c r="H313" s="228">
        <v>1</v>
      </c>
      <c r="I313" s="219">
        <v>5.19</v>
      </c>
      <c r="J313" s="60"/>
      <c r="K313" s="13">
        <f>Tabla1[[#This Row],[PRECIO REF        ($)]]-Tabla1[[#This Row],[PRECIO REF        ($)]]*Tabla1[[#This Row],[OFERTA]]</f>
        <v>5.19</v>
      </c>
      <c r="L313" s="60"/>
      <c r="M313" s="13">
        <f>Tabla1[[#This Row],[PRECIO CON DSCTO]]-Tabla1[[#This Row],[PRECIO CON DSCTO]]*Tabla1[[#This Row],[OFERTA2]]</f>
        <v>5.19</v>
      </c>
      <c r="N313" s="14">
        <f>$F$3*Tabla1[[#This Row],[PRECIO CON DSCTO2]]</f>
        <v>2460.3703620000001</v>
      </c>
      <c r="O313" s="40"/>
      <c r="P313" s="47"/>
      <c r="Q313" s="14">
        <f>(Tabla1[[#This Row],[PEDIDO ]]*Tabla1[[#This Row],[PRECIO CON DSCTO]])</f>
        <v>0</v>
      </c>
      <c r="R313" s="14">
        <f>(Tabla1[[#This Row],[PRECIO REF BS]]*Tabla1[[#This Row],[PEDIDO ]])</f>
        <v>0</v>
      </c>
    </row>
    <row r="314" spans="1:18" s="9" customFormat="1" ht="31.5" customHeight="1" x14ac:dyDescent="0.25">
      <c r="A314" s="245" t="s">
        <v>94</v>
      </c>
      <c r="B314" s="91">
        <v>736372692290</v>
      </c>
      <c r="C314" s="86" t="s">
        <v>1026</v>
      </c>
      <c r="D314" s="89" t="s">
        <v>1027</v>
      </c>
      <c r="E314" s="226">
        <v>46843</v>
      </c>
      <c r="F314" s="152" t="s">
        <v>80</v>
      </c>
      <c r="G314" s="227" t="s">
        <v>18</v>
      </c>
      <c r="H314" s="228">
        <v>15</v>
      </c>
      <c r="I314" s="219">
        <v>5.19</v>
      </c>
      <c r="J314" s="60"/>
      <c r="K314" s="13">
        <f>Tabla1[[#This Row],[PRECIO REF        ($)]]-Tabla1[[#This Row],[PRECIO REF        ($)]]*Tabla1[[#This Row],[OFERTA]]</f>
        <v>5.19</v>
      </c>
      <c r="L314" s="60"/>
      <c r="M314" s="13">
        <f>Tabla1[[#This Row],[PRECIO CON DSCTO]]-Tabla1[[#This Row],[PRECIO CON DSCTO]]*Tabla1[[#This Row],[OFERTA2]]</f>
        <v>5.19</v>
      </c>
      <c r="N314" s="14">
        <f>$F$3*Tabla1[[#This Row],[PRECIO CON DSCTO2]]</f>
        <v>2460.3703620000001</v>
      </c>
      <c r="O314" s="40"/>
      <c r="P314" s="47"/>
      <c r="Q314" s="14">
        <f>(Tabla1[[#This Row],[PEDIDO ]]*Tabla1[[#This Row],[PRECIO CON DSCTO]])</f>
        <v>0</v>
      </c>
      <c r="R314" s="14">
        <f>(Tabla1[[#This Row],[PRECIO REF BS]]*Tabla1[[#This Row],[PEDIDO ]])</f>
        <v>0</v>
      </c>
    </row>
    <row r="315" spans="1:18" s="9" customFormat="1" ht="31.5" customHeight="1" x14ac:dyDescent="0.25">
      <c r="A315" s="245" t="s">
        <v>94</v>
      </c>
      <c r="B315" s="85">
        <v>7592454363754</v>
      </c>
      <c r="C315" s="86" t="s">
        <v>464</v>
      </c>
      <c r="D315" s="125" t="s">
        <v>924</v>
      </c>
      <c r="E315" s="226">
        <v>46819</v>
      </c>
      <c r="F315" s="145" t="s">
        <v>111</v>
      </c>
      <c r="G315" s="227" t="s">
        <v>18</v>
      </c>
      <c r="H315" s="228">
        <v>22</v>
      </c>
      <c r="I315" s="219">
        <v>6.6</v>
      </c>
      <c r="J315" s="60"/>
      <c r="K315" s="13">
        <f>Tabla1[[#This Row],[PRECIO REF        ($)]]-Tabla1[[#This Row],[PRECIO REF        ($)]]*Tabla1[[#This Row],[OFERTA]]</f>
        <v>6.6</v>
      </c>
      <c r="L315" s="60"/>
      <c r="M315" s="13">
        <f>Tabla1[[#This Row],[PRECIO CON DSCTO]]-Tabla1[[#This Row],[PRECIO CON DSCTO]]*Tabla1[[#This Row],[OFERTA2]]</f>
        <v>6.6</v>
      </c>
      <c r="N315" s="14">
        <f>$F$3*Tabla1[[#This Row],[PRECIO CON DSCTO2]]</f>
        <v>3128.79468</v>
      </c>
      <c r="O315" s="40"/>
      <c r="P315" s="47"/>
      <c r="Q315" s="14">
        <f>(Tabla1[[#This Row],[PEDIDO ]]*Tabla1[[#This Row],[PRECIO CON DSCTO]])</f>
        <v>0</v>
      </c>
      <c r="R315" s="14">
        <f>(Tabla1[[#This Row],[PRECIO REF BS]]*Tabla1[[#This Row],[PEDIDO ]])</f>
        <v>0</v>
      </c>
    </row>
    <row r="316" spans="1:18" s="9" customFormat="1" ht="31.5" customHeight="1" x14ac:dyDescent="0.25">
      <c r="A316" s="245" t="s">
        <v>94</v>
      </c>
      <c r="B316" s="85">
        <v>7591309002183</v>
      </c>
      <c r="C316" s="86" t="s">
        <v>474</v>
      </c>
      <c r="D316" s="92" t="s">
        <v>899</v>
      </c>
      <c r="E316" s="226">
        <v>46721</v>
      </c>
      <c r="F316" s="134" t="s">
        <v>98</v>
      </c>
      <c r="G316" s="166" t="s">
        <v>99</v>
      </c>
      <c r="H316" s="228">
        <v>280</v>
      </c>
      <c r="I316" s="219">
        <v>2.71</v>
      </c>
      <c r="J316" s="60"/>
      <c r="K316" s="13">
        <f>Tabla1[[#This Row],[PRECIO REF        ($)]]-Tabla1[[#This Row],[PRECIO REF        ($)]]*Tabla1[[#This Row],[OFERTA]]</f>
        <v>2.71</v>
      </c>
      <c r="L316" s="60"/>
      <c r="M316" s="13">
        <f>Tabla1[[#This Row],[PRECIO CON DSCTO]]-Tabla1[[#This Row],[PRECIO CON DSCTO]]*Tabla1[[#This Row],[OFERTA2]]</f>
        <v>2.71</v>
      </c>
      <c r="N316" s="14">
        <f>$F$3*Tabla1[[#This Row],[PRECIO CON DSCTO2]]</f>
        <v>1284.7020580000001</v>
      </c>
      <c r="O316" s="40"/>
      <c r="P316" s="47"/>
      <c r="Q316" s="14">
        <f>(Tabla1[[#This Row],[PEDIDO ]]*Tabla1[[#This Row],[PRECIO CON DSCTO]])</f>
        <v>0</v>
      </c>
      <c r="R316" s="14">
        <f>(Tabla1[[#This Row],[PRECIO REF BS]]*Tabla1[[#This Row],[PEDIDO ]])</f>
        <v>0</v>
      </c>
    </row>
    <row r="317" spans="1:18" s="9" customFormat="1" ht="31.5" customHeight="1" x14ac:dyDescent="0.25">
      <c r="A317" s="245" t="s">
        <v>94</v>
      </c>
      <c r="B317" s="85">
        <v>7591309000622</v>
      </c>
      <c r="C317" s="86" t="s">
        <v>473</v>
      </c>
      <c r="D317" s="133" t="s">
        <v>530</v>
      </c>
      <c r="E317" s="226">
        <v>47118</v>
      </c>
      <c r="F317" s="134" t="s">
        <v>98</v>
      </c>
      <c r="G317" s="166" t="s">
        <v>99</v>
      </c>
      <c r="H317" s="228">
        <v>185</v>
      </c>
      <c r="I317" s="219">
        <v>4.6463999999999999</v>
      </c>
      <c r="J317" s="60"/>
      <c r="K317" s="13">
        <f>Tabla1[[#This Row],[PRECIO REF        ($)]]-Tabla1[[#This Row],[PRECIO REF        ($)]]*Tabla1[[#This Row],[OFERTA]]</f>
        <v>4.6463999999999999</v>
      </c>
      <c r="L317" s="60"/>
      <c r="M317" s="13">
        <f>Tabla1[[#This Row],[PRECIO CON DSCTO]]-Tabla1[[#This Row],[PRECIO CON DSCTO]]*Tabla1[[#This Row],[OFERTA2]]</f>
        <v>4.6463999999999999</v>
      </c>
      <c r="N317" s="14">
        <f>$F$3*Tabla1[[#This Row],[PRECIO CON DSCTO2]]</f>
        <v>2202.6714547199999</v>
      </c>
      <c r="O317" s="40"/>
      <c r="P317" s="47"/>
      <c r="Q317" s="14">
        <f>(Tabla1[[#This Row],[PEDIDO ]]*Tabla1[[#This Row],[PRECIO CON DSCTO]])</f>
        <v>0</v>
      </c>
      <c r="R317" s="14">
        <f>(Tabla1[[#This Row],[PRECIO REF BS]]*Tabla1[[#This Row],[PEDIDO ]])</f>
        <v>0</v>
      </c>
    </row>
    <row r="318" spans="1:18" s="9" customFormat="1" ht="31.5" customHeight="1" x14ac:dyDescent="0.25">
      <c r="A318" s="245" t="s">
        <v>94</v>
      </c>
      <c r="B318" s="91">
        <v>632627843380</v>
      </c>
      <c r="C318" s="86" t="s">
        <v>120</v>
      </c>
      <c r="D318" s="99" t="s">
        <v>121</v>
      </c>
      <c r="E318" s="226">
        <v>46599</v>
      </c>
      <c r="F318" s="152" t="s">
        <v>80</v>
      </c>
      <c r="G318" s="227" t="s">
        <v>18</v>
      </c>
      <c r="H318" s="228">
        <v>13</v>
      </c>
      <c r="I318" s="219">
        <v>4.49</v>
      </c>
      <c r="J318" s="60"/>
      <c r="K318" s="13">
        <f>Tabla1[[#This Row],[PRECIO REF        ($)]]-Tabla1[[#This Row],[PRECIO REF        ($)]]*Tabla1[[#This Row],[OFERTA]]</f>
        <v>4.49</v>
      </c>
      <c r="L318" s="60"/>
      <c r="M318" s="13">
        <f>Tabla1[[#This Row],[PRECIO CON DSCTO]]-Tabla1[[#This Row],[PRECIO CON DSCTO]]*Tabla1[[#This Row],[OFERTA2]]</f>
        <v>4.49</v>
      </c>
      <c r="N318" s="14">
        <f>$F$3*Tabla1[[#This Row],[PRECIO CON DSCTO2]]</f>
        <v>2128.5285020000001</v>
      </c>
      <c r="O318" s="40"/>
      <c r="P318" s="47"/>
      <c r="Q318" s="14">
        <f>(Tabla1[[#This Row],[PEDIDO ]]*Tabla1[[#This Row],[PRECIO CON DSCTO]])</f>
        <v>0</v>
      </c>
      <c r="R318" s="14">
        <f>(Tabla1[[#This Row],[PRECIO REF BS]]*Tabla1[[#This Row],[PEDIDO ]])</f>
        <v>0</v>
      </c>
    </row>
    <row r="319" spans="1:18" s="9" customFormat="1" ht="31.5" customHeight="1" x14ac:dyDescent="0.25">
      <c r="A319" s="245" t="s">
        <v>94</v>
      </c>
      <c r="B319" s="85">
        <v>7599910793612</v>
      </c>
      <c r="C319" s="86" t="s">
        <v>2581</v>
      </c>
      <c r="D319" s="109" t="s">
        <v>2582</v>
      </c>
      <c r="E319" s="226">
        <v>46356</v>
      </c>
      <c r="F319" s="145" t="s">
        <v>97</v>
      </c>
      <c r="G319" s="227" t="s">
        <v>18</v>
      </c>
      <c r="H319" s="228">
        <v>41</v>
      </c>
      <c r="I319" s="219">
        <v>3.38</v>
      </c>
      <c r="J319" s="60"/>
      <c r="K319" s="13">
        <f>Tabla1[[#This Row],[PRECIO REF        ($)]]-Tabla1[[#This Row],[PRECIO REF        ($)]]*Tabla1[[#This Row],[OFERTA]]</f>
        <v>3.38</v>
      </c>
      <c r="L319" s="60"/>
      <c r="M319" s="13">
        <f>Tabla1[[#This Row],[PRECIO CON DSCTO]]-Tabla1[[#This Row],[PRECIO CON DSCTO]]*Tabla1[[#This Row],[OFERTA2]]</f>
        <v>3.38</v>
      </c>
      <c r="N319" s="14">
        <f>$F$3*Tabla1[[#This Row],[PRECIO CON DSCTO2]]</f>
        <v>1602.322124</v>
      </c>
      <c r="O319" s="40"/>
      <c r="P319" s="47"/>
      <c r="Q319" s="14">
        <f>(Tabla1[[#This Row],[PEDIDO ]]*Tabla1[[#This Row],[PRECIO CON DSCTO]])</f>
        <v>0</v>
      </c>
      <c r="R319" s="14">
        <f>(Tabla1[[#This Row],[PRECIO REF BS]]*Tabla1[[#This Row],[PEDIDO ]])</f>
        <v>0</v>
      </c>
    </row>
    <row r="320" spans="1:18" s="9" customFormat="1" ht="31.5" customHeight="1" x14ac:dyDescent="0.25">
      <c r="A320" s="245" t="s">
        <v>94</v>
      </c>
      <c r="B320" s="85">
        <v>7599910793605</v>
      </c>
      <c r="C320" s="86" t="s">
        <v>645</v>
      </c>
      <c r="D320" s="99" t="s">
        <v>900</v>
      </c>
      <c r="E320" s="226">
        <v>46537</v>
      </c>
      <c r="F320" s="145" t="s">
        <v>97</v>
      </c>
      <c r="G320" s="227" t="s">
        <v>18</v>
      </c>
      <c r="H320" s="228">
        <v>37</v>
      </c>
      <c r="I320" s="219">
        <v>3.09</v>
      </c>
      <c r="J320" s="60"/>
      <c r="K320" s="13">
        <f>Tabla1[[#This Row],[PRECIO REF        ($)]]-Tabla1[[#This Row],[PRECIO REF        ($)]]*Tabla1[[#This Row],[OFERTA]]</f>
        <v>3.09</v>
      </c>
      <c r="L320" s="60"/>
      <c r="M320" s="13">
        <f>Tabla1[[#This Row],[PRECIO CON DSCTO]]-Tabla1[[#This Row],[PRECIO CON DSCTO]]*Tabla1[[#This Row],[OFERTA2]]</f>
        <v>3.09</v>
      </c>
      <c r="N320" s="14">
        <f>$F$3*Tabla1[[#This Row],[PRECIO CON DSCTO2]]</f>
        <v>1464.8447819999999</v>
      </c>
      <c r="O320" s="40"/>
      <c r="P320" s="47"/>
      <c r="Q320" s="14">
        <f>(Tabla1[[#This Row],[PEDIDO ]]*Tabla1[[#This Row],[PRECIO CON DSCTO]])</f>
        <v>0</v>
      </c>
      <c r="R320" s="14">
        <f>(Tabla1[[#This Row],[PRECIO REF BS]]*Tabla1[[#This Row],[PEDIDO ]])</f>
        <v>0</v>
      </c>
    </row>
    <row r="321" spans="1:18" s="9" customFormat="1" ht="31.5" customHeight="1" x14ac:dyDescent="0.25">
      <c r="A321" s="245" t="s">
        <v>94</v>
      </c>
      <c r="B321" s="85">
        <v>7703712033511</v>
      </c>
      <c r="C321" s="86" t="s">
        <v>2210</v>
      </c>
      <c r="D321" s="102" t="s">
        <v>2211</v>
      </c>
      <c r="E321" s="226">
        <v>46722</v>
      </c>
      <c r="F321" s="106" t="s">
        <v>42</v>
      </c>
      <c r="G321" s="227" t="s">
        <v>18</v>
      </c>
      <c r="H321" s="228">
        <v>137</v>
      </c>
      <c r="I321" s="219">
        <v>3.0249999999999999</v>
      </c>
      <c r="J321" s="60"/>
      <c r="K321" s="13">
        <f>Tabla1[[#This Row],[PRECIO REF        ($)]]-Tabla1[[#This Row],[PRECIO REF        ($)]]*Tabla1[[#This Row],[OFERTA]]</f>
        <v>3.0249999999999999</v>
      </c>
      <c r="L321" s="60"/>
      <c r="M321" s="13">
        <f>Tabla1[[#This Row],[PRECIO CON DSCTO]]-Tabla1[[#This Row],[PRECIO CON DSCTO]]*Tabla1[[#This Row],[OFERTA2]]</f>
        <v>3.0249999999999999</v>
      </c>
      <c r="N321" s="14">
        <f>$F$3*Tabla1[[#This Row],[PRECIO CON DSCTO2]]</f>
        <v>1434.0308949999999</v>
      </c>
      <c r="O321" s="40"/>
      <c r="P321" s="47"/>
      <c r="Q321" s="14">
        <f>(Tabla1[[#This Row],[PEDIDO ]]*Tabla1[[#This Row],[PRECIO CON DSCTO]])</f>
        <v>0</v>
      </c>
      <c r="R321" s="14">
        <f>(Tabla1[[#This Row],[PRECIO REF BS]]*Tabla1[[#This Row],[PEDIDO ]])</f>
        <v>0</v>
      </c>
    </row>
    <row r="322" spans="1:18" s="9" customFormat="1" ht="31.5" customHeight="1" x14ac:dyDescent="0.25">
      <c r="A322" s="245" t="s">
        <v>94</v>
      </c>
      <c r="B322" s="85">
        <v>8904278589583</v>
      </c>
      <c r="C322" s="86" t="s">
        <v>2694</v>
      </c>
      <c r="D322" s="112" t="s">
        <v>2712</v>
      </c>
      <c r="E322" s="226">
        <v>46752</v>
      </c>
      <c r="F322" s="146" t="s">
        <v>2705</v>
      </c>
      <c r="G322" s="227" t="s">
        <v>18</v>
      </c>
      <c r="H322" s="228">
        <v>31</v>
      </c>
      <c r="I322" s="219">
        <v>2.4569899999999998</v>
      </c>
      <c r="J322" s="60"/>
      <c r="K322" s="13">
        <f>Tabla1[[#This Row],[PRECIO REF        ($)]]-Tabla1[[#This Row],[PRECIO REF        ($)]]*Tabla1[[#This Row],[OFERTA]]</f>
        <v>2.4569899999999998</v>
      </c>
      <c r="L322" s="60"/>
      <c r="M322" s="13">
        <f>Tabla1[[#This Row],[PRECIO CON DSCTO]]-Tabla1[[#This Row],[PRECIO CON DSCTO]]*Tabla1[[#This Row],[OFERTA2]]</f>
        <v>2.4569899999999998</v>
      </c>
      <c r="N322" s="14">
        <f>$F$3*Tabla1[[#This Row],[PRECIO CON DSCTO2]]</f>
        <v>1164.7601880019999</v>
      </c>
      <c r="O322" s="40"/>
      <c r="P322" s="47"/>
      <c r="Q322" s="14">
        <f>(Tabla1[[#This Row],[PEDIDO ]]*Tabla1[[#This Row],[PRECIO CON DSCTO]])</f>
        <v>0</v>
      </c>
      <c r="R322" s="14">
        <f>(Tabla1[[#This Row],[PRECIO REF BS]]*Tabla1[[#This Row],[PEDIDO ]])</f>
        <v>0</v>
      </c>
    </row>
    <row r="323" spans="1:18" s="9" customFormat="1" ht="31.5" customHeight="1" x14ac:dyDescent="0.25">
      <c r="A323" s="245" t="s">
        <v>94</v>
      </c>
      <c r="B323" s="91">
        <v>632627843397</v>
      </c>
      <c r="C323" s="86" t="s">
        <v>1030</v>
      </c>
      <c r="D323" s="92" t="s">
        <v>1031</v>
      </c>
      <c r="E323" s="226">
        <v>46843</v>
      </c>
      <c r="F323" s="152" t="s">
        <v>80</v>
      </c>
      <c r="G323" s="227" t="s">
        <v>18</v>
      </c>
      <c r="H323" s="228">
        <v>7</v>
      </c>
      <c r="I323" s="219">
        <v>3.11</v>
      </c>
      <c r="J323" s="60"/>
      <c r="K323" s="13">
        <f>Tabla1[[#This Row],[PRECIO REF        ($)]]-Tabla1[[#This Row],[PRECIO REF        ($)]]*Tabla1[[#This Row],[OFERTA]]</f>
        <v>3.11</v>
      </c>
      <c r="L323" s="60"/>
      <c r="M323" s="13">
        <f>Tabla1[[#This Row],[PRECIO CON DSCTO]]-Tabla1[[#This Row],[PRECIO CON DSCTO]]*Tabla1[[#This Row],[OFERTA2]]</f>
        <v>3.11</v>
      </c>
      <c r="N323" s="14">
        <f>$F$3*Tabla1[[#This Row],[PRECIO CON DSCTO2]]</f>
        <v>1474.3259779999998</v>
      </c>
      <c r="O323" s="40"/>
      <c r="P323" s="47"/>
      <c r="Q323" s="14">
        <f>(Tabla1[[#This Row],[PEDIDO ]]*Tabla1[[#This Row],[PRECIO CON DSCTO]])</f>
        <v>0</v>
      </c>
      <c r="R323" s="14">
        <f>(Tabla1[[#This Row],[PRECIO REF BS]]*Tabla1[[#This Row],[PEDIDO ]])</f>
        <v>0</v>
      </c>
    </row>
    <row r="324" spans="1:18" s="9" customFormat="1" ht="31.5" customHeight="1" x14ac:dyDescent="0.25">
      <c r="A324" s="245" t="s">
        <v>94</v>
      </c>
      <c r="B324" s="85">
        <v>7709947559796</v>
      </c>
      <c r="C324" s="86" t="s">
        <v>117</v>
      </c>
      <c r="D324" s="107" t="s">
        <v>118</v>
      </c>
      <c r="E324" s="226">
        <v>46598</v>
      </c>
      <c r="F324" s="145" t="s">
        <v>58</v>
      </c>
      <c r="G324" s="227" t="s">
        <v>18</v>
      </c>
      <c r="H324" s="228">
        <v>13</v>
      </c>
      <c r="I324" s="219">
        <v>7.06</v>
      </c>
      <c r="J324" s="60"/>
      <c r="K324" s="13">
        <f>Tabla1[[#This Row],[PRECIO REF        ($)]]-Tabla1[[#This Row],[PRECIO REF        ($)]]*Tabla1[[#This Row],[OFERTA]]</f>
        <v>7.06</v>
      </c>
      <c r="L324" s="60"/>
      <c r="M324" s="13">
        <f>Tabla1[[#This Row],[PRECIO CON DSCTO]]-Tabla1[[#This Row],[PRECIO CON DSCTO]]*Tabla1[[#This Row],[OFERTA2]]</f>
        <v>7.06</v>
      </c>
      <c r="N324" s="14">
        <f>$F$3*Tabla1[[#This Row],[PRECIO CON DSCTO2]]</f>
        <v>3346.8621879999996</v>
      </c>
      <c r="O324" s="40"/>
      <c r="P324" s="47"/>
      <c r="Q324" s="14">
        <f>(Tabla1[[#This Row],[PEDIDO ]]*Tabla1[[#This Row],[PRECIO CON DSCTO]])</f>
        <v>0</v>
      </c>
      <c r="R324" s="14">
        <f>(Tabla1[[#This Row],[PRECIO REF BS]]*Tabla1[[#This Row],[PEDIDO ]])</f>
        <v>0</v>
      </c>
    </row>
    <row r="325" spans="1:18" s="9" customFormat="1" ht="31.5" customHeight="1" x14ac:dyDescent="0.25">
      <c r="A325" s="245" t="s">
        <v>94</v>
      </c>
      <c r="B325" s="85">
        <v>7703712035034</v>
      </c>
      <c r="C325" s="86" t="s">
        <v>112</v>
      </c>
      <c r="D325" s="124" t="s">
        <v>113</v>
      </c>
      <c r="E325" s="226">
        <v>46452</v>
      </c>
      <c r="F325" s="106" t="s">
        <v>42</v>
      </c>
      <c r="G325" s="227" t="s">
        <v>18</v>
      </c>
      <c r="H325" s="228">
        <v>54</v>
      </c>
      <c r="I325" s="219">
        <v>6.54</v>
      </c>
      <c r="J325" s="60"/>
      <c r="K325" s="13">
        <f>Tabla1[[#This Row],[PRECIO REF        ($)]]-Tabla1[[#This Row],[PRECIO REF        ($)]]*Tabla1[[#This Row],[OFERTA]]</f>
        <v>6.54</v>
      </c>
      <c r="L325" s="60"/>
      <c r="M325" s="13">
        <f>Tabla1[[#This Row],[PRECIO CON DSCTO]]-Tabla1[[#This Row],[PRECIO CON DSCTO]]*Tabla1[[#This Row],[OFERTA2]]</f>
        <v>6.54</v>
      </c>
      <c r="N325" s="14">
        <f>$F$3*Tabla1[[#This Row],[PRECIO CON DSCTO2]]</f>
        <v>3100.3510919999999</v>
      </c>
      <c r="O325" s="40"/>
      <c r="P325" s="47"/>
      <c r="Q325" s="14">
        <f>(Tabla1[[#This Row],[PEDIDO ]]*Tabla1[[#This Row],[PRECIO CON DSCTO]])</f>
        <v>0</v>
      </c>
      <c r="R325" s="14">
        <f>(Tabla1[[#This Row],[PRECIO REF BS]]*Tabla1[[#This Row],[PEDIDO ]])</f>
        <v>0</v>
      </c>
    </row>
    <row r="326" spans="1:18" s="9" customFormat="1" ht="31.5" customHeight="1" x14ac:dyDescent="0.25">
      <c r="A326" s="245" t="s">
        <v>94</v>
      </c>
      <c r="B326" s="85">
        <v>7591619520377</v>
      </c>
      <c r="C326" s="86" t="s">
        <v>2025</v>
      </c>
      <c r="D326" s="99" t="s">
        <v>2026</v>
      </c>
      <c r="E326" s="226">
        <v>46965</v>
      </c>
      <c r="F326" s="106" t="s">
        <v>106</v>
      </c>
      <c r="G326" s="227" t="s">
        <v>18</v>
      </c>
      <c r="H326" s="228">
        <v>10</v>
      </c>
      <c r="I326" s="219">
        <v>7.3</v>
      </c>
      <c r="J326" s="60"/>
      <c r="K326" s="13">
        <f>Tabla1[[#This Row],[PRECIO REF        ($)]]-Tabla1[[#This Row],[PRECIO REF        ($)]]*Tabla1[[#This Row],[OFERTA]]</f>
        <v>7.3</v>
      </c>
      <c r="L326" s="60"/>
      <c r="M326" s="13">
        <f>Tabla1[[#This Row],[PRECIO CON DSCTO]]-Tabla1[[#This Row],[PRECIO CON DSCTO]]*Tabla1[[#This Row],[OFERTA2]]</f>
        <v>7.3</v>
      </c>
      <c r="N326" s="14">
        <f>$F$3*Tabla1[[#This Row],[PRECIO CON DSCTO2]]</f>
        <v>3460.63654</v>
      </c>
      <c r="O326" s="40"/>
      <c r="P326" s="47"/>
      <c r="Q326" s="14">
        <f>(Tabla1[[#This Row],[PEDIDO ]]*Tabla1[[#This Row],[PRECIO CON DSCTO]])</f>
        <v>0</v>
      </c>
      <c r="R326" s="14">
        <f>(Tabla1[[#This Row],[PRECIO REF BS]]*Tabla1[[#This Row],[PEDIDO ]])</f>
        <v>0</v>
      </c>
    </row>
    <row r="327" spans="1:18" s="9" customFormat="1" ht="31.5" customHeight="1" x14ac:dyDescent="0.25">
      <c r="A327" s="245" t="s">
        <v>94</v>
      </c>
      <c r="B327" s="91">
        <v>632627843564</v>
      </c>
      <c r="C327" s="86" t="s">
        <v>947</v>
      </c>
      <c r="D327" s="127" t="s">
        <v>954</v>
      </c>
      <c r="E327" s="226">
        <v>46843</v>
      </c>
      <c r="F327" s="152" t="s">
        <v>80</v>
      </c>
      <c r="G327" s="227" t="s">
        <v>18</v>
      </c>
      <c r="H327" s="228">
        <v>15</v>
      </c>
      <c r="I327" s="219">
        <v>4.01</v>
      </c>
      <c r="J327" s="60"/>
      <c r="K327" s="13">
        <f>Tabla1[[#This Row],[PRECIO REF        ($)]]-Tabla1[[#This Row],[PRECIO REF        ($)]]*Tabla1[[#This Row],[OFERTA]]</f>
        <v>4.01</v>
      </c>
      <c r="L327" s="60"/>
      <c r="M327" s="13">
        <f>Tabla1[[#This Row],[PRECIO CON DSCTO]]-Tabla1[[#This Row],[PRECIO CON DSCTO]]*Tabla1[[#This Row],[OFERTA2]]</f>
        <v>4.01</v>
      </c>
      <c r="N327" s="14">
        <f>$F$3*Tabla1[[#This Row],[PRECIO CON DSCTO2]]</f>
        <v>1900.9797979999998</v>
      </c>
      <c r="O327" s="40"/>
      <c r="P327" s="47"/>
      <c r="Q327" s="14">
        <f>(Tabla1[[#This Row],[PEDIDO ]]*Tabla1[[#This Row],[PRECIO CON DSCTO]])</f>
        <v>0</v>
      </c>
      <c r="R327" s="14">
        <f>(Tabla1[[#This Row],[PRECIO REF BS]]*Tabla1[[#This Row],[PEDIDO ]])</f>
        <v>0</v>
      </c>
    </row>
    <row r="328" spans="1:18" s="9" customFormat="1" ht="31.5" customHeight="1" x14ac:dyDescent="0.25">
      <c r="A328" s="245" t="s">
        <v>94</v>
      </c>
      <c r="B328" s="91">
        <v>632627843472</v>
      </c>
      <c r="C328" s="86" t="s">
        <v>458</v>
      </c>
      <c r="D328" s="165" t="s">
        <v>459</v>
      </c>
      <c r="E328" s="226">
        <v>46599</v>
      </c>
      <c r="F328" s="152" t="s">
        <v>80</v>
      </c>
      <c r="G328" s="227" t="s">
        <v>18</v>
      </c>
      <c r="H328" s="228">
        <v>15</v>
      </c>
      <c r="I328" s="219">
        <v>2.09</v>
      </c>
      <c r="J328" s="60"/>
      <c r="K328" s="13">
        <f>Tabla1[[#This Row],[PRECIO REF        ($)]]-Tabla1[[#This Row],[PRECIO REF        ($)]]*Tabla1[[#This Row],[OFERTA]]</f>
        <v>2.09</v>
      </c>
      <c r="L328" s="60"/>
      <c r="M328" s="13">
        <f>Tabla1[[#This Row],[PRECIO CON DSCTO]]-Tabla1[[#This Row],[PRECIO CON DSCTO]]*Tabla1[[#This Row],[OFERTA2]]</f>
        <v>2.09</v>
      </c>
      <c r="N328" s="14">
        <f>$F$3*Tabla1[[#This Row],[PRECIO CON DSCTO2]]</f>
        <v>990.7849819999999</v>
      </c>
      <c r="O328" s="40"/>
      <c r="P328" s="47"/>
      <c r="Q328" s="14">
        <f>(Tabla1[[#This Row],[PEDIDO ]]*Tabla1[[#This Row],[PRECIO CON DSCTO]])</f>
        <v>0</v>
      </c>
      <c r="R328" s="14">
        <f>(Tabla1[[#This Row],[PRECIO REF BS]]*Tabla1[[#This Row],[PEDIDO ]])</f>
        <v>0</v>
      </c>
    </row>
    <row r="329" spans="1:18" s="9" customFormat="1" ht="31.5" customHeight="1" x14ac:dyDescent="0.25">
      <c r="A329" s="245" t="s">
        <v>94</v>
      </c>
      <c r="B329" s="91">
        <v>791466994377</v>
      </c>
      <c r="C329" s="86" t="s">
        <v>1531</v>
      </c>
      <c r="D329" s="174" t="s">
        <v>1532</v>
      </c>
      <c r="E329" s="226">
        <v>46689</v>
      </c>
      <c r="F329" s="145" t="s">
        <v>97</v>
      </c>
      <c r="G329" s="227" t="s">
        <v>18</v>
      </c>
      <c r="H329" s="228">
        <v>12</v>
      </c>
      <c r="I329" s="219">
        <v>3.49</v>
      </c>
      <c r="J329" s="60"/>
      <c r="K329" s="13">
        <f>Tabla1[[#This Row],[PRECIO REF        ($)]]-Tabla1[[#This Row],[PRECIO REF        ($)]]*Tabla1[[#This Row],[OFERTA]]</f>
        <v>3.49</v>
      </c>
      <c r="L329" s="60"/>
      <c r="M329" s="13">
        <f>Tabla1[[#This Row],[PRECIO CON DSCTO]]-Tabla1[[#This Row],[PRECIO CON DSCTO]]*Tabla1[[#This Row],[OFERTA2]]</f>
        <v>3.49</v>
      </c>
      <c r="N329" s="14">
        <f>$F$3*Tabla1[[#This Row],[PRECIO CON DSCTO2]]</f>
        <v>1654.4687020000001</v>
      </c>
      <c r="O329" s="40"/>
      <c r="P329" s="47"/>
      <c r="Q329" s="14">
        <f>(Tabla1[[#This Row],[PEDIDO ]]*Tabla1[[#This Row],[PRECIO CON DSCTO]])</f>
        <v>0</v>
      </c>
      <c r="R329" s="14">
        <f>(Tabla1[[#This Row],[PRECIO REF BS]]*Tabla1[[#This Row],[PEDIDO ]])</f>
        <v>0</v>
      </c>
    </row>
    <row r="330" spans="1:18" s="9" customFormat="1" ht="31.5" customHeight="1" x14ac:dyDescent="0.25">
      <c r="A330" s="245" t="s">
        <v>94</v>
      </c>
      <c r="B330" s="85">
        <v>7599910803472</v>
      </c>
      <c r="C330" s="86" t="s">
        <v>646</v>
      </c>
      <c r="D330" s="117" t="s">
        <v>647</v>
      </c>
      <c r="E330" s="226">
        <v>46689</v>
      </c>
      <c r="F330" s="145" t="s">
        <v>97</v>
      </c>
      <c r="G330" s="227" t="s">
        <v>18</v>
      </c>
      <c r="H330" s="228">
        <v>1</v>
      </c>
      <c r="I330" s="219">
        <v>3.91296</v>
      </c>
      <c r="J330" s="60"/>
      <c r="K330" s="13">
        <f>Tabla1[[#This Row],[PRECIO REF        ($)]]-Tabla1[[#This Row],[PRECIO REF        ($)]]*Tabla1[[#This Row],[OFERTA]]</f>
        <v>3.91296</v>
      </c>
      <c r="L330" s="60"/>
      <c r="M330" s="13">
        <f>Tabla1[[#This Row],[PRECIO CON DSCTO]]-Tabla1[[#This Row],[PRECIO CON DSCTO]]*Tabla1[[#This Row],[OFERTA2]]</f>
        <v>3.91296</v>
      </c>
      <c r="N330" s="14">
        <f>$F$3*Tabla1[[#This Row],[PRECIO CON DSCTO2]]</f>
        <v>1854.977035008</v>
      </c>
      <c r="O330" s="40"/>
      <c r="P330" s="47"/>
      <c r="Q330" s="14">
        <f>(Tabla1[[#This Row],[PEDIDO ]]*Tabla1[[#This Row],[PRECIO CON DSCTO]])</f>
        <v>0</v>
      </c>
      <c r="R330" s="14">
        <f>(Tabla1[[#This Row],[PRECIO REF BS]]*Tabla1[[#This Row],[PEDIDO ]])</f>
        <v>0</v>
      </c>
    </row>
    <row r="331" spans="1:18" s="9" customFormat="1" ht="31.5" customHeight="1" x14ac:dyDescent="0.25">
      <c r="A331" s="245" t="s">
        <v>94</v>
      </c>
      <c r="B331" s="85">
        <v>7591309000714</v>
      </c>
      <c r="C331" s="86" t="s">
        <v>1177</v>
      </c>
      <c r="D331" s="101" t="s">
        <v>1178</v>
      </c>
      <c r="E331" s="226">
        <v>47118</v>
      </c>
      <c r="F331" s="134" t="s">
        <v>98</v>
      </c>
      <c r="G331" s="166" t="s">
        <v>99</v>
      </c>
      <c r="H331" s="228">
        <v>235</v>
      </c>
      <c r="I331" s="219">
        <v>2.8210000000000002</v>
      </c>
      <c r="J331" s="60"/>
      <c r="K331" s="13">
        <f>Tabla1[[#This Row],[PRECIO REF        ($)]]-Tabla1[[#This Row],[PRECIO REF        ($)]]*Tabla1[[#This Row],[OFERTA]]</f>
        <v>2.8210000000000002</v>
      </c>
      <c r="L331" s="60"/>
      <c r="M331" s="13">
        <f>Tabla1[[#This Row],[PRECIO CON DSCTO]]-Tabla1[[#This Row],[PRECIO CON DSCTO]]*Tabla1[[#This Row],[OFERTA2]]</f>
        <v>2.8210000000000002</v>
      </c>
      <c r="N331" s="14">
        <f>$F$3*Tabla1[[#This Row],[PRECIO CON DSCTO2]]</f>
        <v>1337.3226958</v>
      </c>
      <c r="O331" s="40"/>
      <c r="P331" s="47"/>
      <c r="Q331" s="14">
        <f>(Tabla1[[#This Row],[PEDIDO ]]*Tabla1[[#This Row],[PRECIO CON DSCTO]])</f>
        <v>0</v>
      </c>
      <c r="R331" s="14">
        <f>(Tabla1[[#This Row],[PRECIO REF BS]]*Tabla1[[#This Row],[PEDIDO ]])</f>
        <v>0</v>
      </c>
    </row>
    <row r="332" spans="1:18" s="9" customFormat="1" ht="31.5" customHeight="1" x14ac:dyDescent="0.25">
      <c r="A332" s="245" t="s">
        <v>125</v>
      </c>
      <c r="B332" s="85">
        <v>7899095201972</v>
      </c>
      <c r="C332" s="86" t="s">
        <v>1058</v>
      </c>
      <c r="D332" s="92" t="s">
        <v>1059</v>
      </c>
      <c r="E332" s="226">
        <v>46417</v>
      </c>
      <c r="F332" s="113" t="s">
        <v>119</v>
      </c>
      <c r="G332" s="227" t="s">
        <v>18</v>
      </c>
      <c r="H332" s="228">
        <v>31</v>
      </c>
      <c r="I332" s="219">
        <v>2.38</v>
      </c>
      <c r="J332" s="60"/>
      <c r="K332" s="13">
        <f>Tabla1[[#This Row],[PRECIO REF        ($)]]-Tabla1[[#This Row],[PRECIO REF        ($)]]*Tabla1[[#This Row],[OFERTA]]</f>
        <v>2.38</v>
      </c>
      <c r="L332" s="60"/>
      <c r="M332" s="13">
        <f>Tabla1[[#This Row],[PRECIO CON DSCTO]]-Tabla1[[#This Row],[PRECIO CON DSCTO]]*Tabla1[[#This Row],[OFERTA2]]</f>
        <v>2.38</v>
      </c>
      <c r="N332" s="14">
        <f>$F$3*Tabla1[[#This Row],[PRECIO CON DSCTO2]]</f>
        <v>1128.262324</v>
      </c>
      <c r="O332" s="40"/>
      <c r="P332" s="47"/>
      <c r="Q332" s="14">
        <f>(Tabla1[[#This Row],[PEDIDO ]]*Tabla1[[#This Row],[PRECIO CON DSCTO]])</f>
        <v>0</v>
      </c>
      <c r="R332" s="14">
        <f>(Tabla1[[#This Row],[PRECIO REF BS]]*Tabla1[[#This Row],[PEDIDO ]])</f>
        <v>0</v>
      </c>
    </row>
    <row r="333" spans="1:18" s="9" customFormat="1" ht="31.5" customHeight="1" x14ac:dyDescent="0.25">
      <c r="A333" s="245" t="s">
        <v>125</v>
      </c>
      <c r="B333" s="85">
        <v>7591616002142</v>
      </c>
      <c r="C333" s="86" t="s">
        <v>2537</v>
      </c>
      <c r="D333" s="90" t="s">
        <v>2538</v>
      </c>
      <c r="E333" s="226">
        <v>46507</v>
      </c>
      <c r="F333" s="88" t="s">
        <v>114</v>
      </c>
      <c r="G333" s="227" t="s">
        <v>18</v>
      </c>
      <c r="H333" s="228">
        <v>16</v>
      </c>
      <c r="I333" s="219">
        <v>3.0527600000000001</v>
      </c>
      <c r="J333" s="60"/>
      <c r="K333" s="13">
        <f>Tabla1[[#This Row],[PRECIO REF        ($)]]-Tabla1[[#This Row],[PRECIO REF        ($)]]*Tabla1[[#This Row],[OFERTA]]</f>
        <v>3.0527600000000001</v>
      </c>
      <c r="L333" s="60"/>
      <c r="M333" s="13">
        <f>Tabla1[[#This Row],[PRECIO CON DSCTO]]-Tabla1[[#This Row],[PRECIO CON DSCTO]]*Tabla1[[#This Row],[OFERTA2]]</f>
        <v>3.0527600000000001</v>
      </c>
      <c r="N333" s="14">
        <f>$F$3*Tabla1[[#This Row],[PRECIO CON DSCTO2]]</f>
        <v>1447.1907950480002</v>
      </c>
      <c r="O333" s="40"/>
      <c r="P333" s="47"/>
      <c r="Q333" s="14">
        <f>(Tabla1[[#This Row],[PEDIDO ]]*Tabla1[[#This Row],[PRECIO CON DSCTO]])</f>
        <v>0</v>
      </c>
      <c r="R333" s="14">
        <f>(Tabla1[[#This Row],[PRECIO REF BS]]*Tabla1[[#This Row],[PEDIDO ]])</f>
        <v>0</v>
      </c>
    </row>
    <row r="334" spans="1:18" s="9" customFormat="1" ht="31.5" customHeight="1" x14ac:dyDescent="0.25">
      <c r="A334" s="245" t="s">
        <v>125</v>
      </c>
      <c r="B334" s="85">
        <v>7703712035454</v>
      </c>
      <c r="C334" s="86" t="s">
        <v>2468</v>
      </c>
      <c r="D334" s="108" t="s">
        <v>2469</v>
      </c>
      <c r="E334" s="226">
        <v>46706</v>
      </c>
      <c r="F334" s="106" t="s">
        <v>42</v>
      </c>
      <c r="G334" s="227" t="s">
        <v>18</v>
      </c>
      <c r="H334" s="228">
        <v>108</v>
      </c>
      <c r="I334" s="219">
        <v>2.964</v>
      </c>
      <c r="J334" s="60"/>
      <c r="K334" s="13">
        <f>Tabla1[[#This Row],[PRECIO REF        ($)]]-Tabla1[[#This Row],[PRECIO REF        ($)]]*Tabla1[[#This Row],[OFERTA]]</f>
        <v>2.964</v>
      </c>
      <c r="L334" s="60"/>
      <c r="M334" s="13">
        <f>Tabla1[[#This Row],[PRECIO CON DSCTO]]-Tabla1[[#This Row],[PRECIO CON DSCTO]]*Tabla1[[#This Row],[OFERTA2]]</f>
        <v>2.964</v>
      </c>
      <c r="N334" s="14">
        <f>$F$3*Tabla1[[#This Row],[PRECIO CON DSCTO2]]</f>
        <v>1405.1132471999999</v>
      </c>
      <c r="O334" s="40"/>
      <c r="P334" s="47"/>
      <c r="Q334" s="14">
        <f>(Tabla1[[#This Row],[PEDIDO ]]*Tabla1[[#This Row],[PRECIO CON DSCTO]])</f>
        <v>0</v>
      </c>
      <c r="R334" s="14">
        <f>(Tabla1[[#This Row],[PRECIO REF BS]]*Tabla1[[#This Row],[PEDIDO ]])</f>
        <v>0</v>
      </c>
    </row>
    <row r="335" spans="1:18" s="9" customFormat="1" ht="31.5" customHeight="1" x14ac:dyDescent="0.25">
      <c r="A335" s="245" t="s">
        <v>125</v>
      </c>
      <c r="B335" s="85">
        <v>7592454003100</v>
      </c>
      <c r="C335" s="86" t="s">
        <v>2027</v>
      </c>
      <c r="D335" s="100" t="s">
        <v>2028</v>
      </c>
      <c r="E335" s="226">
        <v>47012</v>
      </c>
      <c r="F335" s="88" t="s">
        <v>72</v>
      </c>
      <c r="G335" s="227" t="s">
        <v>18</v>
      </c>
      <c r="H335" s="228">
        <v>17</v>
      </c>
      <c r="I335" s="219">
        <v>4.2</v>
      </c>
      <c r="J335" s="60"/>
      <c r="K335" s="13">
        <f>Tabla1[[#This Row],[PRECIO REF        ($)]]-Tabla1[[#This Row],[PRECIO REF        ($)]]*Tabla1[[#This Row],[OFERTA]]</f>
        <v>4.2</v>
      </c>
      <c r="L335" s="60"/>
      <c r="M335" s="13">
        <f>Tabla1[[#This Row],[PRECIO CON DSCTO]]-Tabla1[[#This Row],[PRECIO CON DSCTO]]*Tabla1[[#This Row],[OFERTA2]]</f>
        <v>4.2</v>
      </c>
      <c r="N335" s="14">
        <f>$F$3*Tabla1[[#This Row],[PRECIO CON DSCTO2]]</f>
        <v>1991.05116</v>
      </c>
      <c r="O335" s="41"/>
      <c r="P335" s="47"/>
      <c r="Q335" s="14">
        <f>(Tabla1[[#This Row],[PEDIDO ]]*Tabla1[[#This Row],[PRECIO CON DSCTO]])</f>
        <v>0</v>
      </c>
      <c r="R335" s="14">
        <f>(Tabla1[[#This Row],[PRECIO REF BS]]*Tabla1[[#This Row],[PEDIDO ]])</f>
        <v>0</v>
      </c>
    </row>
    <row r="336" spans="1:18" s="9" customFormat="1" ht="31.5" customHeight="1" x14ac:dyDescent="0.25">
      <c r="A336" s="245" t="s">
        <v>125</v>
      </c>
      <c r="B336" s="85">
        <v>7597758000459</v>
      </c>
      <c r="C336" s="86" t="s">
        <v>2596</v>
      </c>
      <c r="D336" s="95" t="s">
        <v>2597</v>
      </c>
      <c r="E336" s="226">
        <v>46568</v>
      </c>
      <c r="F336" s="91" t="s">
        <v>23</v>
      </c>
      <c r="G336" s="227" t="s">
        <v>18</v>
      </c>
      <c r="H336" s="228">
        <v>35</v>
      </c>
      <c r="I336" s="219">
        <v>2.0791599999999999</v>
      </c>
      <c r="J336" s="60"/>
      <c r="K336" s="13">
        <f>Tabla1[[#This Row],[PRECIO REF        ($)]]-Tabla1[[#This Row],[PRECIO REF        ($)]]*Tabla1[[#This Row],[OFERTA]]</f>
        <v>2.0791599999999999</v>
      </c>
      <c r="L336" s="60"/>
      <c r="M336" s="13">
        <f>Tabla1[[#This Row],[PRECIO CON DSCTO]]-Tabla1[[#This Row],[PRECIO CON DSCTO]]*Tabla1[[#This Row],[OFERTA2]]</f>
        <v>2.0791599999999999</v>
      </c>
      <c r="N336" s="14">
        <f>$F$3*Tabla1[[#This Row],[PRECIO CON DSCTO2]]</f>
        <v>985.64617376799993</v>
      </c>
      <c r="O336" s="40"/>
      <c r="P336" s="47"/>
      <c r="Q336" s="14">
        <f>(Tabla1[[#This Row],[PEDIDO ]]*Tabla1[[#This Row],[PRECIO CON DSCTO]])</f>
        <v>0</v>
      </c>
      <c r="R336" s="14">
        <f>(Tabla1[[#This Row],[PRECIO REF BS]]*Tabla1[[#This Row],[PEDIDO ]])</f>
        <v>0</v>
      </c>
    </row>
    <row r="337" spans="1:18" s="9" customFormat="1" ht="31.5" customHeight="1" x14ac:dyDescent="0.25">
      <c r="A337" s="245" t="s">
        <v>125</v>
      </c>
      <c r="B337" s="85">
        <v>7598455000537</v>
      </c>
      <c r="C337" s="86" t="s">
        <v>2212</v>
      </c>
      <c r="D337" s="112" t="s">
        <v>2213</v>
      </c>
      <c r="E337" s="226">
        <v>46356</v>
      </c>
      <c r="F337" s="88" t="s">
        <v>20</v>
      </c>
      <c r="G337" s="227" t="s">
        <v>18</v>
      </c>
      <c r="H337" s="228">
        <v>10</v>
      </c>
      <c r="I337" s="219">
        <v>2.5</v>
      </c>
      <c r="J337" s="60"/>
      <c r="K337" s="13">
        <f>Tabla1[[#This Row],[PRECIO REF        ($)]]-Tabla1[[#This Row],[PRECIO REF        ($)]]*Tabla1[[#This Row],[OFERTA]]</f>
        <v>2.5</v>
      </c>
      <c r="L337" s="60"/>
      <c r="M337" s="13">
        <f>Tabla1[[#This Row],[PRECIO CON DSCTO]]-Tabla1[[#This Row],[PRECIO CON DSCTO]]*Tabla1[[#This Row],[OFERTA2]]</f>
        <v>2.5</v>
      </c>
      <c r="N337" s="14">
        <f>$F$3*Tabla1[[#This Row],[PRECIO CON DSCTO2]]</f>
        <v>1185.1495</v>
      </c>
      <c r="O337" s="41"/>
      <c r="P337" s="47"/>
      <c r="Q337" s="14">
        <f>(Tabla1[[#This Row],[PEDIDO ]]*Tabla1[[#This Row],[PRECIO CON DSCTO]])</f>
        <v>0</v>
      </c>
      <c r="R337" s="14">
        <f>(Tabla1[[#This Row],[PRECIO REF BS]]*Tabla1[[#This Row],[PEDIDO ]])</f>
        <v>0</v>
      </c>
    </row>
    <row r="338" spans="1:18" s="9" customFormat="1" ht="31.5" customHeight="1" x14ac:dyDescent="0.25">
      <c r="A338" s="245" t="s">
        <v>125</v>
      </c>
      <c r="B338" s="85">
        <v>6942189530296</v>
      </c>
      <c r="C338" s="86" t="s">
        <v>2494</v>
      </c>
      <c r="D338" s="175" t="s">
        <v>2724</v>
      </c>
      <c r="E338" s="226">
        <v>46295</v>
      </c>
      <c r="F338" s="113" t="s">
        <v>41</v>
      </c>
      <c r="G338" s="227" t="s">
        <v>18</v>
      </c>
      <c r="H338" s="228">
        <v>59</v>
      </c>
      <c r="I338" s="219">
        <v>0.5</v>
      </c>
      <c r="J338" s="60"/>
      <c r="K338" s="13">
        <f>Tabla1[[#This Row],[PRECIO REF        ($)]]-Tabla1[[#This Row],[PRECIO REF        ($)]]*Tabla1[[#This Row],[OFERTA]]</f>
        <v>0.5</v>
      </c>
      <c r="L338" s="60"/>
      <c r="M338" s="13">
        <f>Tabla1[[#This Row],[PRECIO CON DSCTO]]-Tabla1[[#This Row],[PRECIO CON DSCTO]]*Tabla1[[#This Row],[OFERTA2]]</f>
        <v>0.5</v>
      </c>
      <c r="N338" s="14">
        <f>$F$3*Tabla1[[#This Row],[PRECIO CON DSCTO2]]</f>
        <v>237.0299</v>
      </c>
      <c r="O338" s="40"/>
      <c r="P338" s="47"/>
      <c r="Q338" s="14">
        <f>(Tabla1[[#This Row],[PEDIDO ]]*Tabla1[[#This Row],[PRECIO CON DSCTO]])</f>
        <v>0</v>
      </c>
      <c r="R338" s="14">
        <f>(Tabla1[[#This Row],[PRECIO REF BS]]*Tabla1[[#This Row],[PEDIDO ]])</f>
        <v>0</v>
      </c>
    </row>
    <row r="339" spans="1:18" s="9" customFormat="1" ht="31.5" customHeight="1" x14ac:dyDescent="0.25">
      <c r="A339" s="245" t="s">
        <v>125</v>
      </c>
      <c r="B339" s="137"/>
      <c r="C339" s="86" t="s">
        <v>2781</v>
      </c>
      <c r="D339" s="136" t="s">
        <v>2782</v>
      </c>
      <c r="E339" s="226">
        <v>46660</v>
      </c>
      <c r="F339" s="97" t="s">
        <v>2805</v>
      </c>
      <c r="G339" s="227" t="s">
        <v>18</v>
      </c>
      <c r="H339" s="228">
        <v>2895</v>
      </c>
      <c r="I339" s="219">
        <v>0.93537999999999999</v>
      </c>
      <c r="J339" s="60"/>
      <c r="K339" s="13">
        <f>Tabla1[[#This Row],[PRECIO REF        ($)]]-Tabla1[[#This Row],[PRECIO REF        ($)]]*Tabla1[[#This Row],[OFERTA]]</f>
        <v>0.93537999999999999</v>
      </c>
      <c r="L339" s="60"/>
      <c r="M339" s="13">
        <f>Tabla1[[#This Row],[PRECIO CON DSCTO]]-Tabla1[[#This Row],[PRECIO CON DSCTO]]*Tabla1[[#This Row],[OFERTA2]]</f>
        <v>0.93537999999999999</v>
      </c>
      <c r="N339" s="14">
        <f>$F$3*Tabla1[[#This Row],[PRECIO CON DSCTO2]]</f>
        <v>443.42605572399998</v>
      </c>
      <c r="O339" s="40"/>
      <c r="P339" s="47"/>
      <c r="Q339" s="14">
        <f>(Tabla1[[#This Row],[PEDIDO ]]*Tabla1[[#This Row],[PRECIO CON DSCTO]])</f>
        <v>0</v>
      </c>
      <c r="R339" s="14">
        <f>(Tabla1[[#This Row],[PRECIO REF BS]]*Tabla1[[#This Row],[PEDIDO ]])</f>
        <v>0</v>
      </c>
    </row>
    <row r="340" spans="1:18" s="9" customFormat="1" ht="31.5" customHeight="1" x14ac:dyDescent="0.25">
      <c r="A340" s="245" t="s">
        <v>125</v>
      </c>
      <c r="B340" s="85">
        <v>7591619501031</v>
      </c>
      <c r="C340" s="86" t="s">
        <v>1678</v>
      </c>
      <c r="D340" s="108" t="s">
        <v>1679</v>
      </c>
      <c r="E340" s="226">
        <v>46996</v>
      </c>
      <c r="F340" s="113" t="s">
        <v>19</v>
      </c>
      <c r="G340" s="227" t="s">
        <v>18</v>
      </c>
      <c r="H340" s="228">
        <v>1</v>
      </c>
      <c r="I340" s="219">
        <v>5.98</v>
      </c>
      <c r="J340" s="60"/>
      <c r="K340" s="13">
        <f>Tabla1[[#This Row],[PRECIO REF        ($)]]-Tabla1[[#This Row],[PRECIO REF        ($)]]*Tabla1[[#This Row],[OFERTA]]</f>
        <v>5.98</v>
      </c>
      <c r="L340" s="60"/>
      <c r="M340" s="13">
        <f>Tabla1[[#This Row],[PRECIO CON DSCTO]]-Tabla1[[#This Row],[PRECIO CON DSCTO]]*Tabla1[[#This Row],[OFERTA2]]</f>
        <v>5.98</v>
      </c>
      <c r="N340" s="14">
        <f>$F$3*Tabla1[[#This Row],[PRECIO CON DSCTO2]]</f>
        <v>2834.8776040000002</v>
      </c>
      <c r="O340" s="41"/>
      <c r="P340" s="47"/>
      <c r="Q340" s="14">
        <f>(Tabla1[[#This Row],[PEDIDO ]]*Tabla1[[#This Row],[PRECIO CON DSCTO]])</f>
        <v>0</v>
      </c>
      <c r="R340" s="14">
        <f>(Tabla1[[#This Row],[PRECIO REF BS]]*Tabla1[[#This Row],[PEDIDO ]])</f>
        <v>0</v>
      </c>
    </row>
    <row r="341" spans="1:18" s="9" customFormat="1" ht="31.5" customHeight="1" x14ac:dyDescent="0.25">
      <c r="A341" s="245" t="s">
        <v>125</v>
      </c>
      <c r="B341" s="137"/>
      <c r="C341" s="86" t="s">
        <v>1138</v>
      </c>
      <c r="D341" s="94" t="s">
        <v>1139</v>
      </c>
      <c r="E341" s="226">
        <v>46843</v>
      </c>
      <c r="F341" s="152" t="s">
        <v>80</v>
      </c>
      <c r="G341" s="227" t="s">
        <v>18</v>
      </c>
      <c r="H341" s="228">
        <v>22</v>
      </c>
      <c r="I341" s="219">
        <v>5.36</v>
      </c>
      <c r="J341" s="60"/>
      <c r="K341" s="13">
        <f>Tabla1[[#This Row],[PRECIO REF        ($)]]-Tabla1[[#This Row],[PRECIO REF        ($)]]*Tabla1[[#This Row],[OFERTA]]</f>
        <v>5.36</v>
      </c>
      <c r="L341" s="60"/>
      <c r="M341" s="13">
        <f>Tabla1[[#This Row],[PRECIO CON DSCTO]]-Tabla1[[#This Row],[PRECIO CON DSCTO]]*Tabla1[[#This Row],[OFERTA2]]</f>
        <v>5.36</v>
      </c>
      <c r="N341" s="14">
        <f>$F$3*Tabla1[[#This Row],[PRECIO CON DSCTO2]]</f>
        <v>2540.9605280000001</v>
      </c>
      <c r="O341" s="40"/>
      <c r="P341" s="47"/>
      <c r="Q341" s="14">
        <f>(Tabla1[[#This Row],[PEDIDO ]]*Tabla1[[#This Row],[PRECIO CON DSCTO]])</f>
        <v>0</v>
      </c>
      <c r="R341" s="14">
        <f>(Tabla1[[#This Row],[PRECIO REF BS]]*Tabla1[[#This Row],[PEDIDO ]])</f>
        <v>0</v>
      </c>
    </row>
    <row r="342" spans="1:18" s="9" customFormat="1" ht="31.5" customHeight="1" x14ac:dyDescent="0.25">
      <c r="A342" s="245" t="s">
        <v>125</v>
      </c>
      <c r="B342" s="91">
        <v>793969044399</v>
      </c>
      <c r="C342" s="86" t="s">
        <v>1032</v>
      </c>
      <c r="D342" s="142" t="s">
        <v>1033</v>
      </c>
      <c r="E342" s="226">
        <v>46843</v>
      </c>
      <c r="F342" s="152" t="s">
        <v>80</v>
      </c>
      <c r="G342" s="227" t="s">
        <v>18</v>
      </c>
      <c r="H342" s="228">
        <v>17</v>
      </c>
      <c r="I342" s="219">
        <v>3.89</v>
      </c>
      <c r="J342" s="60"/>
      <c r="K342" s="13">
        <f>Tabla1[[#This Row],[PRECIO REF        ($)]]-Tabla1[[#This Row],[PRECIO REF        ($)]]*Tabla1[[#This Row],[OFERTA]]</f>
        <v>3.89</v>
      </c>
      <c r="L342" s="60"/>
      <c r="M342" s="13">
        <f>Tabla1[[#This Row],[PRECIO CON DSCTO]]-Tabla1[[#This Row],[PRECIO CON DSCTO]]*Tabla1[[#This Row],[OFERTA2]]</f>
        <v>3.89</v>
      </c>
      <c r="N342" s="14">
        <f>$F$3*Tabla1[[#This Row],[PRECIO CON DSCTO2]]</f>
        <v>1844.0926220000001</v>
      </c>
      <c r="O342" s="40"/>
      <c r="P342" s="47"/>
      <c r="Q342" s="14">
        <f>(Tabla1[[#This Row],[PEDIDO ]]*Tabla1[[#This Row],[PRECIO CON DSCTO]])</f>
        <v>0</v>
      </c>
      <c r="R342" s="14">
        <f>(Tabla1[[#This Row],[PRECIO REF BS]]*Tabla1[[#This Row],[PEDIDO ]])</f>
        <v>0</v>
      </c>
    </row>
    <row r="343" spans="1:18" s="9" customFormat="1" ht="31.5" customHeight="1" x14ac:dyDescent="0.25">
      <c r="A343" s="245" t="s">
        <v>125</v>
      </c>
      <c r="B343" s="85">
        <v>793969044368</v>
      </c>
      <c r="C343" s="86" t="s">
        <v>1034</v>
      </c>
      <c r="D343" s="121" t="s">
        <v>1035</v>
      </c>
      <c r="E343" s="226">
        <v>46843</v>
      </c>
      <c r="F343" s="152" t="s">
        <v>80</v>
      </c>
      <c r="G343" s="227" t="s">
        <v>18</v>
      </c>
      <c r="H343" s="228">
        <v>14</v>
      </c>
      <c r="I343" s="219">
        <v>5.07</v>
      </c>
      <c r="J343" s="60"/>
      <c r="K343" s="13">
        <f>Tabla1[[#This Row],[PRECIO REF        ($)]]-Tabla1[[#This Row],[PRECIO REF        ($)]]*Tabla1[[#This Row],[OFERTA]]</f>
        <v>5.07</v>
      </c>
      <c r="L343" s="60"/>
      <c r="M343" s="13">
        <f>Tabla1[[#This Row],[PRECIO CON DSCTO]]-Tabla1[[#This Row],[PRECIO CON DSCTO]]*Tabla1[[#This Row],[OFERTA2]]</f>
        <v>5.07</v>
      </c>
      <c r="N343" s="14">
        <f>$F$3*Tabla1[[#This Row],[PRECIO CON DSCTO2]]</f>
        <v>2403.4831859999999</v>
      </c>
      <c r="O343" s="40"/>
      <c r="P343" s="47"/>
      <c r="Q343" s="14">
        <f>(Tabla1[[#This Row],[PEDIDO ]]*Tabla1[[#This Row],[PRECIO CON DSCTO]])</f>
        <v>0</v>
      </c>
      <c r="R343" s="14">
        <f>(Tabla1[[#This Row],[PRECIO REF BS]]*Tabla1[[#This Row],[PEDIDO ]])</f>
        <v>0</v>
      </c>
    </row>
    <row r="344" spans="1:18" s="9" customFormat="1" ht="33" customHeight="1" x14ac:dyDescent="0.25">
      <c r="A344" s="245" t="s">
        <v>125</v>
      </c>
      <c r="B344" s="85">
        <v>7594001101895</v>
      </c>
      <c r="C344" s="86" t="s">
        <v>1140</v>
      </c>
      <c r="D344" s="109" t="s">
        <v>1141</v>
      </c>
      <c r="E344" s="226">
        <v>46690</v>
      </c>
      <c r="F344" s="97" t="s">
        <v>84</v>
      </c>
      <c r="G344" s="227" t="s">
        <v>18</v>
      </c>
      <c r="H344" s="228">
        <v>16</v>
      </c>
      <c r="I344" s="219">
        <v>6.49</v>
      </c>
      <c r="J344" s="60"/>
      <c r="K344" s="13">
        <f>Tabla1[[#This Row],[PRECIO REF        ($)]]-Tabla1[[#This Row],[PRECIO REF        ($)]]*Tabla1[[#This Row],[OFERTA]]</f>
        <v>6.49</v>
      </c>
      <c r="L344" s="60"/>
      <c r="M344" s="13">
        <f>Tabla1[[#This Row],[PRECIO CON DSCTO]]-Tabla1[[#This Row],[PRECIO CON DSCTO]]*Tabla1[[#This Row],[OFERTA2]]</f>
        <v>6.49</v>
      </c>
      <c r="N344" s="14">
        <f>$F$3*Tabla1[[#This Row],[PRECIO CON DSCTO2]]</f>
        <v>3076.6481020000001</v>
      </c>
      <c r="O344" s="40"/>
      <c r="P344" s="47"/>
      <c r="Q344" s="14">
        <f>(Tabla1[[#This Row],[PEDIDO ]]*Tabla1[[#This Row],[PRECIO CON DSCTO]])</f>
        <v>0</v>
      </c>
      <c r="R344" s="14">
        <f>(Tabla1[[#This Row],[PRECIO REF BS]]*Tabla1[[#This Row],[PEDIDO ]])</f>
        <v>0</v>
      </c>
    </row>
    <row r="345" spans="1:18" s="9" customFormat="1" ht="31.5" customHeight="1" x14ac:dyDescent="0.25">
      <c r="A345" s="245" t="s">
        <v>125</v>
      </c>
      <c r="B345" s="85">
        <v>7703712036239</v>
      </c>
      <c r="C345" s="86" t="s">
        <v>1370</v>
      </c>
      <c r="D345" s="92" t="s">
        <v>1371</v>
      </c>
      <c r="E345" s="226">
        <v>46419</v>
      </c>
      <c r="F345" s="106" t="s">
        <v>42</v>
      </c>
      <c r="G345" s="227" t="s">
        <v>18</v>
      </c>
      <c r="H345" s="228">
        <v>437</v>
      </c>
      <c r="I345" s="219">
        <v>1.03</v>
      </c>
      <c r="J345" s="60"/>
      <c r="K345" s="13">
        <f>Tabla1[[#This Row],[PRECIO REF        ($)]]-Tabla1[[#This Row],[PRECIO REF        ($)]]*Tabla1[[#This Row],[OFERTA]]</f>
        <v>1.03</v>
      </c>
      <c r="L345" s="60"/>
      <c r="M345" s="13">
        <f>Tabla1[[#This Row],[PRECIO CON DSCTO]]-Tabla1[[#This Row],[PRECIO CON DSCTO]]*Tabla1[[#This Row],[OFERTA2]]</f>
        <v>1.03</v>
      </c>
      <c r="N345" s="14">
        <f>$F$3*Tabla1[[#This Row],[PRECIO CON DSCTO2]]</f>
        <v>488.28159399999998</v>
      </c>
      <c r="O345" s="40"/>
      <c r="P345" s="47"/>
      <c r="Q345" s="14">
        <f>(Tabla1[[#This Row],[PEDIDO ]]*Tabla1[[#This Row],[PRECIO CON DSCTO]])</f>
        <v>0</v>
      </c>
      <c r="R345" s="14">
        <f>(Tabla1[[#This Row],[PRECIO REF BS]]*Tabla1[[#This Row],[PEDIDO ]])</f>
        <v>0</v>
      </c>
    </row>
    <row r="346" spans="1:18" s="9" customFormat="1" ht="31.5" customHeight="1" x14ac:dyDescent="0.25">
      <c r="A346" s="245" t="s">
        <v>125</v>
      </c>
      <c r="B346" s="85">
        <v>7594001100294</v>
      </c>
      <c r="C346" s="86" t="s">
        <v>1765</v>
      </c>
      <c r="D346" s="138" t="s">
        <v>1766</v>
      </c>
      <c r="E346" s="226">
        <v>46751</v>
      </c>
      <c r="F346" s="97" t="s">
        <v>84</v>
      </c>
      <c r="G346" s="227" t="s">
        <v>18</v>
      </c>
      <c r="H346" s="228">
        <v>72</v>
      </c>
      <c r="I346" s="219">
        <v>2.85</v>
      </c>
      <c r="J346" s="60"/>
      <c r="K346" s="13">
        <f>Tabla1[[#This Row],[PRECIO REF        ($)]]-Tabla1[[#This Row],[PRECIO REF        ($)]]*Tabla1[[#This Row],[OFERTA]]</f>
        <v>2.85</v>
      </c>
      <c r="L346" s="60"/>
      <c r="M346" s="13">
        <f>Tabla1[[#This Row],[PRECIO CON DSCTO]]-Tabla1[[#This Row],[PRECIO CON DSCTO]]*Tabla1[[#This Row],[OFERTA2]]</f>
        <v>2.85</v>
      </c>
      <c r="N346" s="14">
        <f>$F$3*Tabla1[[#This Row],[PRECIO CON DSCTO2]]</f>
        <v>1351.07043</v>
      </c>
      <c r="O346" s="40"/>
      <c r="P346" s="47"/>
      <c r="Q346" s="14">
        <f>(Tabla1[[#This Row],[PEDIDO ]]*Tabla1[[#This Row],[PRECIO CON DSCTO]])</f>
        <v>0</v>
      </c>
      <c r="R346" s="14">
        <f>(Tabla1[[#This Row],[PRECIO REF BS]]*Tabla1[[#This Row],[PEDIDO ]])</f>
        <v>0</v>
      </c>
    </row>
    <row r="347" spans="1:18" s="9" customFormat="1" ht="31.5" customHeight="1" x14ac:dyDescent="0.25">
      <c r="A347" s="245" t="s">
        <v>125</v>
      </c>
      <c r="B347" s="85">
        <v>7591020000758</v>
      </c>
      <c r="C347" s="86" t="s">
        <v>2249</v>
      </c>
      <c r="D347" s="175" t="s">
        <v>2250</v>
      </c>
      <c r="E347" s="226">
        <v>46295</v>
      </c>
      <c r="F347" s="88" t="s">
        <v>75</v>
      </c>
      <c r="G347" s="227" t="s">
        <v>18</v>
      </c>
      <c r="H347" s="228">
        <v>2</v>
      </c>
      <c r="I347" s="219">
        <v>7.69</v>
      </c>
      <c r="J347" s="60"/>
      <c r="K347" s="13">
        <f>Tabla1[[#This Row],[PRECIO REF        ($)]]-Tabla1[[#This Row],[PRECIO REF        ($)]]*Tabla1[[#This Row],[OFERTA]]</f>
        <v>7.69</v>
      </c>
      <c r="L347" s="60"/>
      <c r="M347" s="13">
        <f>Tabla1[[#This Row],[PRECIO CON DSCTO]]-Tabla1[[#This Row],[PRECIO CON DSCTO]]*Tabla1[[#This Row],[OFERTA2]]</f>
        <v>7.69</v>
      </c>
      <c r="N347" s="14">
        <f>$F$3*Tabla1[[#This Row],[PRECIO CON DSCTO2]]</f>
        <v>3645.5198620000001</v>
      </c>
      <c r="O347" s="40"/>
      <c r="P347" s="47"/>
      <c r="Q347" s="14">
        <f>(Tabla1[[#This Row],[PEDIDO ]]*Tabla1[[#This Row],[PRECIO CON DSCTO]])</f>
        <v>0</v>
      </c>
      <c r="R347" s="14">
        <f>(Tabla1[[#This Row],[PRECIO REF BS]]*Tabla1[[#This Row],[PEDIDO ]])</f>
        <v>0</v>
      </c>
    </row>
    <row r="348" spans="1:18" s="9" customFormat="1" ht="31.5" customHeight="1" x14ac:dyDescent="0.25">
      <c r="A348" s="245" t="s">
        <v>125</v>
      </c>
      <c r="B348" s="85">
        <v>7703712033344</v>
      </c>
      <c r="C348" s="86" t="s">
        <v>127</v>
      </c>
      <c r="D348" s="99" t="s">
        <v>128</v>
      </c>
      <c r="E348" s="226">
        <v>46386</v>
      </c>
      <c r="F348" s="106" t="s">
        <v>42</v>
      </c>
      <c r="G348" s="227" t="s">
        <v>18</v>
      </c>
      <c r="H348" s="228">
        <v>65</v>
      </c>
      <c r="I348" s="219">
        <v>5.72</v>
      </c>
      <c r="J348" s="60"/>
      <c r="K348" s="13">
        <f>Tabla1[[#This Row],[PRECIO REF        ($)]]-Tabla1[[#This Row],[PRECIO REF        ($)]]*Tabla1[[#This Row],[OFERTA]]</f>
        <v>5.72</v>
      </c>
      <c r="L348" s="60"/>
      <c r="M348" s="13">
        <f>Tabla1[[#This Row],[PRECIO CON DSCTO]]-Tabla1[[#This Row],[PRECIO CON DSCTO]]*Tabla1[[#This Row],[OFERTA2]]</f>
        <v>5.72</v>
      </c>
      <c r="N348" s="14">
        <f>$F$3*Tabla1[[#This Row],[PRECIO CON DSCTO2]]</f>
        <v>2711.6220559999997</v>
      </c>
      <c r="O348" s="40"/>
      <c r="P348" s="47"/>
      <c r="Q348" s="14">
        <f>(Tabla1[[#This Row],[PEDIDO ]]*Tabla1[[#This Row],[PRECIO CON DSCTO]])</f>
        <v>0</v>
      </c>
      <c r="R348" s="14">
        <f>(Tabla1[[#This Row],[PRECIO REF BS]]*Tabla1[[#This Row],[PEDIDO ]])</f>
        <v>0</v>
      </c>
    </row>
    <row r="349" spans="1:18" s="9" customFormat="1" ht="31.5" customHeight="1" x14ac:dyDescent="0.25">
      <c r="A349" s="245" t="s">
        <v>125</v>
      </c>
      <c r="B349" s="91">
        <v>736372692092</v>
      </c>
      <c r="C349" s="86" t="s">
        <v>1884</v>
      </c>
      <c r="D349" s="100" t="s">
        <v>1885</v>
      </c>
      <c r="E349" s="226">
        <v>46507</v>
      </c>
      <c r="F349" s="152" t="s">
        <v>80</v>
      </c>
      <c r="G349" s="227" t="s">
        <v>18</v>
      </c>
      <c r="H349" s="228">
        <v>48</v>
      </c>
      <c r="I349" s="219">
        <v>3.54</v>
      </c>
      <c r="J349" s="60"/>
      <c r="K349" s="13">
        <f>Tabla1[[#This Row],[PRECIO REF        ($)]]-Tabla1[[#This Row],[PRECIO REF        ($)]]*Tabla1[[#This Row],[OFERTA]]</f>
        <v>3.54</v>
      </c>
      <c r="L349" s="60"/>
      <c r="M349" s="13">
        <f>Tabla1[[#This Row],[PRECIO CON DSCTO]]-Tabla1[[#This Row],[PRECIO CON DSCTO]]*Tabla1[[#This Row],[OFERTA2]]</f>
        <v>3.54</v>
      </c>
      <c r="N349" s="14">
        <f>$F$3*Tabla1[[#This Row],[PRECIO CON DSCTO2]]</f>
        <v>1678.1716919999999</v>
      </c>
      <c r="O349" s="41"/>
      <c r="P349" s="47"/>
      <c r="Q349" s="14">
        <f>(Tabla1[[#This Row],[PEDIDO ]]*Tabla1[[#This Row],[PRECIO CON DSCTO]])</f>
        <v>0</v>
      </c>
      <c r="R349" s="14">
        <f>(Tabla1[[#This Row],[PRECIO REF BS]]*Tabla1[[#This Row],[PEDIDO ]])</f>
        <v>0</v>
      </c>
    </row>
    <row r="350" spans="1:18" s="9" customFormat="1" ht="31.5" customHeight="1" x14ac:dyDescent="0.25">
      <c r="A350" s="245" t="s">
        <v>125</v>
      </c>
      <c r="B350" s="85">
        <v>7750215007204</v>
      </c>
      <c r="C350" s="86" t="s">
        <v>1109</v>
      </c>
      <c r="D350" s="174" t="s">
        <v>1112</v>
      </c>
      <c r="E350" s="226">
        <v>46599</v>
      </c>
      <c r="F350" s="88" t="s">
        <v>141</v>
      </c>
      <c r="G350" s="227" t="s">
        <v>18</v>
      </c>
      <c r="H350" s="228">
        <v>17</v>
      </c>
      <c r="I350" s="219">
        <v>11.33</v>
      </c>
      <c r="J350" s="60"/>
      <c r="K350" s="13">
        <f>Tabla1[[#This Row],[PRECIO REF        ($)]]-Tabla1[[#This Row],[PRECIO REF        ($)]]*Tabla1[[#This Row],[OFERTA]]</f>
        <v>11.33</v>
      </c>
      <c r="L350" s="60"/>
      <c r="M350" s="13">
        <f>Tabla1[[#This Row],[PRECIO CON DSCTO]]-Tabla1[[#This Row],[PRECIO CON DSCTO]]*Tabla1[[#This Row],[OFERTA2]]</f>
        <v>11.33</v>
      </c>
      <c r="N350" s="14">
        <f>$F$3*Tabla1[[#This Row],[PRECIO CON DSCTO2]]</f>
        <v>5371.0975339999995</v>
      </c>
      <c r="O350" s="41"/>
      <c r="P350" s="47"/>
      <c r="Q350" s="14">
        <f>(Tabla1[[#This Row],[PEDIDO ]]*Tabla1[[#This Row],[PRECIO CON DSCTO]])</f>
        <v>0</v>
      </c>
      <c r="R350" s="14">
        <f>(Tabla1[[#This Row],[PRECIO REF BS]]*Tabla1[[#This Row],[PEDIDO ]])</f>
        <v>0</v>
      </c>
    </row>
    <row r="351" spans="1:18" s="9" customFormat="1" ht="31.5" customHeight="1" x14ac:dyDescent="0.25">
      <c r="A351" s="245" t="s">
        <v>125</v>
      </c>
      <c r="B351" s="85">
        <v>7597285000694</v>
      </c>
      <c r="C351" s="86" t="s">
        <v>2372</v>
      </c>
      <c r="D351" s="176" t="s">
        <v>2414</v>
      </c>
      <c r="E351" s="226">
        <v>46964</v>
      </c>
      <c r="F351" s="146" t="s">
        <v>66</v>
      </c>
      <c r="G351" s="227" t="s">
        <v>18</v>
      </c>
      <c r="H351" s="228">
        <v>20</v>
      </c>
      <c r="I351" s="219">
        <v>4.2900400000000003</v>
      </c>
      <c r="J351" s="60"/>
      <c r="K351" s="13">
        <f>Tabla1[[#This Row],[PRECIO REF        ($)]]-Tabla1[[#This Row],[PRECIO REF        ($)]]*Tabla1[[#This Row],[OFERTA]]</f>
        <v>4.2900400000000003</v>
      </c>
      <c r="L351" s="60"/>
      <c r="M351" s="13">
        <f>Tabla1[[#This Row],[PRECIO CON DSCTO]]-Tabla1[[#This Row],[PRECIO CON DSCTO]]*Tabla1[[#This Row],[OFERTA2]]</f>
        <v>4.2900400000000003</v>
      </c>
      <c r="N351" s="14">
        <f>$F$3*Tabla1[[#This Row],[PRECIO CON DSCTO2]]</f>
        <v>2033.7355043920002</v>
      </c>
      <c r="O351" s="40"/>
      <c r="P351" s="47"/>
      <c r="Q351" s="14">
        <f>(Tabla1[[#This Row],[PEDIDO ]]*Tabla1[[#This Row],[PRECIO CON DSCTO]])</f>
        <v>0</v>
      </c>
      <c r="R351" s="14">
        <f>(Tabla1[[#This Row],[PRECIO REF BS]]*Tabla1[[#This Row],[PEDIDO ]])</f>
        <v>0</v>
      </c>
    </row>
    <row r="352" spans="1:18" s="9" customFormat="1" ht="31.5" customHeight="1" x14ac:dyDescent="0.25">
      <c r="A352" s="245" t="s">
        <v>125</v>
      </c>
      <c r="B352" s="85">
        <v>7594001101581</v>
      </c>
      <c r="C352" s="86" t="s">
        <v>129</v>
      </c>
      <c r="D352" s="94" t="s">
        <v>130</v>
      </c>
      <c r="E352" s="226">
        <v>46568</v>
      </c>
      <c r="F352" s="97" t="s">
        <v>84</v>
      </c>
      <c r="G352" s="227" t="s">
        <v>18</v>
      </c>
      <c r="H352" s="228">
        <v>6</v>
      </c>
      <c r="I352" s="219">
        <v>2.3807</v>
      </c>
      <c r="J352" s="60"/>
      <c r="K352" s="13">
        <f>Tabla1[[#This Row],[PRECIO REF        ($)]]-Tabla1[[#This Row],[PRECIO REF        ($)]]*Tabla1[[#This Row],[OFERTA]]</f>
        <v>2.3807</v>
      </c>
      <c r="L352" s="60"/>
      <c r="M352" s="13">
        <f>Tabla1[[#This Row],[PRECIO CON DSCTO]]-Tabla1[[#This Row],[PRECIO CON DSCTO]]*Tabla1[[#This Row],[OFERTA2]]</f>
        <v>2.3807</v>
      </c>
      <c r="N352" s="14">
        <f>$F$3*Tabla1[[#This Row],[PRECIO CON DSCTO2]]</f>
        <v>1128.59416586</v>
      </c>
      <c r="O352" s="40"/>
      <c r="P352" s="47"/>
      <c r="Q352" s="14">
        <f>(Tabla1[[#This Row],[PEDIDO ]]*Tabla1[[#This Row],[PRECIO CON DSCTO]])</f>
        <v>0</v>
      </c>
      <c r="R352" s="14">
        <f>(Tabla1[[#This Row],[PRECIO REF BS]]*Tabla1[[#This Row],[PEDIDO ]])</f>
        <v>0</v>
      </c>
    </row>
    <row r="353" spans="1:18" s="9" customFormat="1" ht="31.5" customHeight="1" x14ac:dyDescent="0.25">
      <c r="A353" s="245" t="s">
        <v>125</v>
      </c>
      <c r="B353" s="85">
        <v>7594001101024</v>
      </c>
      <c r="C353" s="86" t="s">
        <v>1680</v>
      </c>
      <c r="D353" s="142" t="s">
        <v>2725</v>
      </c>
      <c r="E353" s="226">
        <v>46751</v>
      </c>
      <c r="F353" s="97" t="s">
        <v>84</v>
      </c>
      <c r="G353" s="227" t="s">
        <v>18</v>
      </c>
      <c r="H353" s="228">
        <v>26</v>
      </c>
      <c r="I353" s="219">
        <v>2.35</v>
      </c>
      <c r="J353" s="60"/>
      <c r="K353" s="13">
        <f>Tabla1[[#This Row],[PRECIO REF        ($)]]-Tabla1[[#This Row],[PRECIO REF        ($)]]*Tabla1[[#This Row],[OFERTA]]</f>
        <v>2.35</v>
      </c>
      <c r="L353" s="60"/>
      <c r="M353" s="13">
        <f>Tabla1[[#This Row],[PRECIO CON DSCTO]]-Tabla1[[#This Row],[PRECIO CON DSCTO]]*Tabla1[[#This Row],[OFERTA2]]</f>
        <v>2.35</v>
      </c>
      <c r="N353" s="14">
        <f>$F$3*Tabla1[[#This Row],[PRECIO CON DSCTO2]]</f>
        <v>1114.04053</v>
      </c>
      <c r="O353" s="40"/>
      <c r="P353" s="47"/>
      <c r="Q353" s="14">
        <f>(Tabla1[[#This Row],[PEDIDO ]]*Tabla1[[#This Row],[PRECIO CON DSCTO]])</f>
        <v>0</v>
      </c>
      <c r="R353" s="14">
        <f>(Tabla1[[#This Row],[PRECIO REF BS]]*Tabla1[[#This Row],[PEDIDO ]])</f>
        <v>0</v>
      </c>
    </row>
    <row r="354" spans="1:18" s="9" customFormat="1" ht="31.5" customHeight="1" x14ac:dyDescent="0.25">
      <c r="A354" s="245" t="s">
        <v>125</v>
      </c>
      <c r="B354" s="85">
        <v>7703712030091</v>
      </c>
      <c r="C354" s="86" t="s">
        <v>131</v>
      </c>
      <c r="D354" s="90" t="s">
        <v>132</v>
      </c>
      <c r="E354" s="226">
        <v>46645</v>
      </c>
      <c r="F354" s="106" t="s">
        <v>42</v>
      </c>
      <c r="G354" s="227" t="s">
        <v>18</v>
      </c>
      <c r="H354" s="228">
        <v>141</v>
      </c>
      <c r="I354" s="219">
        <v>4.8875000000000002</v>
      </c>
      <c r="J354" s="60"/>
      <c r="K354" s="13">
        <f>Tabla1[[#This Row],[PRECIO REF        ($)]]-Tabla1[[#This Row],[PRECIO REF        ($)]]*Tabla1[[#This Row],[OFERTA]]</f>
        <v>4.8875000000000002</v>
      </c>
      <c r="L354" s="60"/>
      <c r="M354" s="13">
        <f>Tabla1[[#This Row],[PRECIO CON DSCTO]]-Tabla1[[#This Row],[PRECIO CON DSCTO]]*Tabla1[[#This Row],[OFERTA2]]</f>
        <v>4.8875000000000002</v>
      </c>
      <c r="N354" s="14">
        <f>$F$3*Tabla1[[#This Row],[PRECIO CON DSCTO2]]</f>
        <v>2316.9672725</v>
      </c>
      <c r="O354" s="40"/>
      <c r="P354" s="47"/>
      <c r="Q354" s="14">
        <f>(Tabla1[[#This Row],[PEDIDO ]]*Tabla1[[#This Row],[PRECIO CON DSCTO]])</f>
        <v>0</v>
      </c>
      <c r="R354" s="14">
        <f>(Tabla1[[#This Row],[PRECIO REF BS]]*Tabla1[[#This Row],[PEDIDO ]])</f>
        <v>0</v>
      </c>
    </row>
    <row r="355" spans="1:18" s="9" customFormat="1" ht="31.5" customHeight="1" x14ac:dyDescent="0.25">
      <c r="A355" s="245" t="s">
        <v>125</v>
      </c>
      <c r="B355" s="85">
        <v>7703712035485</v>
      </c>
      <c r="C355" s="86" t="s">
        <v>133</v>
      </c>
      <c r="D355" s="90" t="s">
        <v>134</v>
      </c>
      <c r="E355" s="226">
        <v>46610</v>
      </c>
      <c r="F355" s="106" t="s">
        <v>42</v>
      </c>
      <c r="G355" s="227" t="s">
        <v>18</v>
      </c>
      <c r="H355" s="228">
        <v>161</v>
      </c>
      <c r="I355" s="219">
        <v>9.1</v>
      </c>
      <c r="J355" s="60"/>
      <c r="K355" s="13">
        <f>Tabla1[[#This Row],[PRECIO REF        ($)]]-Tabla1[[#This Row],[PRECIO REF        ($)]]*Tabla1[[#This Row],[OFERTA]]</f>
        <v>9.1</v>
      </c>
      <c r="L355" s="60"/>
      <c r="M355" s="13">
        <f>Tabla1[[#This Row],[PRECIO CON DSCTO]]-Tabla1[[#This Row],[PRECIO CON DSCTO]]*Tabla1[[#This Row],[OFERTA2]]</f>
        <v>9.1</v>
      </c>
      <c r="N355" s="14">
        <f>$F$3*Tabla1[[#This Row],[PRECIO CON DSCTO2]]</f>
        <v>4313.9441799999995</v>
      </c>
      <c r="O355" s="40"/>
      <c r="P355" s="47"/>
      <c r="Q355" s="14">
        <f>(Tabla1[[#This Row],[PEDIDO ]]*Tabla1[[#This Row],[PRECIO CON DSCTO]])</f>
        <v>0</v>
      </c>
      <c r="R355" s="14">
        <f>(Tabla1[[#This Row],[PRECIO REF BS]]*Tabla1[[#This Row],[PEDIDO ]])</f>
        <v>0</v>
      </c>
    </row>
    <row r="356" spans="1:18" s="9" customFormat="1" ht="31.5" customHeight="1" x14ac:dyDescent="0.25">
      <c r="A356" s="246" t="s">
        <v>125</v>
      </c>
      <c r="B356" s="139">
        <v>7591243803167</v>
      </c>
      <c r="C356" s="140" t="s">
        <v>135</v>
      </c>
      <c r="D356" s="177" t="s">
        <v>136</v>
      </c>
      <c r="E356" s="229">
        <v>46233</v>
      </c>
      <c r="F356" s="140" t="s">
        <v>31</v>
      </c>
      <c r="G356" s="230" t="s">
        <v>18</v>
      </c>
      <c r="H356" s="231">
        <v>14</v>
      </c>
      <c r="I356" s="221">
        <v>4.76</v>
      </c>
      <c r="J356" s="62">
        <v>0.2</v>
      </c>
      <c r="K356" s="63">
        <f>Tabla1[[#This Row],[PRECIO REF        ($)]]-Tabla1[[#This Row],[PRECIO REF        ($)]]*Tabla1[[#This Row],[OFERTA]]</f>
        <v>3.8079999999999998</v>
      </c>
      <c r="L356" s="62"/>
      <c r="M356" s="63">
        <f>Tabla1[[#This Row],[PRECIO CON DSCTO]]-Tabla1[[#This Row],[PRECIO CON DSCTO]]*Tabla1[[#This Row],[OFERTA2]]</f>
        <v>3.8079999999999998</v>
      </c>
      <c r="N356" s="64">
        <f>$F$3*Tabla1[[#This Row],[PRECIO CON DSCTO2]]</f>
        <v>1805.2197183999999</v>
      </c>
      <c r="O356" s="65"/>
      <c r="P356" s="66"/>
      <c r="Q356" s="64">
        <f>(Tabla1[[#This Row],[PEDIDO ]]*Tabla1[[#This Row],[PRECIO CON DSCTO]])</f>
        <v>0</v>
      </c>
      <c r="R356" s="64">
        <f>(Tabla1[[#This Row],[PRECIO REF BS]]*Tabla1[[#This Row],[PEDIDO ]])</f>
        <v>0</v>
      </c>
    </row>
    <row r="357" spans="1:18" s="9" customFormat="1" ht="31.5" customHeight="1" x14ac:dyDescent="0.25">
      <c r="A357" s="245" t="s">
        <v>125</v>
      </c>
      <c r="B357" s="85">
        <v>7592806122015</v>
      </c>
      <c r="C357" s="86" t="s">
        <v>1082</v>
      </c>
      <c r="D357" s="100" t="s">
        <v>1083</v>
      </c>
      <c r="E357" s="226">
        <v>47664</v>
      </c>
      <c r="F357" s="113" t="s">
        <v>39</v>
      </c>
      <c r="G357" s="227" t="s">
        <v>18</v>
      </c>
      <c r="H357" s="228">
        <v>32</v>
      </c>
      <c r="I357" s="219">
        <v>5.28</v>
      </c>
      <c r="J357" s="60"/>
      <c r="K357" s="13">
        <f>Tabla1[[#This Row],[PRECIO REF        ($)]]-Tabla1[[#This Row],[PRECIO REF        ($)]]*Tabla1[[#This Row],[OFERTA]]</f>
        <v>5.28</v>
      </c>
      <c r="L357" s="60"/>
      <c r="M357" s="13">
        <f>Tabla1[[#This Row],[PRECIO CON DSCTO]]-Tabla1[[#This Row],[PRECIO CON DSCTO]]*Tabla1[[#This Row],[OFERTA2]]</f>
        <v>5.28</v>
      </c>
      <c r="N357" s="14">
        <f>$F$3*Tabla1[[#This Row],[PRECIO CON DSCTO2]]</f>
        <v>2503.0357440000002</v>
      </c>
      <c r="O357" s="40"/>
      <c r="P357" s="47"/>
      <c r="Q357" s="14">
        <f>(Tabla1[[#This Row],[PEDIDO ]]*Tabla1[[#This Row],[PRECIO CON DSCTO]])</f>
        <v>0</v>
      </c>
      <c r="R357" s="14">
        <f>(Tabla1[[#This Row],[PRECIO REF BS]]*Tabla1[[#This Row],[PEDIDO ]])</f>
        <v>0</v>
      </c>
    </row>
    <row r="358" spans="1:18" s="9" customFormat="1" ht="31.5" customHeight="1" x14ac:dyDescent="0.25">
      <c r="A358" s="245" t="s">
        <v>125</v>
      </c>
      <c r="B358" s="85">
        <v>7594001101871</v>
      </c>
      <c r="C358" s="86" t="s">
        <v>137</v>
      </c>
      <c r="D358" s="178" t="s">
        <v>434</v>
      </c>
      <c r="E358" s="226">
        <v>46629</v>
      </c>
      <c r="F358" s="97" t="s">
        <v>84</v>
      </c>
      <c r="G358" s="227" t="s">
        <v>18</v>
      </c>
      <c r="H358" s="228">
        <v>29</v>
      </c>
      <c r="I358" s="219">
        <v>2.8976000000000002</v>
      </c>
      <c r="J358" s="60"/>
      <c r="K358" s="13">
        <f>Tabla1[[#This Row],[PRECIO REF        ($)]]-Tabla1[[#This Row],[PRECIO REF        ($)]]*Tabla1[[#This Row],[OFERTA]]</f>
        <v>2.8976000000000002</v>
      </c>
      <c r="L358" s="60"/>
      <c r="M358" s="13">
        <f>Tabla1[[#This Row],[PRECIO CON DSCTO]]-Tabla1[[#This Row],[PRECIO CON DSCTO]]*Tabla1[[#This Row],[OFERTA2]]</f>
        <v>2.8976000000000002</v>
      </c>
      <c r="N358" s="14">
        <f>$F$3*Tabla1[[#This Row],[PRECIO CON DSCTO2]]</f>
        <v>1373.63567648</v>
      </c>
      <c r="O358" s="40"/>
      <c r="P358" s="47"/>
      <c r="Q358" s="14">
        <f>(Tabla1[[#This Row],[PEDIDO ]]*Tabla1[[#This Row],[PRECIO CON DSCTO]])</f>
        <v>0</v>
      </c>
      <c r="R358" s="14">
        <f>(Tabla1[[#This Row],[PRECIO REF BS]]*Tabla1[[#This Row],[PEDIDO ]])</f>
        <v>0</v>
      </c>
    </row>
    <row r="359" spans="1:18" s="9" customFormat="1" ht="31.5" customHeight="1" x14ac:dyDescent="0.25">
      <c r="A359" s="245" t="s">
        <v>125</v>
      </c>
      <c r="B359" s="91">
        <v>736372692269</v>
      </c>
      <c r="C359" s="86" t="s">
        <v>656</v>
      </c>
      <c r="D359" s="133" t="s">
        <v>658</v>
      </c>
      <c r="E359" s="226">
        <v>46568</v>
      </c>
      <c r="F359" s="152" t="s">
        <v>80</v>
      </c>
      <c r="G359" s="227" t="s">
        <v>18</v>
      </c>
      <c r="H359" s="228">
        <v>29</v>
      </c>
      <c r="I359" s="219">
        <v>4.34</v>
      </c>
      <c r="J359" s="60"/>
      <c r="K359" s="13">
        <f>Tabla1[[#This Row],[PRECIO REF        ($)]]-Tabla1[[#This Row],[PRECIO REF        ($)]]*Tabla1[[#This Row],[OFERTA]]</f>
        <v>4.34</v>
      </c>
      <c r="L359" s="60"/>
      <c r="M359" s="13">
        <f>Tabla1[[#This Row],[PRECIO CON DSCTO]]-Tabla1[[#This Row],[PRECIO CON DSCTO]]*Tabla1[[#This Row],[OFERTA2]]</f>
        <v>4.34</v>
      </c>
      <c r="N359" s="14">
        <f>$F$3*Tabla1[[#This Row],[PRECIO CON DSCTO2]]</f>
        <v>2057.4195319999999</v>
      </c>
      <c r="O359" s="40"/>
      <c r="P359" s="47"/>
      <c r="Q359" s="14">
        <f>(Tabla1[[#This Row],[PEDIDO ]]*Tabla1[[#This Row],[PRECIO CON DSCTO]])</f>
        <v>0</v>
      </c>
      <c r="R359" s="14">
        <f>(Tabla1[[#This Row],[PRECIO REF BS]]*Tabla1[[#This Row],[PEDIDO ]])</f>
        <v>0</v>
      </c>
    </row>
    <row r="360" spans="1:18" s="9" customFormat="1" ht="31.5" customHeight="1" x14ac:dyDescent="0.25">
      <c r="A360" s="245" t="s">
        <v>125</v>
      </c>
      <c r="B360" s="85">
        <v>7598455000445</v>
      </c>
      <c r="C360" s="86" t="s">
        <v>1222</v>
      </c>
      <c r="D360" s="124" t="s">
        <v>1223</v>
      </c>
      <c r="E360" s="226">
        <v>46842</v>
      </c>
      <c r="F360" s="88" t="s">
        <v>20</v>
      </c>
      <c r="G360" s="227" t="s">
        <v>18</v>
      </c>
      <c r="H360" s="228">
        <v>8</v>
      </c>
      <c r="I360" s="219">
        <v>7.04</v>
      </c>
      <c r="J360" s="60"/>
      <c r="K360" s="13">
        <f>Tabla1[[#This Row],[PRECIO REF        ($)]]-Tabla1[[#This Row],[PRECIO REF        ($)]]*Tabla1[[#This Row],[OFERTA]]</f>
        <v>7.04</v>
      </c>
      <c r="L360" s="60"/>
      <c r="M360" s="13">
        <f>Tabla1[[#This Row],[PRECIO CON DSCTO]]-Tabla1[[#This Row],[PRECIO CON DSCTO]]*Tabla1[[#This Row],[OFERTA2]]</f>
        <v>7.04</v>
      </c>
      <c r="N360" s="14">
        <f>$F$3*Tabla1[[#This Row],[PRECIO CON DSCTO2]]</f>
        <v>3337.3809919999999</v>
      </c>
      <c r="O360" s="40"/>
      <c r="P360" s="47"/>
      <c r="Q360" s="14">
        <f>(Tabla1[[#This Row],[PEDIDO ]]*Tabla1[[#This Row],[PRECIO CON DSCTO]])</f>
        <v>0</v>
      </c>
      <c r="R360" s="14">
        <f>(Tabla1[[#This Row],[PRECIO REF BS]]*Tabla1[[#This Row],[PEDIDO ]])</f>
        <v>0</v>
      </c>
    </row>
    <row r="361" spans="1:18" s="9" customFormat="1" ht="31.5" customHeight="1" x14ac:dyDescent="0.25">
      <c r="A361" s="245" t="s">
        <v>125</v>
      </c>
      <c r="B361" s="85">
        <v>7350012552770</v>
      </c>
      <c r="C361" s="86" t="s">
        <v>2305</v>
      </c>
      <c r="D361" s="100" t="s">
        <v>2306</v>
      </c>
      <c r="E361" s="226">
        <v>46660</v>
      </c>
      <c r="F361" s="137"/>
      <c r="G361" s="227" t="s">
        <v>18</v>
      </c>
      <c r="H361" s="228">
        <v>2</v>
      </c>
      <c r="I361" s="219">
        <v>135.75</v>
      </c>
      <c r="J361" s="60"/>
      <c r="K361" s="13">
        <f>Tabla1[[#This Row],[PRECIO REF        ($)]]-Tabla1[[#This Row],[PRECIO REF        ($)]]*Tabla1[[#This Row],[OFERTA]]</f>
        <v>135.75</v>
      </c>
      <c r="L361" s="60"/>
      <c r="M361" s="13">
        <f>Tabla1[[#This Row],[PRECIO CON DSCTO]]-Tabla1[[#This Row],[PRECIO CON DSCTO]]*Tabla1[[#This Row],[OFERTA2]]</f>
        <v>135.75</v>
      </c>
      <c r="N361" s="14">
        <f>$F$3*Tabla1[[#This Row],[PRECIO CON DSCTO2]]</f>
        <v>64353.617850000002</v>
      </c>
      <c r="O361" s="40"/>
      <c r="P361" s="47"/>
      <c r="Q361" s="14">
        <f>(Tabla1[[#This Row],[PEDIDO ]]*Tabla1[[#This Row],[PRECIO CON DSCTO]])</f>
        <v>0</v>
      </c>
      <c r="R361" s="14">
        <f>(Tabla1[[#This Row],[PRECIO REF BS]]*Tabla1[[#This Row],[PEDIDO ]])</f>
        <v>0</v>
      </c>
    </row>
    <row r="362" spans="1:18" s="9" customFormat="1" ht="31.5" customHeight="1" x14ac:dyDescent="0.25">
      <c r="A362" s="245" t="s">
        <v>125</v>
      </c>
      <c r="B362" s="85">
        <v>7702207112946</v>
      </c>
      <c r="C362" s="86" t="s">
        <v>2307</v>
      </c>
      <c r="D362" s="129" t="s">
        <v>2308</v>
      </c>
      <c r="E362" s="226">
        <v>46660</v>
      </c>
      <c r="F362" s="137"/>
      <c r="G362" s="227" t="s">
        <v>18</v>
      </c>
      <c r="H362" s="228">
        <v>5</v>
      </c>
      <c r="I362" s="219">
        <v>101.61</v>
      </c>
      <c r="J362" s="60"/>
      <c r="K362" s="13">
        <f>Tabla1[[#This Row],[PRECIO REF        ($)]]-Tabla1[[#This Row],[PRECIO REF        ($)]]*Tabla1[[#This Row],[OFERTA]]</f>
        <v>101.61</v>
      </c>
      <c r="L362" s="60"/>
      <c r="M362" s="13">
        <f>Tabla1[[#This Row],[PRECIO CON DSCTO]]-Tabla1[[#This Row],[PRECIO CON DSCTO]]*Tabla1[[#This Row],[OFERTA2]]</f>
        <v>101.61</v>
      </c>
      <c r="N362" s="14">
        <f>$F$3*Tabla1[[#This Row],[PRECIO CON DSCTO2]]</f>
        <v>48169.216278</v>
      </c>
      <c r="O362" s="40"/>
      <c r="P362" s="47"/>
      <c r="Q362" s="14">
        <f>(Tabla1[[#This Row],[PEDIDO ]]*Tabla1[[#This Row],[PRECIO CON DSCTO]])</f>
        <v>0</v>
      </c>
      <c r="R362" s="14">
        <f>(Tabla1[[#This Row],[PRECIO REF BS]]*Tabla1[[#This Row],[PEDIDO ]])</f>
        <v>0</v>
      </c>
    </row>
    <row r="363" spans="1:18" s="9" customFormat="1" ht="31.5" customHeight="1" x14ac:dyDescent="0.25">
      <c r="A363" s="246" t="s">
        <v>125</v>
      </c>
      <c r="B363" s="139">
        <v>7703712014367</v>
      </c>
      <c r="C363" s="140" t="s">
        <v>2373</v>
      </c>
      <c r="D363" s="179" t="s">
        <v>2374</v>
      </c>
      <c r="E363" s="229">
        <v>46188</v>
      </c>
      <c r="F363" s="172" t="s">
        <v>105</v>
      </c>
      <c r="G363" s="230" t="s">
        <v>18</v>
      </c>
      <c r="H363" s="231">
        <v>20</v>
      </c>
      <c r="I363" s="221">
        <v>11.03</v>
      </c>
      <c r="J363" s="62"/>
      <c r="K363" s="63">
        <f>Tabla1[[#This Row],[PRECIO REF        ($)]]-Tabla1[[#This Row],[PRECIO REF        ($)]]*Tabla1[[#This Row],[OFERTA]]</f>
        <v>11.03</v>
      </c>
      <c r="L363" s="62"/>
      <c r="M363" s="63">
        <f>Tabla1[[#This Row],[PRECIO CON DSCTO]]-Tabla1[[#This Row],[PRECIO CON DSCTO]]*Tabla1[[#This Row],[OFERTA2]]</f>
        <v>11.03</v>
      </c>
      <c r="N363" s="64">
        <f>$F$3*Tabla1[[#This Row],[PRECIO CON DSCTO2]]</f>
        <v>5228.879594</v>
      </c>
      <c r="O363" s="65"/>
      <c r="P363" s="66"/>
      <c r="Q363" s="64">
        <f>(Tabla1[[#This Row],[PEDIDO ]]*Tabla1[[#This Row],[PRECIO CON DSCTO]])</f>
        <v>0</v>
      </c>
      <c r="R363" s="64">
        <f>(Tabla1[[#This Row],[PRECIO REF BS]]*Tabla1[[#This Row],[PEDIDO ]])</f>
        <v>0</v>
      </c>
    </row>
    <row r="364" spans="1:18" s="9" customFormat="1" ht="31.5" customHeight="1" x14ac:dyDescent="0.25">
      <c r="A364" s="245" t="s">
        <v>125</v>
      </c>
      <c r="B364" s="85">
        <v>7598455000520</v>
      </c>
      <c r="C364" s="86" t="s">
        <v>2533</v>
      </c>
      <c r="D364" s="102" t="s">
        <v>2534</v>
      </c>
      <c r="E364" s="226">
        <v>46598</v>
      </c>
      <c r="F364" s="88" t="s">
        <v>20</v>
      </c>
      <c r="G364" s="227" t="s">
        <v>18</v>
      </c>
      <c r="H364" s="228">
        <v>10</v>
      </c>
      <c r="I364" s="219">
        <v>3.95201</v>
      </c>
      <c r="J364" s="60"/>
      <c r="K364" s="13">
        <f>Tabla1[[#This Row],[PRECIO REF        ($)]]-Tabla1[[#This Row],[PRECIO REF        ($)]]*Tabla1[[#This Row],[OFERTA]]</f>
        <v>3.95201</v>
      </c>
      <c r="L364" s="60"/>
      <c r="M364" s="13">
        <f>Tabla1[[#This Row],[PRECIO CON DSCTO]]-Tabla1[[#This Row],[PRECIO CON DSCTO]]*Tabla1[[#This Row],[OFERTA2]]</f>
        <v>3.95201</v>
      </c>
      <c r="N364" s="14">
        <f>$F$3*Tabla1[[#This Row],[PRECIO CON DSCTO2]]</f>
        <v>1873.489070198</v>
      </c>
      <c r="O364" s="40"/>
      <c r="P364" s="47"/>
      <c r="Q364" s="14">
        <f>(Tabla1[[#This Row],[PEDIDO ]]*Tabla1[[#This Row],[PRECIO CON DSCTO]])</f>
        <v>0</v>
      </c>
      <c r="R364" s="14">
        <f>(Tabla1[[#This Row],[PRECIO REF BS]]*Tabla1[[#This Row],[PEDIDO ]])</f>
        <v>0</v>
      </c>
    </row>
    <row r="365" spans="1:18" s="9" customFormat="1" ht="31.5" customHeight="1" x14ac:dyDescent="0.25">
      <c r="A365" s="245" t="s">
        <v>125</v>
      </c>
      <c r="B365" s="85">
        <v>7709315171544</v>
      </c>
      <c r="C365" s="86" t="s">
        <v>963</v>
      </c>
      <c r="D365" s="114" t="s">
        <v>966</v>
      </c>
      <c r="E365" s="226">
        <v>46526</v>
      </c>
      <c r="F365" s="145" t="s">
        <v>58</v>
      </c>
      <c r="G365" s="227" t="s">
        <v>18</v>
      </c>
      <c r="H365" s="228">
        <v>51</v>
      </c>
      <c r="I365" s="219">
        <v>11.75</v>
      </c>
      <c r="J365" s="60"/>
      <c r="K365" s="13">
        <f>Tabla1[[#This Row],[PRECIO REF        ($)]]-Tabla1[[#This Row],[PRECIO REF        ($)]]*Tabla1[[#This Row],[OFERTA]]</f>
        <v>11.75</v>
      </c>
      <c r="L365" s="60"/>
      <c r="M365" s="13">
        <f>Tabla1[[#This Row],[PRECIO CON DSCTO]]-Tabla1[[#This Row],[PRECIO CON DSCTO]]*Tabla1[[#This Row],[OFERTA2]]</f>
        <v>11.75</v>
      </c>
      <c r="N365" s="14">
        <f>$F$3*Tabla1[[#This Row],[PRECIO CON DSCTO2]]</f>
        <v>5570.2026500000002</v>
      </c>
      <c r="O365" s="40"/>
      <c r="P365" s="47"/>
      <c r="Q365" s="14">
        <f>(Tabla1[[#This Row],[PEDIDO ]]*Tabla1[[#This Row],[PRECIO CON DSCTO]])</f>
        <v>0</v>
      </c>
      <c r="R365" s="14">
        <f>(Tabla1[[#This Row],[PRECIO REF BS]]*Tabla1[[#This Row],[PEDIDO ]])</f>
        <v>0</v>
      </c>
    </row>
    <row r="366" spans="1:18" s="9" customFormat="1" ht="31.5" customHeight="1" x14ac:dyDescent="0.25">
      <c r="A366" s="245" t="s">
        <v>125</v>
      </c>
      <c r="B366" s="85">
        <v>6921875011400</v>
      </c>
      <c r="C366" s="86" t="s">
        <v>888</v>
      </c>
      <c r="D366" s="142" t="s">
        <v>901</v>
      </c>
      <c r="E366" s="226">
        <v>46783</v>
      </c>
      <c r="F366" s="113" t="s">
        <v>41</v>
      </c>
      <c r="G366" s="227" t="s">
        <v>18</v>
      </c>
      <c r="H366" s="228">
        <v>3</v>
      </c>
      <c r="I366" s="219">
        <v>18.64</v>
      </c>
      <c r="J366" s="60"/>
      <c r="K366" s="13">
        <f>Tabla1[[#This Row],[PRECIO REF        ($)]]-Tabla1[[#This Row],[PRECIO REF        ($)]]*Tabla1[[#This Row],[OFERTA]]</f>
        <v>18.64</v>
      </c>
      <c r="L366" s="60"/>
      <c r="M366" s="13">
        <f>Tabla1[[#This Row],[PRECIO CON DSCTO]]-Tabla1[[#This Row],[PRECIO CON DSCTO]]*Tabla1[[#This Row],[OFERTA2]]</f>
        <v>18.64</v>
      </c>
      <c r="N366" s="14">
        <f>$F$3*Tabla1[[#This Row],[PRECIO CON DSCTO2]]</f>
        <v>8836.4746720000003</v>
      </c>
      <c r="O366" s="40"/>
      <c r="P366" s="47"/>
      <c r="Q366" s="14">
        <f>(Tabla1[[#This Row],[PEDIDO ]]*Tabla1[[#This Row],[PRECIO CON DSCTO]])</f>
        <v>0</v>
      </c>
      <c r="R366" s="14">
        <f>(Tabla1[[#This Row],[PRECIO REF BS]]*Tabla1[[#This Row],[PEDIDO ]])</f>
        <v>0</v>
      </c>
    </row>
    <row r="367" spans="1:18" s="9" customFormat="1" ht="31.5" customHeight="1" x14ac:dyDescent="0.25">
      <c r="A367" s="245" t="s">
        <v>125</v>
      </c>
      <c r="B367" s="85">
        <v>7592454002127</v>
      </c>
      <c r="C367" s="86" t="s">
        <v>2029</v>
      </c>
      <c r="D367" s="128" t="s">
        <v>2030</v>
      </c>
      <c r="E367" s="226">
        <v>46659</v>
      </c>
      <c r="F367" s="145" t="s">
        <v>111</v>
      </c>
      <c r="G367" s="227" t="s">
        <v>18</v>
      </c>
      <c r="H367" s="228">
        <v>10</v>
      </c>
      <c r="I367" s="219">
        <v>5.54237</v>
      </c>
      <c r="J367" s="60"/>
      <c r="K367" s="13">
        <f>Tabla1[[#This Row],[PRECIO REF        ($)]]-Tabla1[[#This Row],[PRECIO REF        ($)]]*Tabla1[[#This Row],[OFERTA]]</f>
        <v>5.54237</v>
      </c>
      <c r="L367" s="60"/>
      <c r="M367" s="13">
        <f>Tabla1[[#This Row],[PRECIO CON DSCTO]]-Tabla1[[#This Row],[PRECIO CON DSCTO]]*Tabla1[[#This Row],[OFERTA2]]</f>
        <v>5.54237</v>
      </c>
      <c r="N367" s="14">
        <f>$F$3*Tabla1[[#This Row],[PRECIO CON DSCTO2]]</f>
        <v>2627.4148137259999</v>
      </c>
      <c r="O367" s="40"/>
      <c r="P367" s="47"/>
      <c r="Q367" s="14">
        <f>(Tabla1[[#This Row],[PEDIDO ]]*Tabla1[[#This Row],[PRECIO CON DSCTO]])</f>
        <v>0</v>
      </c>
      <c r="R367" s="14">
        <f>(Tabla1[[#This Row],[PRECIO REF BS]]*Tabla1[[#This Row],[PEDIDO ]])</f>
        <v>0</v>
      </c>
    </row>
    <row r="368" spans="1:18" s="9" customFormat="1" ht="31.5" customHeight="1" x14ac:dyDescent="0.25">
      <c r="A368" s="245" t="s">
        <v>125</v>
      </c>
      <c r="B368" s="85">
        <v>7592454000444</v>
      </c>
      <c r="C368" s="86" t="s">
        <v>2031</v>
      </c>
      <c r="D368" s="121" t="s">
        <v>2032</v>
      </c>
      <c r="E368" s="226">
        <v>46718</v>
      </c>
      <c r="F368" s="145" t="s">
        <v>111</v>
      </c>
      <c r="G368" s="227" t="s">
        <v>18</v>
      </c>
      <c r="H368" s="228">
        <v>4</v>
      </c>
      <c r="I368" s="219">
        <v>6.6943599999999996</v>
      </c>
      <c r="J368" s="60"/>
      <c r="K368" s="13">
        <f>Tabla1[[#This Row],[PRECIO REF        ($)]]-Tabla1[[#This Row],[PRECIO REF        ($)]]*Tabla1[[#This Row],[OFERTA]]</f>
        <v>6.6943599999999996</v>
      </c>
      <c r="L368" s="60"/>
      <c r="M368" s="13">
        <f>Tabla1[[#This Row],[PRECIO CON DSCTO]]-Tabla1[[#This Row],[PRECIO CON DSCTO]]*Tabla1[[#This Row],[OFERTA2]]</f>
        <v>6.6943599999999996</v>
      </c>
      <c r="N368" s="14">
        <f>$F$3*Tabla1[[#This Row],[PRECIO CON DSCTO2]]</f>
        <v>3173.5269627279999</v>
      </c>
      <c r="O368" s="40"/>
      <c r="P368" s="47"/>
      <c r="Q368" s="14">
        <f>(Tabla1[[#This Row],[PEDIDO ]]*Tabla1[[#This Row],[PRECIO CON DSCTO]])</f>
        <v>0</v>
      </c>
      <c r="R368" s="14">
        <f>(Tabla1[[#This Row],[PRECIO REF BS]]*Tabla1[[#This Row],[PEDIDO ]])</f>
        <v>0</v>
      </c>
    </row>
    <row r="369" spans="1:18" s="9" customFormat="1" ht="31.5" customHeight="1" x14ac:dyDescent="0.25">
      <c r="A369" s="245" t="s">
        <v>125</v>
      </c>
      <c r="B369" s="85">
        <v>7592454000734</v>
      </c>
      <c r="C369" s="86" t="s">
        <v>2033</v>
      </c>
      <c r="D369" s="95" t="s">
        <v>2034</v>
      </c>
      <c r="E369" s="226">
        <v>46772</v>
      </c>
      <c r="F369" s="145" t="s">
        <v>111</v>
      </c>
      <c r="G369" s="227" t="s">
        <v>18</v>
      </c>
      <c r="H369" s="228">
        <v>36</v>
      </c>
      <c r="I369" s="219">
        <v>6.6687700000000003</v>
      </c>
      <c r="J369" s="60"/>
      <c r="K369" s="13">
        <f>Tabla1[[#This Row],[PRECIO REF        ($)]]-Tabla1[[#This Row],[PRECIO REF        ($)]]*Tabla1[[#This Row],[OFERTA]]</f>
        <v>6.6687700000000003</v>
      </c>
      <c r="L369" s="60"/>
      <c r="M369" s="13">
        <f>Tabla1[[#This Row],[PRECIO CON DSCTO]]-Tabla1[[#This Row],[PRECIO CON DSCTO]]*Tabla1[[#This Row],[OFERTA2]]</f>
        <v>6.6687700000000003</v>
      </c>
      <c r="N369" s="14">
        <f>$F$3*Tabla1[[#This Row],[PRECIO CON DSCTO2]]</f>
        <v>3161.3957724460001</v>
      </c>
      <c r="O369" s="40"/>
      <c r="P369" s="47"/>
      <c r="Q369" s="14">
        <f>(Tabla1[[#This Row],[PEDIDO ]]*Tabla1[[#This Row],[PRECIO CON DSCTO]])</f>
        <v>0</v>
      </c>
      <c r="R369" s="14">
        <f>(Tabla1[[#This Row],[PRECIO REF BS]]*Tabla1[[#This Row],[PEDIDO ]])</f>
        <v>0</v>
      </c>
    </row>
    <row r="370" spans="1:18" s="9" customFormat="1" ht="31.5" customHeight="1" x14ac:dyDescent="0.25">
      <c r="A370" s="245" t="s">
        <v>125</v>
      </c>
      <c r="B370" s="85">
        <v>7592454891332</v>
      </c>
      <c r="C370" s="86" t="s">
        <v>188</v>
      </c>
      <c r="D370" s="180" t="s">
        <v>189</v>
      </c>
      <c r="E370" s="226">
        <v>46344</v>
      </c>
      <c r="F370" s="145" t="s">
        <v>111</v>
      </c>
      <c r="G370" s="227" t="s">
        <v>18</v>
      </c>
      <c r="H370" s="228">
        <v>48</v>
      </c>
      <c r="I370" s="219">
        <v>5.19</v>
      </c>
      <c r="J370" s="60"/>
      <c r="K370" s="13">
        <f>Tabla1[[#This Row],[PRECIO REF        ($)]]-Tabla1[[#This Row],[PRECIO REF        ($)]]*Tabla1[[#This Row],[OFERTA]]</f>
        <v>5.19</v>
      </c>
      <c r="L370" s="60"/>
      <c r="M370" s="13">
        <f>Tabla1[[#This Row],[PRECIO CON DSCTO]]-Tabla1[[#This Row],[PRECIO CON DSCTO]]*Tabla1[[#This Row],[OFERTA2]]</f>
        <v>5.19</v>
      </c>
      <c r="N370" s="14">
        <f>$F$3*Tabla1[[#This Row],[PRECIO CON DSCTO2]]</f>
        <v>2460.3703620000001</v>
      </c>
      <c r="O370" s="40"/>
      <c r="P370" s="47"/>
      <c r="Q370" s="14">
        <f>(Tabla1[[#This Row],[PEDIDO ]]*Tabla1[[#This Row],[PRECIO CON DSCTO]])</f>
        <v>0</v>
      </c>
      <c r="R370" s="14">
        <f>(Tabla1[[#This Row],[PRECIO REF BS]]*Tabla1[[#This Row],[PEDIDO ]])</f>
        <v>0</v>
      </c>
    </row>
    <row r="371" spans="1:18" s="9" customFormat="1" ht="31.5" customHeight="1" x14ac:dyDescent="0.25">
      <c r="A371" s="245" t="s">
        <v>125</v>
      </c>
      <c r="B371" s="85">
        <v>7592454891356</v>
      </c>
      <c r="C371" s="86" t="s">
        <v>190</v>
      </c>
      <c r="D371" s="130" t="s">
        <v>191</v>
      </c>
      <c r="E371" s="226">
        <v>46656</v>
      </c>
      <c r="F371" s="145" t="s">
        <v>111</v>
      </c>
      <c r="G371" s="227" t="s">
        <v>18</v>
      </c>
      <c r="H371" s="228">
        <v>19</v>
      </c>
      <c r="I371" s="219">
        <v>5.19</v>
      </c>
      <c r="J371" s="60"/>
      <c r="K371" s="13">
        <f>Tabla1[[#This Row],[PRECIO REF        ($)]]-Tabla1[[#This Row],[PRECIO REF        ($)]]*Tabla1[[#This Row],[OFERTA]]</f>
        <v>5.19</v>
      </c>
      <c r="L371" s="60"/>
      <c r="M371" s="13">
        <f>Tabla1[[#This Row],[PRECIO CON DSCTO]]-Tabla1[[#This Row],[PRECIO CON DSCTO]]*Tabla1[[#This Row],[OFERTA2]]</f>
        <v>5.19</v>
      </c>
      <c r="N371" s="14">
        <f>$F$3*Tabla1[[#This Row],[PRECIO CON DSCTO2]]</f>
        <v>2460.3703620000001</v>
      </c>
      <c r="O371" s="40"/>
      <c r="P371" s="47"/>
      <c r="Q371" s="14">
        <f>(Tabla1[[#This Row],[PEDIDO ]]*Tabla1[[#This Row],[PRECIO CON DSCTO]])</f>
        <v>0</v>
      </c>
      <c r="R371" s="14">
        <f>(Tabla1[[#This Row],[PRECIO REF BS]]*Tabla1[[#This Row],[PEDIDO ]])</f>
        <v>0</v>
      </c>
    </row>
    <row r="372" spans="1:18" s="9" customFormat="1" ht="31.5" customHeight="1" x14ac:dyDescent="0.25">
      <c r="A372" s="245" t="s">
        <v>125</v>
      </c>
      <c r="B372" s="85">
        <v>7591616002159</v>
      </c>
      <c r="C372" s="86" t="s">
        <v>142</v>
      </c>
      <c r="D372" s="110" t="s">
        <v>143</v>
      </c>
      <c r="E372" s="226">
        <v>46507</v>
      </c>
      <c r="F372" s="88" t="s">
        <v>114</v>
      </c>
      <c r="G372" s="227" t="s">
        <v>18</v>
      </c>
      <c r="H372" s="228">
        <v>19</v>
      </c>
      <c r="I372" s="219">
        <v>7.14</v>
      </c>
      <c r="J372" s="60"/>
      <c r="K372" s="13">
        <f>Tabla1[[#This Row],[PRECIO REF        ($)]]-Tabla1[[#This Row],[PRECIO REF        ($)]]*Tabla1[[#This Row],[OFERTA]]</f>
        <v>7.14</v>
      </c>
      <c r="L372" s="60"/>
      <c r="M372" s="13">
        <f>Tabla1[[#This Row],[PRECIO CON DSCTO]]-Tabla1[[#This Row],[PRECIO CON DSCTO]]*Tabla1[[#This Row],[OFERTA2]]</f>
        <v>7.14</v>
      </c>
      <c r="N372" s="14">
        <f>$F$3*Tabla1[[#This Row],[PRECIO CON DSCTO2]]</f>
        <v>3384.7869719999999</v>
      </c>
      <c r="O372" s="40"/>
      <c r="P372" s="47"/>
      <c r="Q372" s="14">
        <f>(Tabla1[[#This Row],[PEDIDO ]]*Tabla1[[#This Row],[PRECIO CON DSCTO]])</f>
        <v>0</v>
      </c>
      <c r="R372" s="14">
        <f>(Tabla1[[#This Row],[PRECIO REF BS]]*Tabla1[[#This Row],[PEDIDO ]])</f>
        <v>0</v>
      </c>
    </row>
    <row r="373" spans="1:18" s="9" customFormat="1" ht="31.5" customHeight="1" x14ac:dyDescent="0.25">
      <c r="A373" s="245" t="s">
        <v>125</v>
      </c>
      <c r="B373" s="85">
        <v>8904187897267</v>
      </c>
      <c r="C373" s="86" t="s">
        <v>200</v>
      </c>
      <c r="D373" s="123" t="s">
        <v>201</v>
      </c>
      <c r="E373" s="226">
        <v>46356</v>
      </c>
      <c r="F373" s="86" t="s">
        <v>199</v>
      </c>
      <c r="G373" s="227" t="s">
        <v>18</v>
      </c>
      <c r="H373" s="228">
        <v>2</v>
      </c>
      <c r="I373" s="219">
        <v>4.34</v>
      </c>
      <c r="J373" s="60"/>
      <c r="K373" s="13">
        <f>Tabla1[[#This Row],[PRECIO REF        ($)]]-Tabla1[[#This Row],[PRECIO REF        ($)]]*Tabla1[[#This Row],[OFERTA]]</f>
        <v>4.34</v>
      </c>
      <c r="L373" s="60"/>
      <c r="M373" s="13">
        <f>Tabla1[[#This Row],[PRECIO CON DSCTO]]-Tabla1[[#This Row],[PRECIO CON DSCTO]]*Tabla1[[#This Row],[OFERTA2]]</f>
        <v>4.34</v>
      </c>
      <c r="N373" s="14">
        <f>$F$3*Tabla1[[#This Row],[PRECIO CON DSCTO2]]</f>
        <v>2057.4195319999999</v>
      </c>
      <c r="O373" s="40"/>
      <c r="P373" s="47"/>
      <c r="Q373" s="14">
        <f>(Tabla1[[#This Row],[PEDIDO ]]*Tabla1[[#This Row],[PRECIO CON DSCTO]])</f>
        <v>0</v>
      </c>
      <c r="R373" s="14">
        <f>(Tabla1[[#This Row],[PRECIO REF BS]]*Tabla1[[#This Row],[PEDIDO ]])</f>
        <v>0</v>
      </c>
    </row>
    <row r="374" spans="1:18" s="9" customFormat="1" ht="31.5" customHeight="1" x14ac:dyDescent="0.25">
      <c r="A374" s="245" t="s">
        <v>125</v>
      </c>
      <c r="B374" s="85">
        <v>7591955001295</v>
      </c>
      <c r="C374" s="86" t="s">
        <v>2035</v>
      </c>
      <c r="D374" s="155" t="s">
        <v>2036</v>
      </c>
      <c r="E374" s="226">
        <v>47026</v>
      </c>
      <c r="F374" s="113" t="s">
        <v>19</v>
      </c>
      <c r="G374" s="227" t="s">
        <v>18</v>
      </c>
      <c r="H374" s="228">
        <v>2</v>
      </c>
      <c r="I374" s="219">
        <v>7.1630099999999999</v>
      </c>
      <c r="J374" s="60"/>
      <c r="K374" s="13">
        <f>Tabla1[[#This Row],[PRECIO REF        ($)]]-Tabla1[[#This Row],[PRECIO REF        ($)]]*Tabla1[[#This Row],[OFERTA]]</f>
        <v>7.1630099999999999</v>
      </c>
      <c r="L374" s="60"/>
      <c r="M374" s="13">
        <f>Tabla1[[#This Row],[PRECIO CON DSCTO]]-Tabla1[[#This Row],[PRECIO CON DSCTO]]*Tabla1[[#This Row],[OFERTA2]]</f>
        <v>7.1630099999999999</v>
      </c>
      <c r="N374" s="14">
        <f>$F$3*Tabla1[[#This Row],[PRECIO CON DSCTO2]]</f>
        <v>3395.695087998</v>
      </c>
      <c r="O374" s="40"/>
      <c r="P374" s="47"/>
      <c r="Q374" s="14">
        <f>(Tabla1[[#This Row],[PEDIDO ]]*Tabla1[[#This Row],[PRECIO CON DSCTO]])</f>
        <v>0</v>
      </c>
      <c r="R374" s="14">
        <f>(Tabla1[[#This Row],[PRECIO REF BS]]*Tabla1[[#This Row],[PEDIDO ]])</f>
        <v>0</v>
      </c>
    </row>
    <row r="375" spans="1:18" s="9" customFormat="1" ht="31.5" customHeight="1" x14ac:dyDescent="0.25">
      <c r="A375" s="245" t="s">
        <v>125</v>
      </c>
      <c r="B375" s="137"/>
      <c r="C375" s="86" t="s">
        <v>2037</v>
      </c>
      <c r="D375" s="174" t="s">
        <v>2038</v>
      </c>
      <c r="E375" s="226">
        <v>46630</v>
      </c>
      <c r="F375" s="113" t="s">
        <v>19</v>
      </c>
      <c r="G375" s="227" t="s">
        <v>18</v>
      </c>
      <c r="H375" s="228">
        <v>11</v>
      </c>
      <c r="I375" s="219">
        <v>7.4099899999999996</v>
      </c>
      <c r="J375" s="60"/>
      <c r="K375" s="13">
        <f>Tabla1[[#This Row],[PRECIO REF        ($)]]-Tabla1[[#This Row],[PRECIO REF        ($)]]*Tabla1[[#This Row],[OFERTA]]</f>
        <v>7.4099899999999996</v>
      </c>
      <c r="L375" s="60"/>
      <c r="M375" s="13">
        <f>Tabla1[[#This Row],[PRECIO CON DSCTO]]-Tabla1[[#This Row],[PRECIO CON DSCTO]]*Tabla1[[#This Row],[OFERTA2]]</f>
        <v>7.4099899999999996</v>
      </c>
      <c r="N375" s="14">
        <f>$F$3*Tabla1[[#This Row],[PRECIO CON DSCTO2]]</f>
        <v>3512.7783774019999</v>
      </c>
      <c r="O375" s="40"/>
      <c r="P375" s="47"/>
      <c r="Q375" s="14">
        <f>(Tabla1[[#This Row],[PEDIDO ]]*Tabla1[[#This Row],[PRECIO CON DSCTO]])</f>
        <v>0</v>
      </c>
      <c r="R375" s="14">
        <f>(Tabla1[[#This Row],[PRECIO REF BS]]*Tabla1[[#This Row],[PEDIDO ]])</f>
        <v>0</v>
      </c>
    </row>
    <row r="376" spans="1:18" s="9" customFormat="1" ht="31.5" customHeight="1" x14ac:dyDescent="0.25">
      <c r="A376" s="245" t="s">
        <v>125</v>
      </c>
      <c r="B376" s="85">
        <v>7591619001326</v>
      </c>
      <c r="C376" s="86" t="s">
        <v>2081</v>
      </c>
      <c r="D376" s="181" t="s">
        <v>2082</v>
      </c>
      <c r="E376" s="226">
        <v>46295</v>
      </c>
      <c r="F376" s="88" t="s">
        <v>93</v>
      </c>
      <c r="G376" s="227" t="s">
        <v>18</v>
      </c>
      <c r="H376" s="228">
        <v>8</v>
      </c>
      <c r="I376" s="219">
        <v>6.1749999999999998</v>
      </c>
      <c r="J376" s="60"/>
      <c r="K376" s="13">
        <f>Tabla1[[#This Row],[PRECIO REF        ($)]]-Tabla1[[#This Row],[PRECIO REF        ($)]]*Tabla1[[#This Row],[OFERTA]]</f>
        <v>6.1749999999999998</v>
      </c>
      <c r="L376" s="60"/>
      <c r="M376" s="13">
        <f>Tabla1[[#This Row],[PRECIO CON DSCTO]]-Tabla1[[#This Row],[PRECIO CON DSCTO]]*Tabla1[[#This Row],[OFERTA2]]</f>
        <v>6.1749999999999998</v>
      </c>
      <c r="N376" s="14">
        <f>$F$3*Tabla1[[#This Row],[PRECIO CON DSCTO2]]</f>
        <v>2927.3192650000001</v>
      </c>
      <c r="O376" s="40"/>
      <c r="P376" s="47"/>
      <c r="Q376" s="14">
        <f>(Tabla1[[#This Row],[PEDIDO ]]*Tabla1[[#This Row],[PRECIO CON DSCTO]])</f>
        <v>0</v>
      </c>
      <c r="R376" s="14">
        <f>(Tabla1[[#This Row],[PRECIO REF BS]]*Tabla1[[#This Row],[PEDIDO ]])</f>
        <v>0</v>
      </c>
    </row>
    <row r="377" spans="1:18" s="9" customFormat="1" ht="31.5" customHeight="1" x14ac:dyDescent="0.25">
      <c r="A377" s="245" t="s">
        <v>125</v>
      </c>
      <c r="B377" s="85">
        <v>7591619001364</v>
      </c>
      <c r="C377" s="86" t="s">
        <v>2083</v>
      </c>
      <c r="D377" s="182" t="s">
        <v>2084</v>
      </c>
      <c r="E377" s="226">
        <v>46599</v>
      </c>
      <c r="F377" s="88" t="s">
        <v>93</v>
      </c>
      <c r="G377" s="227" t="s">
        <v>18</v>
      </c>
      <c r="H377" s="228">
        <v>10</v>
      </c>
      <c r="I377" s="219">
        <v>5.9280099999999996</v>
      </c>
      <c r="J377" s="60"/>
      <c r="K377" s="13">
        <f>Tabla1[[#This Row],[PRECIO REF        ($)]]-Tabla1[[#This Row],[PRECIO REF        ($)]]*Tabla1[[#This Row],[OFERTA]]</f>
        <v>5.9280099999999996</v>
      </c>
      <c r="L377" s="60"/>
      <c r="M377" s="13">
        <f>Tabla1[[#This Row],[PRECIO CON DSCTO]]-Tabla1[[#This Row],[PRECIO CON DSCTO]]*Tabla1[[#This Row],[OFERTA2]]</f>
        <v>5.9280099999999996</v>
      </c>
      <c r="N377" s="14">
        <f>$F$3*Tabla1[[#This Row],[PRECIO CON DSCTO2]]</f>
        <v>2810.2312349979998</v>
      </c>
      <c r="O377" s="40"/>
      <c r="P377" s="47"/>
      <c r="Q377" s="14">
        <f>(Tabla1[[#This Row],[PEDIDO ]]*Tabla1[[#This Row],[PRECIO CON DSCTO]])</f>
        <v>0</v>
      </c>
      <c r="R377" s="14">
        <f>(Tabla1[[#This Row],[PRECIO REF BS]]*Tabla1[[#This Row],[PEDIDO ]])</f>
        <v>0</v>
      </c>
    </row>
    <row r="378" spans="1:18" s="9" customFormat="1" ht="31.5" customHeight="1" x14ac:dyDescent="0.25">
      <c r="A378" s="245" t="s">
        <v>125</v>
      </c>
      <c r="B378" s="85">
        <v>7703763784738</v>
      </c>
      <c r="C378" s="86" t="s">
        <v>2039</v>
      </c>
      <c r="D378" s="129" t="s">
        <v>2040</v>
      </c>
      <c r="E378" s="226">
        <v>46537</v>
      </c>
      <c r="F378" s="88" t="s">
        <v>72</v>
      </c>
      <c r="G378" s="227" t="s">
        <v>18</v>
      </c>
      <c r="H378" s="228">
        <v>18</v>
      </c>
      <c r="I378" s="219">
        <v>6.8223599999999998</v>
      </c>
      <c r="J378" s="60"/>
      <c r="K378" s="13">
        <f>Tabla1[[#This Row],[PRECIO REF        ($)]]-Tabla1[[#This Row],[PRECIO REF        ($)]]*Tabla1[[#This Row],[OFERTA]]</f>
        <v>6.8223599999999998</v>
      </c>
      <c r="L378" s="60"/>
      <c r="M378" s="13">
        <f>Tabla1[[#This Row],[PRECIO CON DSCTO]]-Tabla1[[#This Row],[PRECIO CON DSCTO]]*Tabla1[[#This Row],[OFERTA2]]</f>
        <v>6.8223599999999998</v>
      </c>
      <c r="N378" s="14">
        <f>$F$3*Tabla1[[#This Row],[PRECIO CON DSCTO2]]</f>
        <v>3234.2066171279998</v>
      </c>
      <c r="O378" s="40"/>
      <c r="P378" s="47"/>
      <c r="Q378" s="14">
        <f>(Tabla1[[#This Row],[PEDIDO ]]*Tabla1[[#This Row],[PRECIO CON DSCTO]])</f>
        <v>0</v>
      </c>
      <c r="R378" s="14">
        <f>(Tabla1[[#This Row],[PRECIO REF BS]]*Tabla1[[#This Row],[PEDIDO ]])</f>
        <v>0</v>
      </c>
    </row>
    <row r="379" spans="1:18" s="9" customFormat="1" ht="31.5" customHeight="1" x14ac:dyDescent="0.25">
      <c r="A379" s="245" t="s">
        <v>125</v>
      </c>
      <c r="B379" s="85">
        <v>7597758000244</v>
      </c>
      <c r="C379" s="86" t="s">
        <v>683</v>
      </c>
      <c r="D379" s="100" t="s">
        <v>687</v>
      </c>
      <c r="E379" s="226">
        <v>46691</v>
      </c>
      <c r="F379" s="91" t="s">
        <v>23</v>
      </c>
      <c r="G379" s="227" t="s">
        <v>18</v>
      </c>
      <c r="H379" s="228">
        <v>12</v>
      </c>
      <c r="I379" s="219">
        <v>5.19</v>
      </c>
      <c r="J379" s="60"/>
      <c r="K379" s="13">
        <f>Tabla1[[#This Row],[PRECIO REF        ($)]]-Tabla1[[#This Row],[PRECIO REF        ($)]]*Tabla1[[#This Row],[OFERTA]]</f>
        <v>5.19</v>
      </c>
      <c r="L379" s="60"/>
      <c r="M379" s="13">
        <f>Tabla1[[#This Row],[PRECIO CON DSCTO]]-Tabla1[[#This Row],[PRECIO CON DSCTO]]*Tabla1[[#This Row],[OFERTA2]]</f>
        <v>5.19</v>
      </c>
      <c r="N379" s="14">
        <f>$F$3*Tabla1[[#This Row],[PRECIO CON DSCTO2]]</f>
        <v>2460.3703620000001</v>
      </c>
      <c r="O379" s="40"/>
      <c r="P379" s="47"/>
      <c r="Q379" s="14">
        <f>(Tabla1[[#This Row],[PEDIDO ]]*Tabla1[[#This Row],[PRECIO CON DSCTO]])</f>
        <v>0</v>
      </c>
      <c r="R379" s="14">
        <f>(Tabla1[[#This Row],[PRECIO REF BS]]*Tabla1[[#This Row],[PEDIDO ]])</f>
        <v>0</v>
      </c>
    </row>
    <row r="380" spans="1:18" s="9" customFormat="1" ht="31.5" customHeight="1" x14ac:dyDescent="0.25">
      <c r="A380" s="245" t="s">
        <v>125</v>
      </c>
      <c r="B380" s="85">
        <v>7592803001825</v>
      </c>
      <c r="C380" s="86" t="s">
        <v>192</v>
      </c>
      <c r="D380" s="96" t="s">
        <v>756</v>
      </c>
      <c r="E380" s="226">
        <v>47117</v>
      </c>
      <c r="F380" s="86" t="s">
        <v>83</v>
      </c>
      <c r="G380" s="227" t="s">
        <v>18</v>
      </c>
      <c r="H380" s="228">
        <v>24</v>
      </c>
      <c r="I380" s="219">
        <v>3.24</v>
      </c>
      <c r="J380" s="60"/>
      <c r="K380" s="13">
        <f>Tabla1[[#This Row],[PRECIO REF        ($)]]-Tabla1[[#This Row],[PRECIO REF        ($)]]*Tabla1[[#This Row],[OFERTA]]</f>
        <v>3.24</v>
      </c>
      <c r="L380" s="60"/>
      <c r="M380" s="13">
        <f>Tabla1[[#This Row],[PRECIO CON DSCTO]]-Tabla1[[#This Row],[PRECIO CON DSCTO]]*Tabla1[[#This Row],[OFERTA2]]</f>
        <v>3.24</v>
      </c>
      <c r="N380" s="14">
        <f>$F$3*Tabla1[[#This Row],[PRECIO CON DSCTO2]]</f>
        <v>1535.9537520000001</v>
      </c>
      <c r="O380" s="40"/>
      <c r="P380" s="47"/>
      <c r="Q380" s="14">
        <f>(Tabla1[[#This Row],[PEDIDO ]]*Tabla1[[#This Row],[PRECIO CON DSCTO]])</f>
        <v>0</v>
      </c>
      <c r="R380" s="14">
        <f>(Tabla1[[#This Row],[PRECIO REF BS]]*Tabla1[[#This Row],[PEDIDO ]])</f>
        <v>0</v>
      </c>
    </row>
    <row r="381" spans="1:18" s="9" customFormat="1" ht="31.5" customHeight="1" x14ac:dyDescent="0.25">
      <c r="A381" s="245" t="s">
        <v>125</v>
      </c>
      <c r="B381" s="85">
        <v>7592454004206</v>
      </c>
      <c r="C381" s="86" t="s">
        <v>2041</v>
      </c>
      <c r="D381" s="138" t="s">
        <v>2042</v>
      </c>
      <c r="E381" s="226">
        <v>47070</v>
      </c>
      <c r="F381" s="88" t="s">
        <v>72</v>
      </c>
      <c r="G381" s="227" t="s">
        <v>18</v>
      </c>
      <c r="H381" s="228">
        <v>25</v>
      </c>
      <c r="I381" s="219">
        <v>3.9935700000000001</v>
      </c>
      <c r="J381" s="60"/>
      <c r="K381" s="13">
        <f>Tabla1[[#This Row],[PRECIO REF        ($)]]-Tabla1[[#This Row],[PRECIO REF        ($)]]*Tabla1[[#This Row],[OFERTA]]</f>
        <v>3.9935700000000001</v>
      </c>
      <c r="L381" s="60"/>
      <c r="M381" s="13">
        <f>Tabla1[[#This Row],[PRECIO CON DSCTO]]-Tabla1[[#This Row],[PRECIO CON DSCTO]]*Tabla1[[#This Row],[OFERTA2]]</f>
        <v>3.9935700000000001</v>
      </c>
      <c r="N381" s="14">
        <f>$F$3*Tabla1[[#This Row],[PRECIO CON DSCTO2]]</f>
        <v>1893.190995486</v>
      </c>
      <c r="O381" s="40"/>
      <c r="P381" s="47"/>
      <c r="Q381" s="14">
        <f>(Tabla1[[#This Row],[PEDIDO ]]*Tabla1[[#This Row],[PRECIO CON DSCTO]])</f>
        <v>0</v>
      </c>
      <c r="R381" s="14">
        <f>(Tabla1[[#This Row],[PRECIO REF BS]]*Tabla1[[#This Row],[PEDIDO ]])</f>
        <v>0</v>
      </c>
    </row>
    <row r="382" spans="1:18" s="9" customFormat="1" ht="31.5" customHeight="1" x14ac:dyDescent="0.25">
      <c r="A382" s="245" t="s">
        <v>125</v>
      </c>
      <c r="B382" s="91">
        <v>890410708034</v>
      </c>
      <c r="C382" s="86" t="s">
        <v>1353</v>
      </c>
      <c r="D382" s="183" t="s">
        <v>1354</v>
      </c>
      <c r="E382" s="226">
        <v>46538</v>
      </c>
      <c r="F382" s="88" t="s">
        <v>71</v>
      </c>
      <c r="G382" s="227" t="s">
        <v>18</v>
      </c>
      <c r="H382" s="228">
        <v>35</v>
      </c>
      <c r="I382" s="219">
        <v>26.98</v>
      </c>
      <c r="J382" s="60"/>
      <c r="K382" s="13">
        <f>Tabla1[[#This Row],[PRECIO REF        ($)]]-Tabla1[[#This Row],[PRECIO REF        ($)]]*Tabla1[[#This Row],[OFERTA]]</f>
        <v>26.98</v>
      </c>
      <c r="L382" s="60"/>
      <c r="M382" s="13">
        <f>Tabla1[[#This Row],[PRECIO CON DSCTO]]-Tabla1[[#This Row],[PRECIO CON DSCTO]]*Tabla1[[#This Row],[OFERTA2]]</f>
        <v>26.98</v>
      </c>
      <c r="N382" s="14">
        <f>$F$3*Tabla1[[#This Row],[PRECIO CON DSCTO2]]</f>
        <v>12790.133404</v>
      </c>
      <c r="O382" s="40"/>
      <c r="P382" s="47"/>
      <c r="Q382" s="14">
        <f>(Tabla1[[#This Row],[PEDIDO ]]*Tabla1[[#This Row],[PRECIO CON DSCTO]])</f>
        <v>0</v>
      </c>
      <c r="R382" s="14">
        <f>(Tabla1[[#This Row],[PRECIO REF BS]]*Tabla1[[#This Row],[PEDIDO ]])</f>
        <v>0</v>
      </c>
    </row>
    <row r="383" spans="1:18" s="9" customFormat="1" ht="31.5" customHeight="1" x14ac:dyDescent="0.25">
      <c r="A383" s="245" t="s">
        <v>125</v>
      </c>
      <c r="B383" s="85">
        <v>7597285000700</v>
      </c>
      <c r="C383" s="86" t="s">
        <v>204</v>
      </c>
      <c r="D383" s="112" t="s">
        <v>205</v>
      </c>
      <c r="E383" s="226">
        <v>46598</v>
      </c>
      <c r="F383" s="146" t="s">
        <v>66</v>
      </c>
      <c r="G383" s="227" t="s">
        <v>18</v>
      </c>
      <c r="H383" s="228">
        <v>21</v>
      </c>
      <c r="I383" s="219">
        <v>8.3459099999999999</v>
      </c>
      <c r="J383" s="60"/>
      <c r="K383" s="13">
        <f>Tabla1[[#This Row],[PRECIO REF        ($)]]-Tabla1[[#This Row],[PRECIO REF        ($)]]*Tabla1[[#This Row],[OFERTA]]</f>
        <v>8.3459099999999999</v>
      </c>
      <c r="L383" s="60"/>
      <c r="M383" s="13">
        <f>Tabla1[[#This Row],[PRECIO CON DSCTO]]-Tabla1[[#This Row],[PRECIO CON DSCTO]]*Tabla1[[#This Row],[OFERTA2]]</f>
        <v>8.3459099999999999</v>
      </c>
      <c r="N383" s="14">
        <f>$F$3*Tabla1[[#This Row],[PRECIO CON DSCTO2]]</f>
        <v>3956.4604254179999</v>
      </c>
      <c r="O383" s="40"/>
      <c r="P383" s="47"/>
      <c r="Q383" s="14">
        <f>(Tabla1[[#This Row],[PEDIDO ]]*Tabla1[[#This Row],[PRECIO CON DSCTO]])</f>
        <v>0</v>
      </c>
      <c r="R383" s="14">
        <f>(Tabla1[[#This Row],[PRECIO REF BS]]*Tabla1[[#This Row],[PEDIDO ]])</f>
        <v>0</v>
      </c>
    </row>
    <row r="384" spans="1:18" s="9" customFormat="1" ht="31.5" customHeight="1" x14ac:dyDescent="0.25">
      <c r="A384" s="245" t="s">
        <v>125</v>
      </c>
      <c r="B384" s="85">
        <v>7591955000120</v>
      </c>
      <c r="C384" s="86" t="s">
        <v>1832</v>
      </c>
      <c r="D384" s="133" t="s">
        <v>1833</v>
      </c>
      <c r="E384" s="226">
        <v>46476</v>
      </c>
      <c r="F384" s="126" t="s">
        <v>35</v>
      </c>
      <c r="G384" s="227" t="s">
        <v>18</v>
      </c>
      <c r="H384" s="228">
        <v>1</v>
      </c>
      <c r="I384" s="219">
        <v>7.77</v>
      </c>
      <c r="J384" s="60"/>
      <c r="K384" s="13">
        <f>Tabla1[[#This Row],[PRECIO REF        ($)]]-Tabla1[[#This Row],[PRECIO REF        ($)]]*Tabla1[[#This Row],[OFERTA]]</f>
        <v>7.77</v>
      </c>
      <c r="L384" s="60"/>
      <c r="M384" s="13">
        <f>Tabla1[[#This Row],[PRECIO CON DSCTO]]-Tabla1[[#This Row],[PRECIO CON DSCTO]]*Tabla1[[#This Row],[OFERTA2]]</f>
        <v>7.77</v>
      </c>
      <c r="N384" s="14">
        <f>$F$3*Tabla1[[#This Row],[PRECIO CON DSCTO2]]</f>
        <v>3683.4446459999999</v>
      </c>
      <c r="O384" s="40"/>
      <c r="P384" s="47"/>
      <c r="Q384" s="14">
        <f>(Tabla1[[#This Row],[PEDIDO ]]*Tabla1[[#This Row],[PRECIO CON DSCTO]])</f>
        <v>0</v>
      </c>
      <c r="R384" s="14">
        <f>(Tabla1[[#This Row],[PRECIO REF BS]]*Tabla1[[#This Row],[PEDIDO ]])</f>
        <v>0</v>
      </c>
    </row>
    <row r="385" spans="1:18" s="9" customFormat="1" ht="31.5" customHeight="1" x14ac:dyDescent="0.25">
      <c r="A385" s="245" t="s">
        <v>125</v>
      </c>
      <c r="B385" s="85">
        <v>7594001100577</v>
      </c>
      <c r="C385" s="86" t="s">
        <v>701</v>
      </c>
      <c r="D385" s="87" t="s">
        <v>709</v>
      </c>
      <c r="E385" s="226">
        <v>46903</v>
      </c>
      <c r="F385" s="97" t="s">
        <v>84</v>
      </c>
      <c r="G385" s="227" t="s">
        <v>18</v>
      </c>
      <c r="H385" s="228">
        <v>1</v>
      </c>
      <c r="I385" s="219">
        <v>4.01</v>
      </c>
      <c r="J385" s="60"/>
      <c r="K385" s="13">
        <f>Tabla1[[#This Row],[PRECIO REF        ($)]]-Tabla1[[#This Row],[PRECIO REF        ($)]]*Tabla1[[#This Row],[OFERTA]]</f>
        <v>4.01</v>
      </c>
      <c r="L385" s="60"/>
      <c r="M385" s="13">
        <f>Tabla1[[#This Row],[PRECIO CON DSCTO]]-Tabla1[[#This Row],[PRECIO CON DSCTO]]*Tabla1[[#This Row],[OFERTA2]]</f>
        <v>4.01</v>
      </c>
      <c r="N385" s="14">
        <f>$F$3*Tabla1[[#This Row],[PRECIO CON DSCTO2]]</f>
        <v>1900.9797979999998</v>
      </c>
      <c r="O385" s="40"/>
      <c r="P385" s="47"/>
      <c r="Q385" s="14">
        <f>(Tabla1[[#This Row],[PEDIDO ]]*Tabla1[[#This Row],[PRECIO CON DSCTO]])</f>
        <v>0</v>
      </c>
      <c r="R385" s="14">
        <f>(Tabla1[[#This Row],[PRECIO REF BS]]*Tabla1[[#This Row],[PEDIDO ]])</f>
        <v>0</v>
      </c>
    </row>
    <row r="386" spans="1:18" s="9" customFormat="1" ht="31.5" customHeight="1" x14ac:dyDescent="0.25">
      <c r="A386" s="245" t="s">
        <v>125</v>
      </c>
      <c r="B386" s="85">
        <v>7594001100560</v>
      </c>
      <c r="C386" s="86" t="s">
        <v>445</v>
      </c>
      <c r="D386" s="95" t="s">
        <v>446</v>
      </c>
      <c r="E386" s="226">
        <v>46325</v>
      </c>
      <c r="F386" s="97" t="s">
        <v>84</v>
      </c>
      <c r="G386" s="227" t="s">
        <v>18</v>
      </c>
      <c r="H386" s="228">
        <v>5</v>
      </c>
      <c r="I386" s="219">
        <v>2.73</v>
      </c>
      <c r="J386" s="60"/>
      <c r="K386" s="13">
        <f>Tabla1[[#This Row],[PRECIO REF        ($)]]-Tabla1[[#This Row],[PRECIO REF        ($)]]*Tabla1[[#This Row],[OFERTA]]</f>
        <v>2.73</v>
      </c>
      <c r="L386" s="60"/>
      <c r="M386" s="13">
        <f>Tabla1[[#This Row],[PRECIO CON DSCTO]]-Tabla1[[#This Row],[PRECIO CON DSCTO]]*Tabla1[[#This Row],[OFERTA2]]</f>
        <v>2.73</v>
      </c>
      <c r="N386" s="14">
        <f>$F$3*Tabla1[[#This Row],[PRECIO CON DSCTO2]]</f>
        <v>1294.183254</v>
      </c>
      <c r="O386" s="40"/>
      <c r="P386" s="47"/>
      <c r="Q386" s="14">
        <f>(Tabla1[[#This Row],[PEDIDO ]]*Tabla1[[#This Row],[PRECIO CON DSCTO]])</f>
        <v>0</v>
      </c>
      <c r="R386" s="14">
        <f>(Tabla1[[#This Row],[PRECIO REF BS]]*Tabla1[[#This Row],[PEDIDO ]])</f>
        <v>0</v>
      </c>
    </row>
    <row r="387" spans="1:18" s="9" customFormat="1" ht="31.5" customHeight="1" x14ac:dyDescent="0.25">
      <c r="A387" s="245" t="s">
        <v>125</v>
      </c>
      <c r="B387" s="85">
        <v>7594001101680</v>
      </c>
      <c r="C387" s="86" t="s">
        <v>193</v>
      </c>
      <c r="D387" s="133" t="s">
        <v>194</v>
      </c>
      <c r="E387" s="226">
        <v>46295</v>
      </c>
      <c r="F387" s="97" t="s">
        <v>84</v>
      </c>
      <c r="G387" s="227" t="s">
        <v>18</v>
      </c>
      <c r="H387" s="228">
        <v>19</v>
      </c>
      <c r="I387" s="219">
        <v>3.05</v>
      </c>
      <c r="J387" s="60"/>
      <c r="K387" s="13">
        <f>Tabla1[[#This Row],[PRECIO REF        ($)]]-Tabla1[[#This Row],[PRECIO REF        ($)]]*Tabla1[[#This Row],[OFERTA]]</f>
        <v>3.05</v>
      </c>
      <c r="L387" s="60"/>
      <c r="M387" s="13">
        <f>Tabla1[[#This Row],[PRECIO CON DSCTO]]-Tabla1[[#This Row],[PRECIO CON DSCTO]]*Tabla1[[#This Row],[OFERTA2]]</f>
        <v>3.05</v>
      </c>
      <c r="N387" s="14">
        <f>$F$3*Tabla1[[#This Row],[PRECIO CON DSCTO2]]</f>
        <v>1445.88239</v>
      </c>
      <c r="O387" s="40"/>
      <c r="P387" s="47"/>
      <c r="Q387" s="14">
        <f>(Tabla1[[#This Row],[PEDIDO ]]*Tabla1[[#This Row],[PRECIO CON DSCTO]])</f>
        <v>0</v>
      </c>
      <c r="R387" s="14">
        <f>(Tabla1[[#This Row],[PRECIO REF BS]]*Tabla1[[#This Row],[PEDIDO ]])</f>
        <v>0</v>
      </c>
    </row>
    <row r="388" spans="1:18" s="9" customFormat="1" ht="31.5" customHeight="1" x14ac:dyDescent="0.25">
      <c r="A388" s="245" t="s">
        <v>125</v>
      </c>
      <c r="B388" s="85">
        <v>7591020008112</v>
      </c>
      <c r="C388" s="86" t="s">
        <v>186</v>
      </c>
      <c r="D388" s="105" t="s">
        <v>187</v>
      </c>
      <c r="E388" s="226">
        <v>47695</v>
      </c>
      <c r="F388" s="88" t="s">
        <v>75</v>
      </c>
      <c r="G388" s="227" t="s">
        <v>18</v>
      </c>
      <c r="H388" s="228">
        <v>1</v>
      </c>
      <c r="I388" s="219">
        <v>2.98</v>
      </c>
      <c r="J388" s="60"/>
      <c r="K388" s="13">
        <f>Tabla1[[#This Row],[PRECIO REF        ($)]]-Tabla1[[#This Row],[PRECIO REF        ($)]]*Tabla1[[#This Row],[OFERTA]]</f>
        <v>2.98</v>
      </c>
      <c r="L388" s="60"/>
      <c r="M388" s="13">
        <f>Tabla1[[#This Row],[PRECIO CON DSCTO]]-Tabla1[[#This Row],[PRECIO CON DSCTO]]*Tabla1[[#This Row],[OFERTA2]]</f>
        <v>2.98</v>
      </c>
      <c r="N388" s="14">
        <f>$F$3*Tabla1[[#This Row],[PRECIO CON DSCTO2]]</f>
        <v>1412.698204</v>
      </c>
      <c r="O388" s="40"/>
      <c r="P388" s="47"/>
      <c r="Q388" s="14">
        <f>(Tabla1[[#This Row],[PEDIDO ]]*Tabla1[[#This Row],[PRECIO CON DSCTO]])</f>
        <v>0</v>
      </c>
      <c r="R388" s="14">
        <f>(Tabla1[[#This Row],[PRECIO REF BS]]*Tabla1[[#This Row],[PEDIDO ]])</f>
        <v>0</v>
      </c>
    </row>
    <row r="389" spans="1:18" s="9" customFormat="1" ht="31.5" customHeight="1" x14ac:dyDescent="0.25">
      <c r="A389" s="245" t="s">
        <v>125</v>
      </c>
      <c r="B389" s="85">
        <v>7703712035768</v>
      </c>
      <c r="C389" s="86" t="s">
        <v>964</v>
      </c>
      <c r="D389" s="178" t="s">
        <v>967</v>
      </c>
      <c r="E389" s="226">
        <v>46590</v>
      </c>
      <c r="F389" s="106" t="s">
        <v>42</v>
      </c>
      <c r="G389" s="227" t="s">
        <v>18</v>
      </c>
      <c r="H389" s="228">
        <v>29</v>
      </c>
      <c r="I389" s="219">
        <v>5.46</v>
      </c>
      <c r="J389" s="60"/>
      <c r="K389" s="13">
        <f>Tabla1[[#This Row],[PRECIO REF        ($)]]-Tabla1[[#This Row],[PRECIO REF        ($)]]*Tabla1[[#This Row],[OFERTA]]</f>
        <v>5.46</v>
      </c>
      <c r="L389" s="60"/>
      <c r="M389" s="13">
        <f>Tabla1[[#This Row],[PRECIO CON DSCTO]]-Tabla1[[#This Row],[PRECIO CON DSCTO]]*Tabla1[[#This Row],[OFERTA2]]</f>
        <v>5.46</v>
      </c>
      <c r="N389" s="14">
        <f>$F$3*Tabla1[[#This Row],[PRECIO CON DSCTO2]]</f>
        <v>2588.3665080000001</v>
      </c>
      <c r="O389" s="40"/>
      <c r="P389" s="47"/>
      <c r="Q389" s="14">
        <f>(Tabla1[[#This Row],[PEDIDO ]]*Tabla1[[#This Row],[PRECIO CON DSCTO]])</f>
        <v>0</v>
      </c>
      <c r="R389" s="14">
        <f>(Tabla1[[#This Row],[PRECIO REF BS]]*Tabla1[[#This Row],[PEDIDO ]])</f>
        <v>0</v>
      </c>
    </row>
    <row r="390" spans="1:18" s="9" customFormat="1" ht="31.5" customHeight="1" x14ac:dyDescent="0.25">
      <c r="A390" s="245" t="s">
        <v>125</v>
      </c>
      <c r="B390" s="85">
        <v>7594001101697</v>
      </c>
      <c r="C390" s="86" t="s">
        <v>599</v>
      </c>
      <c r="D390" s="180" t="s">
        <v>601</v>
      </c>
      <c r="E390" s="226">
        <v>46417</v>
      </c>
      <c r="F390" s="97" t="s">
        <v>84</v>
      </c>
      <c r="G390" s="227" t="s">
        <v>18</v>
      </c>
      <c r="H390" s="228">
        <v>49</v>
      </c>
      <c r="I390" s="219">
        <v>3.4495200000000001</v>
      </c>
      <c r="J390" s="60"/>
      <c r="K390" s="13">
        <f>Tabla1[[#This Row],[PRECIO REF        ($)]]-Tabla1[[#This Row],[PRECIO REF        ($)]]*Tabla1[[#This Row],[OFERTA]]</f>
        <v>3.4495200000000001</v>
      </c>
      <c r="L390" s="60"/>
      <c r="M390" s="13">
        <f>Tabla1[[#This Row],[PRECIO CON DSCTO]]-Tabla1[[#This Row],[PRECIO CON DSCTO]]*Tabla1[[#This Row],[OFERTA2]]</f>
        <v>3.4495200000000001</v>
      </c>
      <c r="N390" s="14">
        <f>$F$3*Tabla1[[#This Row],[PRECIO CON DSCTO2]]</f>
        <v>1635.2787612960001</v>
      </c>
      <c r="O390" s="40"/>
      <c r="P390" s="47"/>
      <c r="Q390" s="14">
        <f>(Tabla1[[#This Row],[PEDIDO ]]*Tabla1[[#This Row],[PRECIO CON DSCTO]])</f>
        <v>0</v>
      </c>
      <c r="R390" s="14">
        <f>(Tabla1[[#This Row],[PRECIO REF BS]]*Tabla1[[#This Row],[PEDIDO ]])</f>
        <v>0</v>
      </c>
    </row>
    <row r="391" spans="1:18" s="9" customFormat="1" ht="31.5" customHeight="1" x14ac:dyDescent="0.25">
      <c r="A391" s="245" t="s">
        <v>125</v>
      </c>
      <c r="B391" s="85">
        <v>7597758001371</v>
      </c>
      <c r="C391" s="86" t="s">
        <v>986</v>
      </c>
      <c r="D391" s="168" t="s">
        <v>995</v>
      </c>
      <c r="E391" s="226">
        <v>46630</v>
      </c>
      <c r="F391" s="91" t="s">
        <v>23</v>
      </c>
      <c r="G391" s="227" t="s">
        <v>18</v>
      </c>
      <c r="H391" s="228">
        <v>10</v>
      </c>
      <c r="I391" s="219">
        <v>3.4</v>
      </c>
      <c r="J391" s="60"/>
      <c r="K391" s="13">
        <f>Tabla1[[#This Row],[PRECIO REF        ($)]]-Tabla1[[#This Row],[PRECIO REF        ($)]]*Tabla1[[#This Row],[OFERTA]]</f>
        <v>3.4</v>
      </c>
      <c r="L391" s="60"/>
      <c r="M391" s="13">
        <f>Tabla1[[#This Row],[PRECIO CON DSCTO]]-Tabla1[[#This Row],[PRECIO CON DSCTO]]*Tabla1[[#This Row],[OFERTA2]]</f>
        <v>3.4</v>
      </c>
      <c r="N391" s="14">
        <f>$F$3*Tabla1[[#This Row],[PRECIO CON DSCTO2]]</f>
        <v>1611.80332</v>
      </c>
      <c r="O391" s="40"/>
      <c r="P391" s="47"/>
      <c r="Q391" s="14">
        <f>(Tabla1[[#This Row],[PEDIDO ]]*Tabla1[[#This Row],[PRECIO CON DSCTO]])</f>
        <v>0</v>
      </c>
      <c r="R391" s="14">
        <f>(Tabla1[[#This Row],[PRECIO REF BS]]*Tabla1[[#This Row],[PEDIDO ]])</f>
        <v>0</v>
      </c>
    </row>
    <row r="392" spans="1:18" s="9" customFormat="1" ht="31.5" customHeight="1" x14ac:dyDescent="0.25">
      <c r="A392" s="245" t="s">
        <v>125</v>
      </c>
      <c r="B392" s="85">
        <v>7592454889216</v>
      </c>
      <c r="C392" s="86" t="s">
        <v>2043</v>
      </c>
      <c r="D392" s="102" t="s">
        <v>2044</v>
      </c>
      <c r="E392" s="226">
        <v>46630</v>
      </c>
      <c r="F392" s="145" t="s">
        <v>111</v>
      </c>
      <c r="G392" s="227" t="s">
        <v>18</v>
      </c>
      <c r="H392" s="228">
        <v>18</v>
      </c>
      <c r="I392" s="219">
        <v>11.60955</v>
      </c>
      <c r="J392" s="60"/>
      <c r="K392" s="13">
        <f>Tabla1[[#This Row],[PRECIO REF        ($)]]-Tabla1[[#This Row],[PRECIO REF        ($)]]*Tabla1[[#This Row],[OFERTA]]</f>
        <v>11.60955</v>
      </c>
      <c r="L392" s="60"/>
      <c r="M392" s="13">
        <f>Tabla1[[#This Row],[PRECIO CON DSCTO]]-Tabla1[[#This Row],[PRECIO CON DSCTO]]*Tabla1[[#This Row],[OFERTA2]]</f>
        <v>11.60955</v>
      </c>
      <c r="N392" s="14">
        <f>$F$3*Tabla1[[#This Row],[PRECIO CON DSCTO2]]</f>
        <v>5503.6209510899998</v>
      </c>
      <c r="O392" s="40"/>
      <c r="P392" s="47"/>
      <c r="Q392" s="14">
        <f>(Tabla1[[#This Row],[PEDIDO ]]*Tabla1[[#This Row],[PRECIO CON DSCTO]])</f>
        <v>0</v>
      </c>
      <c r="R392" s="14">
        <f>(Tabla1[[#This Row],[PRECIO REF BS]]*Tabla1[[#This Row],[PEDIDO ]])</f>
        <v>0</v>
      </c>
    </row>
    <row r="393" spans="1:18" s="9" customFormat="1" ht="31.5" customHeight="1" x14ac:dyDescent="0.25">
      <c r="A393" s="245" t="s">
        <v>125</v>
      </c>
      <c r="B393" s="85">
        <v>7592803003997</v>
      </c>
      <c r="C393" s="86" t="s">
        <v>1020</v>
      </c>
      <c r="D393" s="108" t="s">
        <v>1021</v>
      </c>
      <c r="E393" s="226">
        <v>46660</v>
      </c>
      <c r="F393" s="86" t="s">
        <v>83</v>
      </c>
      <c r="G393" s="227" t="s">
        <v>18</v>
      </c>
      <c r="H393" s="228">
        <v>35</v>
      </c>
      <c r="I393" s="219">
        <v>9.51</v>
      </c>
      <c r="J393" s="60"/>
      <c r="K393" s="13">
        <f>Tabla1[[#This Row],[PRECIO REF        ($)]]-Tabla1[[#This Row],[PRECIO REF        ($)]]*Tabla1[[#This Row],[OFERTA]]</f>
        <v>9.51</v>
      </c>
      <c r="L393" s="60"/>
      <c r="M393" s="13">
        <f>Tabla1[[#This Row],[PRECIO CON DSCTO]]-Tabla1[[#This Row],[PRECIO CON DSCTO]]*Tabla1[[#This Row],[OFERTA2]]</f>
        <v>9.51</v>
      </c>
      <c r="N393" s="14">
        <f>$F$3*Tabla1[[#This Row],[PRECIO CON DSCTO2]]</f>
        <v>4508.3086979999998</v>
      </c>
      <c r="O393" s="40"/>
      <c r="P393" s="47"/>
      <c r="Q393" s="14">
        <f>(Tabla1[[#This Row],[PEDIDO ]]*Tabla1[[#This Row],[PRECIO CON DSCTO]])</f>
        <v>0</v>
      </c>
      <c r="R393" s="14">
        <f>(Tabla1[[#This Row],[PRECIO REF BS]]*Tabla1[[#This Row],[PEDIDO ]])</f>
        <v>0</v>
      </c>
    </row>
    <row r="394" spans="1:18" s="9" customFormat="1" ht="31.5" customHeight="1" x14ac:dyDescent="0.25">
      <c r="A394" s="245" t="s">
        <v>125</v>
      </c>
      <c r="B394" s="85">
        <v>7592803001801</v>
      </c>
      <c r="C394" s="86" t="s">
        <v>404</v>
      </c>
      <c r="D394" s="100" t="s">
        <v>757</v>
      </c>
      <c r="E394" s="226">
        <v>46325</v>
      </c>
      <c r="F394" s="86" t="s">
        <v>83</v>
      </c>
      <c r="G394" s="227" t="s">
        <v>18</v>
      </c>
      <c r="H394" s="228">
        <v>32</v>
      </c>
      <c r="I394" s="219">
        <v>7.58</v>
      </c>
      <c r="J394" s="60"/>
      <c r="K394" s="13">
        <f>Tabla1[[#This Row],[PRECIO REF        ($)]]-Tabla1[[#This Row],[PRECIO REF        ($)]]*Tabla1[[#This Row],[OFERTA]]</f>
        <v>7.58</v>
      </c>
      <c r="L394" s="60"/>
      <c r="M394" s="13">
        <f>Tabla1[[#This Row],[PRECIO CON DSCTO]]-Tabla1[[#This Row],[PRECIO CON DSCTO]]*Tabla1[[#This Row],[OFERTA2]]</f>
        <v>7.58</v>
      </c>
      <c r="N394" s="14">
        <f>$F$3*Tabla1[[#This Row],[PRECIO CON DSCTO2]]</f>
        <v>3593.3732839999998</v>
      </c>
      <c r="O394" s="40"/>
      <c r="P394" s="47"/>
      <c r="Q394" s="14">
        <f>(Tabla1[[#This Row],[PEDIDO ]]*Tabla1[[#This Row],[PRECIO CON DSCTO]])</f>
        <v>0</v>
      </c>
      <c r="R394" s="14">
        <f>(Tabla1[[#This Row],[PRECIO REF BS]]*Tabla1[[#This Row],[PEDIDO ]])</f>
        <v>0</v>
      </c>
    </row>
    <row r="395" spans="1:18" s="9" customFormat="1" ht="31.5" customHeight="1" x14ac:dyDescent="0.25">
      <c r="A395" s="245" t="s">
        <v>125</v>
      </c>
      <c r="B395" s="85">
        <v>7591619001333</v>
      </c>
      <c r="C395" s="86" t="s">
        <v>2045</v>
      </c>
      <c r="D395" s="176" t="s">
        <v>2046</v>
      </c>
      <c r="E395" s="226">
        <v>46446</v>
      </c>
      <c r="F395" s="88" t="s">
        <v>93</v>
      </c>
      <c r="G395" s="227" t="s">
        <v>18</v>
      </c>
      <c r="H395" s="228">
        <v>3</v>
      </c>
      <c r="I395" s="219">
        <v>6.79251</v>
      </c>
      <c r="J395" s="60"/>
      <c r="K395" s="13">
        <f>Tabla1[[#This Row],[PRECIO REF        ($)]]-Tabla1[[#This Row],[PRECIO REF        ($)]]*Tabla1[[#This Row],[OFERTA]]</f>
        <v>6.79251</v>
      </c>
      <c r="L395" s="60"/>
      <c r="M395" s="13">
        <f>Tabla1[[#This Row],[PRECIO CON DSCTO]]-Tabla1[[#This Row],[PRECIO CON DSCTO]]*Tabla1[[#This Row],[OFERTA2]]</f>
        <v>6.79251</v>
      </c>
      <c r="N395" s="14">
        <f>$F$3*Tabla1[[#This Row],[PRECIO CON DSCTO2]]</f>
        <v>3220.0559320980001</v>
      </c>
      <c r="O395" s="40"/>
      <c r="P395" s="47"/>
      <c r="Q395" s="14">
        <f>(Tabla1[[#This Row],[PEDIDO ]]*Tabla1[[#This Row],[PRECIO CON DSCTO]])</f>
        <v>0</v>
      </c>
      <c r="R395" s="14">
        <f>(Tabla1[[#This Row],[PRECIO REF BS]]*Tabla1[[#This Row],[PEDIDO ]])</f>
        <v>0</v>
      </c>
    </row>
    <row r="396" spans="1:18" s="9" customFormat="1" ht="31.5" customHeight="1" x14ac:dyDescent="0.25">
      <c r="A396" s="245" t="s">
        <v>125</v>
      </c>
      <c r="B396" s="85">
        <v>7598252101833</v>
      </c>
      <c r="C396" s="86" t="s">
        <v>1963</v>
      </c>
      <c r="D396" s="127" t="s">
        <v>1964</v>
      </c>
      <c r="E396" s="226">
        <v>46965</v>
      </c>
      <c r="F396" s="97" t="s">
        <v>146</v>
      </c>
      <c r="G396" s="227" t="s">
        <v>18</v>
      </c>
      <c r="H396" s="228">
        <v>35</v>
      </c>
      <c r="I396" s="219">
        <v>5.9335000000000004</v>
      </c>
      <c r="J396" s="60"/>
      <c r="K396" s="13">
        <f>Tabla1[[#This Row],[PRECIO REF        ($)]]-Tabla1[[#This Row],[PRECIO REF        ($)]]*Tabla1[[#This Row],[OFERTA]]</f>
        <v>5.9335000000000004</v>
      </c>
      <c r="L396" s="60"/>
      <c r="M396" s="13">
        <f>Tabla1[[#This Row],[PRECIO CON DSCTO]]-Tabla1[[#This Row],[PRECIO CON DSCTO]]*Tabla1[[#This Row],[OFERTA2]]</f>
        <v>5.9335000000000004</v>
      </c>
      <c r="N396" s="14">
        <f>$F$3*Tabla1[[#This Row],[PRECIO CON DSCTO2]]</f>
        <v>2812.8338233000004</v>
      </c>
      <c r="O396" s="40"/>
      <c r="P396" s="47"/>
      <c r="Q396" s="14">
        <f>(Tabla1[[#This Row],[PEDIDO ]]*Tabla1[[#This Row],[PRECIO CON DSCTO]])</f>
        <v>0</v>
      </c>
      <c r="R396" s="14">
        <f>(Tabla1[[#This Row],[PRECIO REF BS]]*Tabla1[[#This Row],[PEDIDO ]])</f>
        <v>0</v>
      </c>
    </row>
    <row r="397" spans="1:18" s="9" customFormat="1" ht="31.5" customHeight="1" x14ac:dyDescent="0.25">
      <c r="A397" s="246" t="s">
        <v>125</v>
      </c>
      <c r="B397" s="139">
        <v>7598252001355</v>
      </c>
      <c r="C397" s="140" t="s">
        <v>144</v>
      </c>
      <c r="D397" s="184" t="s">
        <v>145</v>
      </c>
      <c r="E397" s="229">
        <v>46233</v>
      </c>
      <c r="F397" s="185" t="s">
        <v>146</v>
      </c>
      <c r="G397" s="230" t="s">
        <v>18</v>
      </c>
      <c r="H397" s="231">
        <v>2</v>
      </c>
      <c r="I397" s="221">
        <v>2.68</v>
      </c>
      <c r="J397" s="62"/>
      <c r="K397" s="63">
        <f>Tabla1[[#This Row],[PRECIO REF        ($)]]-Tabla1[[#This Row],[PRECIO REF        ($)]]*Tabla1[[#This Row],[OFERTA]]</f>
        <v>2.68</v>
      </c>
      <c r="L397" s="62"/>
      <c r="M397" s="63">
        <f>Tabla1[[#This Row],[PRECIO CON DSCTO]]-Tabla1[[#This Row],[PRECIO CON DSCTO]]*Tabla1[[#This Row],[OFERTA2]]</f>
        <v>2.68</v>
      </c>
      <c r="N397" s="64">
        <f>$F$3*Tabla1[[#This Row],[PRECIO CON DSCTO2]]</f>
        <v>1270.480264</v>
      </c>
      <c r="O397" s="65"/>
      <c r="P397" s="66"/>
      <c r="Q397" s="64">
        <f>(Tabla1[[#This Row],[PEDIDO ]]*Tabla1[[#This Row],[PRECIO CON DSCTO]])</f>
        <v>0</v>
      </c>
      <c r="R397" s="64">
        <f>(Tabla1[[#This Row],[PRECIO REF BS]]*Tabla1[[#This Row],[PEDIDO ]])</f>
        <v>0</v>
      </c>
    </row>
    <row r="398" spans="1:18" s="9" customFormat="1" ht="31.5" customHeight="1" x14ac:dyDescent="0.25">
      <c r="A398" s="245" t="s">
        <v>125</v>
      </c>
      <c r="B398" s="85">
        <v>7703712036178</v>
      </c>
      <c r="C398" s="86" t="s">
        <v>147</v>
      </c>
      <c r="D398" s="117" t="s">
        <v>148</v>
      </c>
      <c r="E398" s="226">
        <v>46507</v>
      </c>
      <c r="F398" s="106" t="s">
        <v>42</v>
      </c>
      <c r="G398" s="227" t="s">
        <v>18</v>
      </c>
      <c r="H398" s="228">
        <v>46</v>
      </c>
      <c r="I398" s="219">
        <v>3.56</v>
      </c>
      <c r="J398" s="60"/>
      <c r="K398" s="13">
        <f>Tabla1[[#This Row],[PRECIO REF        ($)]]-Tabla1[[#This Row],[PRECIO REF        ($)]]*Tabla1[[#This Row],[OFERTA]]</f>
        <v>3.56</v>
      </c>
      <c r="L398" s="60"/>
      <c r="M398" s="13">
        <f>Tabla1[[#This Row],[PRECIO CON DSCTO]]-Tabla1[[#This Row],[PRECIO CON DSCTO]]*Tabla1[[#This Row],[OFERTA2]]</f>
        <v>3.56</v>
      </c>
      <c r="N398" s="14">
        <f>$F$3*Tabla1[[#This Row],[PRECIO CON DSCTO2]]</f>
        <v>1687.6528880000001</v>
      </c>
      <c r="O398" s="40"/>
      <c r="P398" s="47"/>
      <c r="Q398" s="14">
        <f>(Tabla1[[#This Row],[PEDIDO ]]*Tabla1[[#This Row],[PRECIO CON DSCTO]])</f>
        <v>0</v>
      </c>
      <c r="R398" s="14">
        <f>(Tabla1[[#This Row],[PRECIO REF BS]]*Tabla1[[#This Row],[PEDIDO ]])</f>
        <v>0</v>
      </c>
    </row>
    <row r="399" spans="1:18" s="9" customFormat="1" ht="31.5" customHeight="1" x14ac:dyDescent="0.25">
      <c r="A399" s="246" t="s">
        <v>125</v>
      </c>
      <c r="B399" s="139">
        <v>7592803002426</v>
      </c>
      <c r="C399" s="140" t="s">
        <v>149</v>
      </c>
      <c r="D399" s="177" t="s">
        <v>2470</v>
      </c>
      <c r="E399" s="229">
        <v>46233</v>
      </c>
      <c r="F399" s="140" t="s">
        <v>83</v>
      </c>
      <c r="G399" s="230" t="s">
        <v>18</v>
      </c>
      <c r="H399" s="231">
        <v>152</v>
      </c>
      <c r="I399" s="221">
        <v>4.34</v>
      </c>
      <c r="J399" s="62"/>
      <c r="K399" s="63">
        <f>Tabla1[[#This Row],[PRECIO REF        ($)]]-Tabla1[[#This Row],[PRECIO REF        ($)]]*Tabla1[[#This Row],[OFERTA]]</f>
        <v>4.34</v>
      </c>
      <c r="L399" s="62"/>
      <c r="M399" s="63">
        <f>Tabla1[[#This Row],[PRECIO CON DSCTO]]-Tabla1[[#This Row],[PRECIO CON DSCTO]]*Tabla1[[#This Row],[OFERTA2]]</f>
        <v>4.34</v>
      </c>
      <c r="N399" s="64">
        <f>$F$3*Tabla1[[#This Row],[PRECIO CON DSCTO2]]</f>
        <v>2057.4195319999999</v>
      </c>
      <c r="O399" s="65"/>
      <c r="P399" s="66"/>
      <c r="Q399" s="64">
        <f>(Tabla1[[#This Row],[PEDIDO ]]*Tabla1[[#This Row],[PRECIO CON DSCTO]])</f>
        <v>0</v>
      </c>
      <c r="R399" s="64">
        <f>(Tabla1[[#This Row],[PRECIO REF BS]]*Tabla1[[#This Row],[PEDIDO ]])</f>
        <v>0</v>
      </c>
    </row>
    <row r="400" spans="1:18" s="9" customFormat="1" ht="31.5" customHeight="1" x14ac:dyDescent="0.25">
      <c r="A400" s="245" t="s">
        <v>125</v>
      </c>
      <c r="B400" s="85">
        <v>7598455000124</v>
      </c>
      <c r="C400" s="86" t="s">
        <v>987</v>
      </c>
      <c r="D400" s="105" t="s">
        <v>996</v>
      </c>
      <c r="E400" s="226">
        <v>46598</v>
      </c>
      <c r="F400" s="88" t="s">
        <v>20</v>
      </c>
      <c r="G400" s="227" t="s">
        <v>18</v>
      </c>
      <c r="H400" s="228">
        <v>9</v>
      </c>
      <c r="I400" s="219">
        <v>8.36</v>
      </c>
      <c r="J400" s="60"/>
      <c r="K400" s="13">
        <f>Tabla1[[#This Row],[PRECIO REF        ($)]]-Tabla1[[#This Row],[PRECIO REF        ($)]]*Tabla1[[#This Row],[OFERTA]]</f>
        <v>8.36</v>
      </c>
      <c r="L400" s="60"/>
      <c r="M400" s="13">
        <f>Tabla1[[#This Row],[PRECIO CON DSCTO]]-Tabla1[[#This Row],[PRECIO CON DSCTO]]*Tabla1[[#This Row],[OFERTA2]]</f>
        <v>8.36</v>
      </c>
      <c r="N400" s="14">
        <f>$F$3*Tabla1[[#This Row],[PRECIO CON DSCTO2]]</f>
        <v>3963.1399279999996</v>
      </c>
      <c r="O400" s="40"/>
      <c r="P400" s="47"/>
      <c r="Q400" s="14">
        <f>(Tabla1[[#This Row],[PEDIDO ]]*Tabla1[[#This Row],[PRECIO CON DSCTO]])</f>
        <v>0</v>
      </c>
      <c r="R400" s="14">
        <f>(Tabla1[[#This Row],[PRECIO REF BS]]*Tabla1[[#This Row],[PEDIDO ]])</f>
        <v>0</v>
      </c>
    </row>
    <row r="401" spans="1:18" s="9" customFormat="1" ht="31.5" customHeight="1" x14ac:dyDescent="0.25">
      <c r="A401" s="245" t="s">
        <v>125</v>
      </c>
      <c r="B401" s="85">
        <v>7598455000698</v>
      </c>
      <c r="C401" s="86" t="s">
        <v>140</v>
      </c>
      <c r="D401" s="116" t="s">
        <v>417</v>
      </c>
      <c r="E401" s="226">
        <v>46356</v>
      </c>
      <c r="F401" s="88" t="s">
        <v>20</v>
      </c>
      <c r="G401" s="227" t="s">
        <v>18</v>
      </c>
      <c r="H401" s="228">
        <v>88</v>
      </c>
      <c r="I401" s="219">
        <v>6.84</v>
      </c>
      <c r="J401" s="60"/>
      <c r="K401" s="13">
        <f>Tabla1[[#This Row],[PRECIO REF        ($)]]-Tabla1[[#This Row],[PRECIO REF        ($)]]*Tabla1[[#This Row],[OFERTA]]</f>
        <v>6.84</v>
      </c>
      <c r="L401" s="60"/>
      <c r="M401" s="13">
        <f>Tabla1[[#This Row],[PRECIO CON DSCTO]]-Tabla1[[#This Row],[PRECIO CON DSCTO]]*Tabla1[[#This Row],[OFERTA2]]</f>
        <v>6.84</v>
      </c>
      <c r="N401" s="14">
        <f>$F$3*Tabla1[[#This Row],[PRECIO CON DSCTO2]]</f>
        <v>3242.5690319999999</v>
      </c>
      <c r="O401" s="40"/>
      <c r="P401" s="47"/>
      <c r="Q401" s="14">
        <f>(Tabla1[[#This Row],[PEDIDO ]]*Tabla1[[#This Row],[PRECIO CON DSCTO]])</f>
        <v>0</v>
      </c>
      <c r="R401" s="14">
        <f>(Tabla1[[#This Row],[PRECIO REF BS]]*Tabla1[[#This Row],[PEDIDO ]])</f>
        <v>0</v>
      </c>
    </row>
    <row r="402" spans="1:18" s="9" customFormat="1" ht="31.5" customHeight="1" x14ac:dyDescent="0.25">
      <c r="A402" s="245" t="s">
        <v>125</v>
      </c>
      <c r="B402" s="85">
        <v>7591243814347</v>
      </c>
      <c r="C402" s="86" t="s">
        <v>2166</v>
      </c>
      <c r="D402" s="114" t="s">
        <v>2167</v>
      </c>
      <c r="E402" s="226">
        <v>46691</v>
      </c>
      <c r="F402" s="86" t="s">
        <v>31</v>
      </c>
      <c r="G402" s="166" t="s">
        <v>99</v>
      </c>
      <c r="H402" s="228">
        <v>8</v>
      </c>
      <c r="I402" s="219">
        <v>5.43</v>
      </c>
      <c r="J402" s="60"/>
      <c r="K402" s="13">
        <f>Tabla1[[#This Row],[PRECIO REF        ($)]]-Tabla1[[#This Row],[PRECIO REF        ($)]]*Tabla1[[#This Row],[OFERTA]]</f>
        <v>5.43</v>
      </c>
      <c r="L402" s="60"/>
      <c r="M402" s="13">
        <f>Tabla1[[#This Row],[PRECIO CON DSCTO]]-Tabla1[[#This Row],[PRECIO CON DSCTO]]*Tabla1[[#This Row],[OFERTA2]]</f>
        <v>5.43</v>
      </c>
      <c r="N402" s="14">
        <f>$F$3*Tabla1[[#This Row],[PRECIO CON DSCTO2]]</f>
        <v>2574.144714</v>
      </c>
      <c r="O402" s="40"/>
      <c r="P402" s="47"/>
      <c r="Q402" s="14">
        <f>(Tabla1[[#This Row],[PEDIDO ]]*Tabla1[[#This Row],[PRECIO CON DSCTO]])</f>
        <v>0</v>
      </c>
      <c r="R402" s="14">
        <f>(Tabla1[[#This Row],[PRECIO REF BS]]*Tabla1[[#This Row],[PEDIDO ]])</f>
        <v>0</v>
      </c>
    </row>
    <row r="403" spans="1:18" s="9" customFormat="1" ht="31.5" customHeight="1" x14ac:dyDescent="0.25">
      <c r="A403" s="246" t="s">
        <v>125</v>
      </c>
      <c r="B403" s="186">
        <v>612197640169</v>
      </c>
      <c r="C403" s="140" t="s">
        <v>726</v>
      </c>
      <c r="D403" s="187" t="s">
        <v>738</v>
      </c>
      <c r="E403" s="229">
        <v>46203</v>
      </c>
      <c r="F403" s="185" t="s">
        <v>150</v>
      </c>
      <c r="G403" s="188" t="s">
        <v>99</v>
      </c>
      <c r="H403" s="231">
        <v>15</v>
      </c>
      <c r="I403" s="221">
        <v>3.82</v>
      </c>
      <c r="J403" s="62">
        <v>0.05</v>
      </c>
      <c r="K403" s="63">
        <f>Tabla1[[#This Row],[PRECIO REF        ($)]]-Tabla1[[#This Row],[PRECIO REF        ($)]]*Tabla1[[#This Row],[OFERTA]]</f>
        <v>3.629</v>
      </c>
      <c r="L403" s="62"/>
      <c r="M403" s="63">
        <f>Tabla1[[#This Row],[PRECIO CON DSCTO]]-Tabla1[[#This Row],[PRECIO CON DSCTO]]*Tabla1[[#This Row],[OFERTA2]]</f>
        <v>3.629</v>
      </c>
      <c r="N403" s="64">
        <f>$F$3*Tabla1[[#This Row],[PRECIO CON DSCTO2]]</f>
        <v>1720.3630142</v>
      </c>
      <c r="O403" s="65"/>
      <c r="P403" s="66"/>
      <c r="Q403" s="64">
        <f>(Tabla1[[#This Row],[PEDIDO ]]*Tabla1[[#This Row],[PRECIO CON DSCTO]])</f>
        <v>0</v>
      </c>
      <c r="R403" s="64">
        <f>(Tabla1[[#This Row],[PRECIO REF BS]]*Tabla1[[#This Row],[PEDIDO ]])</f>
        <v>0</v>
      </c>
    </row>
    <row r="404" spans="1:18" s="9" customFormat="1" ht="31.5" customHeight="1" x14ac:dyDescent="0.25">
      <c r="A404" s="245" t="s">
        <v>125</v>
      </c>
      <c r="B404" s="91">
        <v>612197500005</v>
      </c>
      <c r="C404" s="86" t="s">
        <v>1468</v>
      </c>
      <c r="D404" s="124" t="s">
        <v>1469</v>
      </c>
      <c r="E404" s="226">
        <v>46446</v>
      </c>
      <c r="F404" s="97" t="s">
        <v>150</v>
      </c>
      <c r="G404" s="166" t="s">
        <v>99</v>
      </c>
      <c r="H404" s="228">
        <v>3</v>
      </c>
      <c r="I404" s="219">
        <v>49.81</v>
      </c>
      <c r="J404" s="60"/>
      <c r="K404" s="13">
        <f>Tabla1[[#This Row],[PRECIO REF        ($)]]-Tabla1[[#This Row],[PRECIO REF        ($)]]*Tabla1[[#This Row],[OFERTA]]</f>
        <v>49.81</v>
      </c>
      <c r="L404" s="60"/>
      <c r="M404" s="13">
        <f>Tabla1[[#This Row],[PRECIO CON DSCTO]]-Tabla1[[#This Row],[PRECIO CON DSCTO]]*Tabla1[[#This Row],[OFERTA2]]</f>
        <v>49.81</v>
      </c>
      <c r="N404" s="14">
        <f>$F$3*Tabla1[[#This Row],[PRECIO CON DSCTO2]]</f>
        <v>23612.918637999999</v>
      </c>
      <c r="O404" s="40"/>
      <c r="P404" s="47"/>
      <c r="Q404" s="14">
        <f>(Tabla1[[#This Row],[PEDIDO ]]*Tabla1[[#This Row],[PRECIO CON DSCTO]])</f>
        <v>0</v>
      </c>
      <c r="R404" s="14">
        <f>(Tabla1[[#This Row],[PRECIO REF BS]]*Tabla1[[#This Row],[PEDIDO ]])</f>
        <v>0</v>
      </c>
    </row>
    <row r="405" spans="1:18" s="9" customFormat="1" ht="31.5" customHeight="1" x14ac:dyDescent="0.25">
      <c r="A405" s="245" t="s">
        <v>125</v>
      </c>
      <c r="B405" s="91">
        <v>612197211604</v>
      </c>
      <c r="C405" s="86" t="s">
        <v>2047</v>
      </c>
      <c r="D405" s="129" t="s">
        <v>2048</v>
      </c>
      <c r="E405" s="226">
        <v>46326</v>
      </c>
      <c r="F405" s="97" t="s">
        <v>150</v>
      </c>
      <c r="G405" s="166" t="s">
        <v>99</v>
      </c>
      <c r="H405" s="228">
        <v>11</v>
      </c>
      <c r="I405" s="219">
        <v>4.4608100000000004</v>
      </c>
      <c r="J405" s="60"/>
      <c r="K405" s="13">
        <f>Tabla1[[#This Row],[PRECIO REF        ($)]]-Tabla1[[#This Row],[PRECIO REF        ($)]]*Tabla1[[#This Row],[OFERTA]]</f>
        <v>4.4608100000000004</v>
      </c>
      <c r="L405" s="60"/>
      <c r="M405" s="13">
        <f>Tabla1[[#This Row],[PRECIO CON DSCTO]]-Tabla1[[#This Row],[PRECIO CON DSCTO]]*Tabla1[[#This Row],[OFERTA2]]</f>
        <v>4.4608100000000004</v>
      </c>
      <c r="N405" s="14">
        <f>$F$3*Tabla1[[#This Row],[PRECIO CON DSCTO2]]</f>
        <v>2114.690696438</v>
      </c>
      <c r="O405" s="40"/>
      <c r="P405" s="47"/>
      <c r="Q405" s="14">
        <f>(Tabla1[[#This Row],[PEDIDO ]]*Tabla1[[#This Row],[PRECIO CON DSCTO]])</f>
        <v>0</v>
      </c>
      <c r="R405" s="14">
        <f>(Tabla1[[#This Row],[PRECIO REF BS]]*Tabla1[[#This Row],[PEDIDO ]])</f>
        <v>0</v>
      </c>
    </row>
    <row r="406" spans="1:18" s="9" customFormat="1" ht="31.5" customHeight="1" x14ac:dyDescent="0.25">
      <c r="A406" s="245" t="s">
        <v>125</v>
      </c>
      <c r="B406" s="91">
        <v>612197211161</v>
      </c>
      <c r="C406" s="86" t="s">
        <v>2049</v>
      </c>
      <c r="D406" s="129" t="s">
        <v>2050</v>
      </c>
      <c r="E406" s="226">
        <v>46387</v>
      </c>
      <c r="F406" s="97" t="s">
        <v>150</v>
      </c>
      <c r="G406" s="166" t="s">
        <v>99</v>
      </c>
      <c r="H406" s="228">
        <v>11</v>
      </c>
      <c r="I406" s="219">
        <v>4.4608100000000004</v>
      </c>
      <c r="J406" s="60"/>
      <c r="K406" s="13">
        <f>Tabla1[[#This Row],[PRECIO REF        ($)]]-Tabla1[[#This Row],[PRECIO REF        ($)]]*Tabla1[[#This Row],[OFERTA]]</f>
        <v>4.4608100000000004</v>
      </c>
      <c r="L406" s="60"/>
      <c r="M406" s="13">
        <f>Tabla1[[#This Row],[PRECIO CON DSCTO]]-Tabla1[[#This Row],[PRECIO CON DSCTO]]*Tabla1[[#This Row],[OFERTA2]]</f>
        <v>4.4608100000000004</v>
      </c>
      <c r="N406" s="14">
        <f>$F$3*Tabla1[[#This Row],[PRECIO CON DSCTO2]]</f>
        <v>2114.690696438</v>
      </c>
      <c r="O406" s="40"/>
      <c r="P406" s="47"/>
      <c r="Q406" s="14">
        <f>(Tabla1[[#This Row],[PEDIDO ]]*Tabla1[[#This Row],[PRECIO CON DSCTO]])</f>
        <v>0</v>
      </c>
      <c r="R406" s="14">
        <f>(Tabla1[[#This Row],[PRECIO REF BS]]*Tabla1[[#This Row],[PEDIDO ]])</f>
        <v>0</v>
      </c>
    </row>
    <row r="407" spans="1:18" s="9" customFormat="1" ht="31.5" customHeight="1" x14ac:dyDescent="0.25">
      <c r="A407" s="245" t="s">
        <v>125</v>
      </c>
      <c r="B407" s="85">
        <v>7598484000218</v>
      </c>
      <c r="C407" s="86" t="s">
        <v>609</v>
      </c>
      <c r="D407" s="189" t="s">
        <v>616</v>
      </c>
      <c r="E407" s="226">
        <v>47026</v>
      </c>
      <c r="F407" s="86" t="s">
        <v>153</v>
      </c>
      <c r="G407" s="227" t="s">
        <v>18</v>
      </c>
      <c r="H407" s="228">
        <v>85</v>
      </c>
      <c r="I407" s="219">
        <v>2.38</v>
      </c>
      <c r="J407" s="60"/>
      <c r="K407" s="13">
        <f>Tabla1[[#This Row],[PRECIO REF        ($)]]-Tabla1[[#This Row],[PRECIO REF        ($)]]*Tabla1[[#This Row],[OFERTA]]</f>
        <v>2.38</v>
      </c>
      <c r="L407" s="60"/>
      <c r="M407" s="13">
        <f>Tabla1[[#This Row],[PRECIO CON DSCTO]]-Tabla1[[#This Row],[PRECIO CON DSCTO]]*Tabla1[[#This Row],[OFERTA2]]</f>
        <v>2.38</v>
      </c>
      <c r="N407" s="14">
        <f>$F$3*Tabla1[[#This Row],[PRECIO CON DSCTO2]]</f>
        <v>1128.262324</v>
      </c>
      <c r="O407" s="40"/>
      <c r="P407" s="47"/>
      <c r="Q407" s="14">
        <f>(Tabla1[[#This Row],[PEDIDO ]]*Tabla1[[#This Row],[PRECIO CON DSCTO]])</f>
        <v>0</v>
      </c>
      <c r="R407" s="14">
        <f>(Tabla1[[#This Row],[PRECIO REF BS]]*Tabla1[[#This Row],[PEDIDO ]])</f>
        <v>0</v>
      </c>
    </row>
    <row r="408" spans="1:18" s="9" customFormat="1" ht="31.5" customHeight="1" x14ac:dyDescent="0.25">
      <c r="A408" s="245" t="s">
        <v>125</v>
      </c>
      <c r="B408" s="85">
        <v>7598484000232</v>
      </c>
      <c r="C408" s="86" t="s">
        <v>151</v>
      </c>
      <c r="D408" s="114" t="s">
        <v>152</v>
      </c>
      <c r="E408" s="226">
        <v>46433</v>
      </c>
      <c r="F408" s="86" t="s">
        <v>153</v>
      </c>
      <c r="G408" s="227" t="s">
        <v>18</v>
      </c>
      <c r="H408" s="228">
        <v>152</v>
      </c>
      <c r="I408" s="219">
        <v>1.97</v>
      </c>
      <c r="J408" s="60"/>
      <c r="K408" s="13">
        <f>Tabla1[[#This Row],[PRECIO REF        ($)]]-Tabla1[[#This Row],[PRECIO REF        ($)]]*Tabla1[[#This Row],[OFERTA]]</f>
        <v>1.97</v>
      </c>
      <c r="L408" s="60"/>
      <c r="M408" s="13">
        <f>Tabla1[[#This Row],[PRECIO CON DSCTO]]-Tabla1[[#This Row],[PRECIO CON DSCTO]]*Tabla1[[#This Row],[OFERTA2]]</f>
        <v>1.97</v>
      </c>
      <c r="N408" s="14">
        <f>$F$3*Tabla1[[#This Row],[PRECIO CON DSCTO2]]</f>
        <v>933.89780599999995</v>
      </c>
      <c r="O408" s="40"/>
      <c r="P408" s="47"/>
      <c r="Q408" s="14">
        <f>(Tabla1[[#This Row],[PEDIDO ]]*Tabla1[[#This Row],[PRECIO CON DSCTO]])</f>
        <v>0</v>
      </c>
      <c r="R408" s="14">
        <f>(Tabla1[[#This Row],[PRECIO REF BS]]*Tabla1[[#This Row],[PEDIDO ]])</f>
        <v>0</v>
      </c>
    </row>
    <row r="409" spans="1:18" s="9" customFormat="1" ht="31.5" customHeight="1" x14ac:dyDescent="0.25">
      <c r="A409" s="245" t="s">
        <v>125</v>
      </c>
      <c r="B409" s="85">
        <v>7591616002388</v>
      </c>
      <c r="C409" s="86" t="s">
        <v>2539</v>
      </c>
      <c r="D409" s="115" t="s">
        <v>2540</v>
      </c>
      <c r="E409" s="226">
        <v>46843</v>
      </c>
      <c r="F409" s="88" t="s">
        <v>114</v>
      </c>
      <c r="G409" s="227" t="s">
        <v>18</v>
      </c>
      <c r="H409" s="228">
        <v>5</v>
      </c>
      <c r="I409" s="219">
        <v>5.4057599999999999</v>
      </c>
      <c r="J409" s="60"/>
      <c r="K409" s="13">
        <f>Tabla1[[#This Row],[PRECIO REF        ($)]]-Tabla1[[#This Row],[PRECIO REF        ($)]]*Tabla1[[#This Row],[OFERTA]]</f>
        <v>5.4057599999999999</v>
      </c>
      <c r="L409" s="60"/>
      <c r="M409" s="13">
        <f>Tabla1[[#This Row],[PRECIO CON DSCTO]]-Tabla1[[#This Row],[PRECIO CON DSCTO]]*Tabla1[[#This Row],[OFERTA2]]</f>
        <v>5.4057599999999999</v>
      </c>
      <c r="N409" s="14">
        <f>$F$3*Tabla1[[#This Row],[PRECIO CON DSCTO2]]</f>
        <v>2562.6535044480001</v>
      </c>
      <c r="O409" s="40"/>
      <c r="P409" s="47"/>
      <c r="Q409" s="14">
        <f>(Tabla1[[#This Row],[PEDIDO ]]*Tabla1[[#This Row],[PRECIO CON DSCTO]])</f>
        <v>0</v>
      </c>
      <c r="R409" s="14">
        <f>(Tabla1[[#This Row],[PRECIO REF BS]]*Tabla1[[#This Row],[PEDIDO ]])</f>
        <v>0</v>
      </c>
    </row>
    <row r="410" spans="1:18" s="9" customFormat="1" ht="31.5" customHeight="1" x14ac:dyDescent="0.25">
      <c r="A410" s="245" t="s">
        <v>125</v>
      </c>
      <c r="B410" s="85">
        <v>7591619000541</v>
      </c>
      <c r="C410" s="86" t="s">
        <v>2051</v>
      </c>
      <c r="D410" s="117" t="s">
        <v>2052</v>
      </c>
      <c r="E410" s="226">
        <v>46630</v>
      </c>
      <c r="F410" s="126" t="s">
        <v>35</v>
      </c>
      <c r="G410" s="227" t="s">
        <v>18</v>
      </c>
      <c r="H410" s="228">
        <v>9</v>
      </c>
      <c r="I410" s="219">
        <v>6.4219900000000001</v>
      </c>
      <c r="J410" s="60"/>
      <c r="K410" s="13">
        <f>Tabla1[[#This Row],[PRECIO REF        ($)]]-Tabla1[[#This Row],[PRECIO REF        ($)]]*Tabla1[[#This Row],[OFERTA]]</f>
        <v>6.4219900000000001</v>
      </c>
      <c r="L410" s="60"/>
      <c r="M410" s="13">
        <f>Tabla1[[#This Row],[PRECIO CON DSCTO]]-Tabla1[[#This Row],[PRECIO CON DSCTO]]*Tabla1[[#This Row],[OFERTA2]]</f>
        <v>6.4219900000000001</v>
      </c>
      <c r="N410" s="14">
        <f>$F$3*Tabla1[[#This Row],[PRECIO CON DSCTO2]]</f>
        <v>3044.407295002</v>
      </c>
      <c r="O410" s="40"/>
      <c r="P410" s="47"/>
      <c r="Q410" s="14">
        <f>(Tabla1[[#This Row],[PEDIDO ]]*Tabla1[[#This Row],[PRECIO CON DSCTO]])</f>
        <v>0</v>
      </c>
      <c r="R410" s="14">
        <f>(Tabla1[[#This Row],[PRECIO REF BS]]*Tabla1[[#This Row],[PEDIDO ]])</f>
        <v>0</v>
      </c>
    </row>
    <row r="411" spans="1:18" s="9" customFormat="1" ht="31.5" customHeight="1" x14ac:dyDescent="0.25">
      <c r="A411" s="245" t="s">
        <v>125</v>
      </c>
      <c r="B411" s="85">
        <v>7894164005239</v>
      </c>
      <c r="C411" s="86" t="s">
        <v>1497</v>
      </c>
      <c r="D411" s="120" t="s">
        <v>1498</v>
      </c>
      <c r="E411" s="226">
        <v>46538</v>
      </c>
      <c r="F411" s="134" t="s">
        <v>1211</v>
      </c>
      <c r="G411" s="227" t="s">
        <v>18</v>
      </c>
      <c r="H411" s="228">
        <v>21</v>
      </c>
      <c r="I411" s="219">
        <v>8</v>
      </c>
      <c r="J411" s="60"/>
      <c r="K411" s="13">
        <f>Tabla1[[#This Row],[PRECIO REF        ($)]]-Tabla1[[#This Row],[PRECIO REF        ($)]]*Tabla1[[#This Row],[OFERTA]]</f>
        <v>8</v>
      </c>
      <c r="L411" s="60"/>
      <c r="M411" s="13">
        <f>Tabla1[[#This Row],[PRECIO CON DSCTO]]-Tabla1[[#This Row],[PRECIO CON DSCTO]]*Tabla1[[#This Row],[OFERTA2]]</f>
        <v>8</v>
      </c>
      <c r="N411" s="14">
        <f>$F$3*Tabla1[[#This Row],[PRECIO CON DSCTO2]]</f>
        <v>3792.4784</v>
      </c>
      <c r="O411" s="40"/>
      <c r="P411" s="47"/>
      <c r="Q411" s="14">
        <f>(Tabla1[[#This Row],[PEDIDO ]]*Tabla1[[#This Row],[PRECIO CON DSCTO]])</f>
        <v>0</v>
      </c>
      <c r="R411" s="14">
        <f>(Tabla1[[#This Row],[PRECIO REF BS]]*Tabla1[[#This Row],[PEDIDO ]])</f>
        <v>0</v>
      </c>
    </row>
    <row r="412" spans="1:18" s="9" customFormat="1" ht="31.5" customHeight="1" x14ac:dyDescent="0.25">
      <c r="A412" s="245" t="s">
        <v>125</v>
      </c>
      <c r="B412" s="85">
        <v>7898158692238</v>
      </c>
      <c r="C412" s="86" t="s">
        <v>2375</v>
      </c>
      <c r="D412" s="94" t="s">
        <v>2376</v>
      </c>
      <c r="E412" s="226">
        <v>46295</v>
      </c>
      <c r="F412" s="86" t="s">
        <v>2379</v>
      </c>
      <c r="G412" s="227" t="s">
        <v>18</v>
      </c>
      <c r="H412" s="228">
        <v>15</v>
      </c>
      <c r="I412" s="219">
        <v>4.6100000000000003</v>
      </c>
      <c r="J412" s="60"/>
      <c r="K412" s="13">
        <f>Tabla1[[#This Row],[PRECIO REF        ($)]]-Tabla1[[#This Row],[PRECIO REF        ($)]]*Tabla1[[#This Row],[OFERTA]]</f>
        <v>4.6100000000000003</v>
      </c>
      <c r="L412" s="60"/>
      <c r="M412" s="13">
        <f>Tabla1[[#This Row],[PRECIO CON DSCTO]]-Tabla1[[#This Row],[PRECIO CON DSCTO]]*Tabla1[[#This Row],[OFERTA2]]</f>
        <v>4.6100000000000003</v>
      </c>
      <c r="N412" s="14">
        <f>$F$3*Tabla1[[#This Row],[PRECIO CON DSCTO2]]</f>
        <v>2185.4156780000003</v>
      </c>
      <c r="O412" s="40"/>
      <c r="P412" s="47"/>
      <c r="Q412" s="14">
        <f>(Tabla1[[#This Row],[PEDIDO ]]*Tabla1[[#This Row],[PRECIO CON DSCTO]])</f>
        <v>0</v>
      </c>
      <c r="R412" s="14">
        <f>(Tabla1[[#This Row],[PRECIO REF BS]]*Tabla1[[#This Row],[PEDIDO ]])</f>
        <v>0</v>
      </c>
    </row>
    <row r="413" spans="1:18" s="9" customFormat="1" ht="31.5" customHeight="1" x14ac:dyDescent="0.25">
      <c r="A413" s="245" t="s">
        <v>125</v>
      </c>
      <c r="B413" s="85">
        <v>7703712014541</v>
      </c>
      <c r="C413" s="86" t="s">
        <v>852</v>
      </c>
      <c r="D413" s="103" t="s">
        <v>855</v>
      </c>
      <c r="E413" s="226">
        <v>46564</v>
      </c>
      <c r="F413" s="106" t="s">
        <v>42</v>
      </c>
      <c r="G413" s="227" t="s">
        <v>18</v>
      </c>
      <c r="H413" s="228">
        <v>1165</v>
      </c>
      <c r="I413" s="219">
        <v>1.22</v>
      </c>
      <c r="J413" s="60"/>
      <c r="K413" s="13">
        <f>Tabla1[[#This Row],[PRECIO REF        ($)]]-Tabla1[[#This Row],[PRECIO REF        ($)]]*Tabla1[[#This Row],[OFERTA]]</f>
        <v>1.22</v>
      </c>
      <c r="L413" s="60"/>
      <c r="M413" s="13">
        <f>Tabla1[[#This Row],[PRECIO CON DSCTO]]-Tabla1[[#This Row],[PRECIO CON DSCTO]]*Tabla1[[#This Row],[OFERTA2]]</f>
        <v>1.22</v>
      </c>
      <c r="N413" s="14">
        <f>$F$3*Tabla1[[#This Row],[PRECIO CON DSCTO2]]</f>
        <v>578.35295599999995</v>
      </c>
      <c r="O413" s="40"/>
      <c r="P413" s="47"/>
      <c r="Q413" s="14">
        <f>(Tabla1[[#This Row],[PEDIDO ]]*Tabla1[[#This Row],[PRECIO CON DSCTO]])</f>
        <v>0</v>
      </c>
      <c r="R413" s="14">
        <f>(Tabla1[[#This Row],[PRECIO REF BS]]*Tabla1[[#This Row],[PEDIDO ]])</f>
        <v>0</v>
      </c>
    </row>
    <row r="414" spans="1:18" s="9" customFormat="1" ht="31.5" customHeight="1" x14ac:dyDescent="0.25">
      <c r="A414" s="245" t="s">
        <v>125</v>
      </c>
      <c r="B414" s="85">
        <v>7703712010321</v>
      </c>
      <c r="C414" s="86" t="s">
        <v>155</v>
      </c>
      <c r="D414" s="120" t="s">
        <v>1533</v>
      </c>
      <c r="E414" s="226">
        <v>46731</v>
      </c>
      <c r="F414" s="106" t="s">
        <v>42</v>
      </c>
      <c r="G414" s="227" t="s">
        <v>18</v>
      </c>
      <c r="H414" s="228">
        <v>728</v>
      </c>
      <c r="I414" s="219">
        <v>1.1180000000000001</v>
      </c>
      <c r="J414" s="60"/>
      <c r="K414" s="13">
        <f>Tabla1[[#This Row],[PRECIO REF        ($)]]-Tabla1[[#This Row],[PRECIO REF        ($)]]*Tabla1[[#This Row],[OFERTA]]</f>
        <v>1.1180000000000001</v>
      </c>
      <c r="L414" s="60"/>
      <c r="M414" s="13">
        <f>Tabla1[[#This Row],[PRECIO CON DSCTO]]-Tabla1[[#This Row],[PRECIO CON DSCTO]]*Tabla1[[#This Row],[OFERTA2]]</f>
        <v>1.1180000000000001</v>
      </c>
      <c r="N414" s="14">
        <f>$F$3*Tabla1[[#This Row],[PRECIO CON DSCTO2]]</f>
        <v>529.99885640000002</v>
      </c>
      <c r="O414" s="40"/>
      <c r="P414" s="47"/>
      <c r="Q414" s="14">
        <f>(Tabla1[[#This Row],[PEDIDO ]]*Tabla1[[#This Row],[PRECIO CON DSCTO]])</f>
        <v>0</v>
      </c>
      <c r="R414" s="14">
        <f>(Tabla1[[#This Row],[PRECIO REF BS]]*Tabla1[[#This Row],[PEDIDO ]])</f>
        <v>0</v>
      </c>
    </row>
    <row r="415" spans="1:18" s="9" customFormat="1" ht="31.5" customHeight="1" x14ac:dyDescent="0.25">
      <c r="A415" s="245" t="s">
        <v>125</v>
      </c>
      <c r="B415" s="85">
        <v>7703712010307</v>
      </c>
      <c r="C415" s="86" t="s">
        <v>156</v>
      </c>
      <c r="D415" s="132" t="s">
        <v>157</v>
      </c>
      <c r="E415" s="226">
        <v>46295</v>
      </c>
      <c r="F415" s="106" t="s">
        <v>42</v>
      </c>
      <c r="G415" s="227" t="s">
        <v>18</v>
      </c>
      <c r="H415" s="228">
        <v>60</v>
      </c>
      <c r="I415" s="219">
        <v>10.9125</v>
      </c>
      <c r="J415" s="60"/>
      <c r="K415" s="13">
        <f>Tabla1[[#This Row],[PRECIO REF        ($)]]-Tabla1[[#This Row],[PRECIO REF        ($)]]*Tabla1[[#This Row],[OFERTA]]</f>
        <v>10.9125</v>
      </c>
      <c r="L415" s="60"/>
      <c r="M415" s="13">
        <f>Tabla1[[#This Row],[PRECIO CON DSCTO]]-Tabla1[[#This Row],[PRECIO CON DSCTO]]*Tabla1[[#This Row],[OFERTA2]]</f>
        <v>10.9125</v>
      </c>
      <c r="N415" s="14">
        <f>$F$3*Tabla1[[#This Row],[PRECIO CON DSCTO2]]</f>
        <v>5173.1775674999999</v>
      </c>
      <c r="O415" s="40"/>
      <c r="P415" s="47"/>
      <c r="Q415" s="14">
        <f>(Tabla1[[#This Row],[PEDIDO ]]*Tabla1[[#This Row],[PRECIO CON DSCTO]])</f>
        <v>0</v>
      </c>
      <c r="R415" s="14">
        <f>(Tabla1[[#This Row],[PRECIO REF BS]]*Tabla1[[#This Row],[PEDIDO ]])</f>
        <v>0</v>
      </c>
    </row>
    <row r="416" spans="1:18" s="9" customFormat="1" ht="31.5" customHeight="1" x14ac:dyDescent="0.25">
      <c r="A416" s="245" t="s">
        <v>125</v>
      </c>
      <c r="B416" s="85">
        <v>8904030802042</v>
      </c>
      <c r="C416" s="86" t="s">
        <v>1648</v>
      </c>
      <c r="D416" s="124" t="s">
        <v>1649</v>
      </c>
      <c r="E416" s="226">
        <v>46752</v>
      </c>
      <c r="F416" s="113" t="s">
        <v>41</v>
      </c>
      <c r="G416" s="227" t="s">
        <v>18</v>
      </c>
      <c r="H416" s="228">
        <v>37</v>
      </c>
      <c r="I416" s="219">
        <v>4.9400000000000004</v>
      </c>
      <c r="J416" s="60"/>
      <c r="K416" s="13">
        <f>Tabla1[[#This Row],[PRECIO REF        ($)]]-Tabla1[[#This Row],[PRECIO REF        ($)]]*Tabla1[[#This Row],[OFERTA]]</f>
        <v>4.9400000000000004</v>
      </c>
      <c r="L416" s="60"/>
      <c r="M416" s="13">
        <f>Tabla1[[#This Row],[PRECIO CON DSCTO]]-Tabla1[[#This Row],[PRECIO CON DSCTO]]*Tabla1[[#This Row],[OFERTA2]]</f>
        <v>4.9400000000000004</v>
      </c>
      <c r="N416" s="14">
        <f>$F$3*Tabla1[[#This Row],[PRECIO CON DSCTO2]]</f>
        <v>2341.8554120000003</v>
      </c>
      <c r="O416" s="41"/>
      <c r="P416" s="47"/>
      <c r="Q416" s="14">
        <f>(Tabla1[[#This Row],[PEDIDO ]]*Tabla1[[#This Row],[PRECIO CON DSCTO]])</f>
        <v>0</v>
      </c>
      <c r="R416" s="14">
        <f>(Tabla1[[#This Row],[PRECIO REF BS]]*Tabla1[[#This Row],[PEDIDO ]])</f>
        <v>0</v>
      </c>
    </row>
    <row r="417" spans="1:18" s="9" customFormat="1" ht="31.5" customHeight="1" x14ac:dyDescent="0.25">
      <c r="A417" s="245" t="s">
        <v>125</v>
      </c>
      <c r="B417" s="91">
        <v>612197711104</v>
      </c>
      <c r="C417" s="86" t="s">
        <v>475</v>
      </c>
      <c r="D417" s="164" t="s">
        <v>531</v>
      </c>
      <c r="E417" s="226">
        <v>46476</v>
      </c>
      <c r="F417" s="97" t="s">
        <v>150</v>
      </c>
      <c r="G417" s="166" t="s">
        <v>99</v>
      </c>
      <c r="H417" s="228">
        <v>27</v>
      </c>
      <c r="I417" s="219">
        <v>6.34</v>
      </c>
      <c r="J417" s="60"/>
      <c r="K417" s="13">
        <f>Tabla1[[#This Row],[PRECIO REF        ($)]]-Tabla1[[#This Row],[PRECIO REF        ($)]]*Tabla1[[#This Row],[OFERTA]]</f>
        <v>6.34</v>
      </c>
      <c r="L417" s="60"/>
      <c r="M417" s="13">
        <f>Tabla1[[#This Row],[PRECIO CON DSCTO]]-Tabla1[[#This Row],[PRECIO CON DSCTO]]*Tabla1[[#This Row],[OFERTA2]]</f>
        <v>6.34</v>
      </c>
      <c r="N417" s="14">
        <f>$F$3*Tabla1[[#This Row],[PRECIO CON DSCTO2]]</f>
        <v>3005.5391319999999</v>
      </c>
      <c r="O417" s="40"/>
      <c r="P417" s="47"/>
      <c r="Q417" s="14">
        <f>(Tabla1[[#This Row],[PEDIDO ]]*Tabla1[[#This Row],[PRECIO CON DSCTO]])</f>
        <v>0</v>
      </c>
      <c r="R417" s="14">
        <f>(Tabla1[[#This Row],[PRECIO REF BS]]*Tabla1[[#This Row],[PEDIDO ]])</f>
        <v>0</v>
      </c>
    </row>
    <row r="418" spans="1:18" s="9" customFormat="1" ht="31.5" customHeight="1" x14ac:dyDescent="0.25">
      <c r="A418" s="245" t="s">
        <v>125</v>
      </c>
      <c r="B418" s="85">
        <v>7598455000087</v>
      </c>
      <c r="C418" s="86" t="s">
        <v>1780</v>
      </c>
      <c r="D418" s="117" t="s">
        <v>1781</v>
      </c>
      <c r="E418" s="226">
        <v>46721</v>
      </c>
      <c r="F418" s="88" t="s">
        <v>20</v>
      </c>
      <c r="G418" s="227" t="s">
        <v>18</v>
      </c>
      <c r="H418" s="228">
        <v>27</v>
      </c>
      <c r="I418" s="219">
        <v>3.8481000000000001</v>
      </c>
      <c r="J418" s="60"/>
      <c r="K418" s="13">
        <f>Tabla1[[#This Row],[PRECIO REF        ($)]]-Tabla1[[#This Row],[PRECIO REF        ($)]]*Tabla1[[#This Row],[OFERTA]]</f>
        <v>3.8481000000000001</v>
      </c>
      <c r="L418" s="60"/>
      <c r="M418" s="13">
        <f>Tabla1[[#This Row],[PRECIO CON DSCTO]]-Tabla1[[#This Row],[PRECIO CON DSCTO]]*Tabla1[[#This Row],[OFERTA2]]</f>
        <v>3.8481000000000001</v>
      </c>
      <c r="N418" s="14">
        <f>$F$3*Tabla1[[#This Row],[PRECIO CON DSCTO2]]</f>
        <v>1824.22951638</v>
      </c>
      <c r="O418" s="40"/>
      <c r="P418" s="47"/>
      <c r="Q418" s="14">
        <f>(Tabla1[[#This Row],[PEDIDO ]]*Tabla1[[#This Row],[PRECIO CON DSCTO]])</f>
        <v>0</v>
      </c>
      <c r="R418" s="14">
        <f>(Tabla1[[#This Row],[PRECIO REF BS]]*Tabla1[[#This Row],[PEDIDO ]])</f>
        <v>0</v>
      </c>
    </row>
    <row r="419" spans="1:18" s="9" customFormat="1" ht="31.5" customHeight="1" x14ac:dyDescent="0.25">
      <c r="A419" s="245" t="s">
        <v>125</v>
      </c>
      <c r="B419" s="85">
        <v>7795368054965</v>
      </c>
      <c r="C419" s="86" t="s">
        <v>2053</v>
      </c>
      <c r="D419" s="109" t="s">
        <v>2054</v>
      </c>
      <c r="E419" s="226">
        <v>46568</v>
      </c>
      <c r="F419" s="126" t="s">
        <v>76</v>
      </c>
      <c r="G419" s="227" t="s">
        <v>18</v>
      </c>
      <c r="H419" s="228">
        <v>3</v>
      </c>
      <c r="I419" s="219">
        <v>9.5094899999999996</v>
      </c>
      <c r="J419" s="60"/>
      <c r="K419" s="13">
        <f>Tabla1[[#This Row],[PRECIO REF        ($)]]-Tabla1[[#This Row],[PRECIO REF        ($)]]*Tabla1[[#This Row],[OFERTA]]</f>
        <v>9.5094899999999996</v>
      </c>
      <c r="L419" s="60"/>
      <c r="M419" s="13">
        <f>Tabla1[[#This Row],[PRECIO CON DSCTO]]-Tabla1[[#This Row],[PRECIO CON DSCTO]]*Tabla1[[#This Row],[OFERTA2]]</f>
        <v>9.5094899999999996</v>
      </c>
      <c r="N419" s="14">
        <f>$F$3*Tabla1[[#This Row],[PRECIO CON DSCTO2]]</f>
        <v>4508.066927502</v>
      </c>
      <c r="O419" s="40"/>
      <c r="P419" s="47"/>
      <c r="Q419" s="14">
        <f>(Tabla1[[#This Row],[PEDIDO ]]*Tabla1[[#This Row],[PRECIO CON DSCTO]])</f>
        <v>0</v>
      </c>
      <c r="R419" s="14">
        <f>(Tabla1[[#This Row],[PRECIO REF BS]]*Tabla1[[#This Row],[PEDIDO ]])</f>
        <v>0</v>
      </c>
    </row>
    <row r="420" spans="1:18" s="9" customFormat="1" ht="31.5" customHeight="1" x14ac:dyDescent="0.25">
      <c r="A420" s="245" t="s">
        <v>125</v>
      </c>
      <c r="B420" s="85">
        <v>7706659501709</v>
      </c>
      <c r="C420" s="86" t="s">
        <v>158</v>
      </c>
      <c r="D420" s="95" t="s">
        <v>688</v>
      </c>
      <c r="E420" s="226">
        <v>46565</v>
      </c>
      <c r="F420" s="106" t="s">
        <v>42</v>
      </c>
      <c r="G420" s="227" t="s">
        <v>18</v>
      </c>
      <c r="H420" s="228">
        <v>130</v>
      </c>
      <c r="I420" s="219">
        <v>6.01</v>
      </c>
      <c r="J420" s="60"/>
      <c r="K420" s="13">
        <f>Tabla1[[#This Row],[PRECIO REF        ($)]]-Tabla1[[#This Row],[PRECIO REF        ($)]]*Tabla1[[#This Row],[OFERTA]]</f>
        <v>6.01</v>
      </c>
      <c r="L420" s="60"/>
      <c r="M420" s="13">
        <f>Tabla1[[#This Row],[PRECIO CON DSCTO]]-Tabla1[[#This Row],[PRECIO CON DSCTO]]*Tabla1[[#This Row],[OFERTA2]]</f>
        <v>6.01</v>
      </c>
      <c r="N420" s="14">
        <f>$F$3*Tabla1[[#This Row],[PRECIO CON DSCTO2]]</f>
        <v>2849.0993979999998</v>
      </c>
      <c r="O420" s="40"/>
      <c r="P420" s="47"/>
      <c r="Q420" s="14">
        <f>(Tabla1[[#This Row],[PEDIDO ]]*Tabla1[[#This Row],[PRECIO CON DSCTO]])</f>
        <v>0</v>
      </c>
      <c r="R420" s="14">
        <f>(Tabla1[[#This Row],[PRECIO REF BS]]*Tabla1[[#This Row],[PEDIDO ]])</f>
        <v>0</v>
      </c>
    </row>
    <row r="421" spans="1:18" s="9" customFormat="1" ht="31.5" customHeight="1" x14ac:dyDescent="0.25">
      <c r="A421" s="245" t="s">
        <v>125</v>
      </c>
      <c r="B421" s="85">
        <v>7591955002803</v>
      </c>
      <c r="C421" s="86" t="s">
        <v>2055</v>
      </c>
      <c r="D421" s="133" t="s">
        <v>2056</v>
      </c>
      <c r="E421" s="226">
        <v>46538</v>
      </c>
      <c r="F421" s="126" t="s">
        <v>35</v>
      </c>
      <c r="G421" s="227" t="s">
        <v>18</v>
      </c>
      <c r="H421" s="228">
        <v>9</v>
      </c>
      <c r="I421" s="219">
        <v>17.010000000000002</v>
      </c>
      <c r="J421" s="60"/>
      <c r="K421" s="13">
        <f>Tabla1[[#This Row],[PRECIO REF        ($)]]-Tabla1[[#This Row],[PRECIO REF        ($)]]*Tabla1[[#This Row],[OFERTA]]</f>
        <v>17.010000000000002</v>
      </c>
      <c r="L421" s="60"/>
      <c r="M421" s="13">
        <f>Tabla1[[#This Row],[PRECIO CON DSCTO]]-Tabla1[[#This Row],[PRECIO CON DSCTO]]*Tabla1[[#This Row],[OFERTA2]]</f>
        <v>17.010000000000002</v>
      </c>
      <c r="N421" s="14">
        <f>$F$3*Tabla1[[#This Row],[PRECIO CON DSCTO2]]</f>
        <v>8063.7571980000002</v>
      </c>
      <c r="O421" s="40"/>
      <c r="P421" s="47"/>
      <c r="Q421" s="14">
        <f>(Tabla1[[#This Row],[PEDIDO ]]*Tabla1[[#This Row],[PRECIO CON DSCTO]])</f>
        <v>0</v>
      </c>
      <c r="R421" s="14">
        <f>(Tabla1[[#This Row],[PRECIO REF BS]]*Tabla1[[#This Row],[PEDIDO ]])</f>
        <v>0</v>
      </c>
    </row>
    <row r="422" spans="1:18" s="9" customFormat="1" ht="31.5" customHeight="1" x14ac:dyDescent="0.25">
      <c r="A422" s="245" t="s">
        <v>125</v>
      </c>
      <c r="B422" s="85">
        <v>7591955001271</v>
      </c>
      <c r="C422" s="86" t="s">
        <v>154</v>
      </c>
      <c r="D422" s="124" t="s">
        <v>433</v>
      </c>
      <c r="E422" s="226">
        <v>47269</v>
      </c>
      <c r="F422" s="126" t="s">
        <v>35</v>
      </c>
      <c r="G422" s="227" t="s">
        <v>18</v>
      </c>
      <c r="H422" s="228">
        <v>19</v>
      </c>
      <c r="I422" s="219">
        <v>8.51</v>
      </c>
      <c r="J422" s="60"/>
      <c r="K422" s="13">
        <f>Tabla1[[#This Row],[PRECIO REF        ($)]]-Tabla1[[#This Row],[PRECIO REF        ($)]]*Tabla1[[#This Row],[OFERTA]]</f>
        <v>8.51</v>
      </c>
      <c r="L422" s="60"/>
      <c r="M422" s="13">
        <f>Tabla1[[#This Row],[PRECIO CON DSCTO]]-Tabla1[[#This Row],[PRECIO CON DSCTO]]*Tabla1[[#This Row],[OFERTA2]]</f>
        <v>8.51</v>
      </c>
      <c r="N422" s="14">
        <f>$F$3*Tabla1[[#This Row],[PRECIO CON DSCTO2]]</f>
        <v>4034.2488979999998</v>
      </c>
      <c r="O422" s="40"/>
      <c r="P422" s="47"/>
      <c r="Q422" s="14">
        <f>(Tabla1[[#This Row],[PEDIDO ]]*Tabla1[[#This Row],[PRECIO CON DSCTO]])</f>
        <v>0</v>
      </c>
      <c r="R422" s="14">
        <f>(Tabla1[[#This Row],[PRECIO REF BS]]*Tabla1[[#This Row],[PEDIDO ]])</f>
        <v>0</v>
      </c>
    </row>
    <row r="423" spans="1:18" s="9" customFormat="1" ht="31.5" customHeight="1" x14ac:dyDescent="0.25">
      <c r="A423" s="245" t="s">
        <v>125</v>
      </c>
      <c r="B423" s="85">
        <v>7591955003077</v>
      </c>
      <c r="C423" s="86" t="s">
        <v>1090</v>
      </c>
      <c r="D423" s="133" t="s">
        <v>1091</v>
      </c>
      <c r="E423" s="226">
        <v>46507</v>
      </c>
      <c r="F423" s="126" t="s">
        <v>35</v>
      </c>
      <c r="G423" s="227" t="s">
        <v>18</v>
      </c>
      <c r="H423" s="228">
        <v>1</v>
      </c>
      <c r="I423" s="219">
        <v>11.145810000000001</v>
      </c>
      <c r="J423" s="60"/>
      <c r="K423" s="13">
        <f>Tabla1[[#This Row],[PRECIO REF        ($)]]-Tabla1[[#This Row],[PRECIO REF        ($)]]*Tabla1[[#This Row],[OFERTA]]</f>
        <v>11.145810000000001</v>
      </c>
      <c r="L423" s="60"/>
      <c r="M423" s="13">
        <f>Tabla1[[#This Row],[PRECIO CON DSCTO]]-Tabla1[[#This Row],[PRECIO CON DSCTO]]*Tabla1[[#This Row],[OFERTA2]]</f>
        <v>11.145810000000001</v>
      </c>
      <c r="N423" s="14">
        <f>$F$3*Tabla1[[#This Row],[PRECIO CON DSCTO2]]</f>
        <v>5283.7804594380004</v>
      </c>
      <c r="O423" s="40"/>
      <c r="P423" s="47"/>
      <c r="Q423" s="14">
        <f>(Tabla1[[#This Row],[PEDIDO ]]*Tabla1[[#This Row],[PRECIO CON DSCTO]])</f>
        <v>0</v>
      </c>
      <c r="R423" s="14">
        <f>(Tabla1[[#This Row],[PRECIO REF BS]]*Tabla1[[#This Row],[PEDIDO ]])</f>
        <v>0</v>
      </c>
    </row>
    <row r="424" spans="1:18" s="9" customFormat="1" ht="31.5" customHeight="1" x14ac:dyDescent="0.25">
      <c r="A424" s="245" t="s">
        <v>125</v>
      </c>
      <c r="B424" s="85">
        <v>7599558000134</v>
      </c>
      <c r="C424" s="86" t="s">
        <v>478</v>
      </c>
      <c r="D424" s="124" t="s">
        <v>534</v>
      </c>
      <c r="E424" s="226">
        <v>46507</v>
      </c>
      <c r="F424" s="88" t="s">
        <v>114</v>
      </c>
      <c r="G424" s="166" t="s">
        <v>99</v>
      </c>
      <c r="H424" s="228">
        <v>7</v>
      </c>
      <c r="I424" s="219">
        <v>3.2</v>
      </c>
      <c r="J424" s="60"/>
      <c r="K424" s="13">
        <f>Tabla1[[#This Row],[PRECIO REF        ($)]]-Tabla1[[#This Row],[PRECIO REF        ($)]]*Tabla1[[#This Row],[OFERTA]]</f>
        <v>3.2</v>
      </c>
      <c r="L424" s="60"/>
      <c r="M424" s="13">
        <f>Tabla1[[#This Row],[PRECIO CON DSCTO]]-Tabla1[[#This Row],[PRECIO CON DSCTO]]*Tabla1[[#This Row],[OFERTA2]]</f>
        <v>3.2</v>
      </c>
      <c r="N424" s="14">
        <f>$F$3*Tabla1[[#This Row],[PRECIO CON DSCTO2]]</f>
        <v>1516.99136</v>
      </c>
      <c r="O424" s="40"/>
      <c r="P424" s="47"/>
      <c r="Q424" s="14">
        <f>(Tabla1[[#This Row],[PEDIDO ]]*Tabla1[[#This Row],[PRECIO CON DSCTO]])</f>
        <v>0</v>
      </c>
      <c r="R424" s="14">
        <f>(Tabla1[[#This Row],[PRECIO REF BS]]*Tabla1[[#This Row],[PEDIDO ]])</f>
        <v>0</v>
      </c>
    </row>
    <row r="425" spans="1:18" s="9" customFormat="1" ht="31.5" customHeight="1" x14ac:dyDescent="0.25">
      <c r="A425" s="245" t="s">
        <v>125</v>
      </c>
      <c r="B425" s="85">
        <v>7599558000127</v>
      </c>
      <c r="C425" s="86" t="s">
        <v>479</v>
      </c>
      <c r="D425" s="138" t="s">
        <v>535</v>
      </c>
      <c r="E425" s="226">
        <v>46356</v>
      </c>
      <c r="F425" s="88" t="s">
        <v>114</v>
      </c>
      <c r="G425" s="166" t="s">
        <v>99</v>
      </c>
      <c r="H425" s="228">
        <v>22</v>
      </c>
      <c r="I425" s="219">
        <v>3.25</v>
      </c>
      <c r="J425" s="60"/>
      <c r="K425" s="13">
        <f>Tabla1[[#This Row],[PRECIO REF        ($)]]-Tabla1[[#This Row],[PRECIO REF        ($)]]*Tabla1[[#This Row],[OFERTA]]</f>
        <v>3.25</v>
      </c>
      <c r="L425" s="60"/>
      <c r="M425" s="13">
        <f>Tabla1[[#This Row],[PRECIO CON DSCTO]]-Tabla1[[#This Row],[PRECIO CON DSCTO]]*Tabla1[[#This Row],[OFERTA2]]</f>
        <v>3.25</v>
      </c>
      <c r="N425" s="14">
        <f>$F$3*Tabla1[[#This Row],[PRECIO CON DSCTO2]]</f>
        <v>1540.69435</v>
      </c>
      <c r="O425" s="40"/>
      <c r="P425" s="47"/>
      <c r="Q425" s="14">
        <f>(Tabla1[[#This Row],[PEDIDO ]]*Tabla1[[#This Row],[PRECIO CON DSCTO]])</f>
        <v>0</v>
      </c>
      <c r="R425" s="14">
        <f>(Tabla1[[#This Row],[PRECIO REF BS]]*Tabla1[[#This Row],[PEDIDO ]])</f>
        <v>0</v>
      </c>
    </row>
    <row r="426" spans="1:18" s="9" customFormat="1" ht="31.5" customHeight="1" x14ac:dyDescent="0.25">
      <c r="A426" s="245" t="s">
        <v>125</v>
      </c>
      <c r="B426" s="85">
        <v>7599558000233</v>
      </c>
      <c r="C426" s="86" t="s">
        <v>1442</v>
      </c>
      <c r="D426" s="117" t="s">
        <v>1443</v>
      </c>
      <c r="E426" s="226">
        <v>46996</v>
      </c>
      <c r="F426" s="88" t="s">
        <v>114</v>
      </c>
      <c r="G426" s="166" t="s">
        <v>99</v>
      </c>
      <c r="H426" s="228">
        <v>12</v>
      </c>
      <c r="I426" s="219">
        <v>3.6</v>
      </c>
      <c r="J426" s="60"/>
      <c r="K426" s="13">
        <f>Tabla1[[#This Row],[PRECIO REF        ($)]]-Tabla1[[#This Row],[PRECIO REF        ($)]]*Tabla1[[#This Row],[OFERTA]]</f>
        <v>3.6</v>
      </c>
      <c r="L426" s="60"/>
      <c r="M426" s="13">
        <f>Tabla1[[#This Row],[PRECIO CON DSCTO]]-Tabla1[[#This Row],[PRECIO CON DSCTO]]*Tabla1[[#This Row],[OFERTA2]]</f>
        <v>3.6</v>
      </c>
      <c r="N426" s="14">
        <f>$F$3*Tabla1[[#This Row],[PRECIO CON DSCTO2]]</f>
        <v>1706.61528</v>
      </c>
      <c r="O426" s="40"/>
      <c r="P426" s="47"/>
      <c r="Q426" s="14">
        <f>(Tabla1[[#This Row],[PEDIDO ]]*Tabla1[[#This Row],[PRECIO CON DSCTO]])</f>
        <v>0</v>
      </c>
      <c r="R426" s="14">
        <f>(Tabla1[[#This Row],[PRECIO REF BS]]*Tabla1[[#This Row],[PEDIDO ]])</f>
        <v>0</v>
      </c>
    </row>
    <row r="427" spans="1:18" s="9" customFormat="1" ht="31.5" customHeight="1" x14ac:dyDescent="0.25">
      <c r="A427" s="245" t="s">
        <v>125</v>
      </c>
      <c r="B427" s="85">
        <v>7592454003995</v>
      </c>
      <c r="C427" s="86" t="s">
        <v>2057</v>
      </c>
      <c r="D427" s="121" t="s">
        <v>2058</v>
      </c>
      <c r="E427" s="226">
        <v>46347</v>
      </c>
      <c r="F427" s="88" t="s">
        <v>72</v>
      </c>
      <c r="G427" s="227" t="s">
        <v>18</v>
      </c>
      <c r="H427" s="228">
        <v>18</v>
      </c>
      <c r="I427" s="219">
        <v>3.6999900000000001</v>
      </c>
      <c r="J427" s="60"/>
      <c r="K427" s="13">
        <f>Tabla1[[#This Row],[PRECIO REF        ($)]]-Tabla1[[#This Row],[PRECIO REF        ($)]]*Tabla1[[#This Row],[OFERTA]]</f>
        <v>3.6999900000000001</v>
      </c>
      <c r="L427" s="60"/>
      <c r="M427" s="13">
        <f>Tabla1[[#This Row],[PRECIO CON DSCTO]]-Tabla1[[#This Row],[PRECIO CON DSCTO]]*Tabla1[[#This Row],[OFERTA2]]</f>
        <v>3.6999900000000001</v>
      </c>
      <c r="N427" s="14">
        <f>$F$3*Tabla1[[#This Row],[PRECIO CON DSCTO2]]</f>
        <v>1754.0165194020001</v>
      </c>
      <c r="O427" s="40"/>
      <c r="P427" s="47"/>
      <c r="Q427" s="14">
        <f>(Tabla1[[#This Row],[PEDIDO ]]*Tabla1[[#This Row],[PRECIO CON DSCTO]])</f>
        <v>0</v>
      </c>
      <c r="R427" s="14">
        <f>(Tabla1[[#This Row],[PRECIO REF BS]]*Tabla1[[#This Row],[PEDIDO ]])</f>
        <v>0</v>
      </c>
    </row>
    <row r="428" spans="1:18" s="9" customFormat="1" ht="31.5" customHeight="1" x14ac:dyDescent="0.25">
      <c r="A428" s="245" t="s">
        <v>125</v>
      </c>
      <c r="B428" s="85">
        <v>7703712030527</v>
      </c>
      <c r="C428" s="86" t="s">
        <v>159</v>
      </c>
      <c r="D428" s="125" t="s">
        <v>160</v>
      </c>
      <c r="E428" s="226">
        <v>47136</v>
      </c>
      <c r="F428" s="106" t="s">
        <v>42</v>
      </c>
      <c r="G428" s="227" t="s">
        <v>18</v>
      </c>
      <c r="H428" s="228">
        <v>103</v>
      </c>
      <c r="I428" s="219">
        <v>4.5374999999999996</v>
      </c>
      <c r="J428" s="60"/>
      <c r="K428" s="13">
        <f>Tabla1[[#This Row],[PRECIO REF        ($)]]-Tabla1[[#This Row],[PRECIO REF        ($)]]*Tabla1[[#This Row],[OFERTA]]</f>
        <v>4.5374999999999996</v>
      </c>
      <c r="L428" s="60"/>
      <c r="M428" s="13">
        <f>Tabla1[[#This Row],[PRECIO CON DSCTO]]-Tabla1[[#This Row],[PRECIO CON DSCTO]]*Tabla1[[#This Row],[OFERTA2]]</f>
        <v>4.5374999999999996</v>
      </c>
      <c r="N428" s="14">
        <f>$F$3*Tabla1[[#This Row],[PRECIO CON DSCTO2]]</f>
        <v>2151.0463424999998</v>
      </c>
      <c r="O428" s="40"/>
      <c r="P428" s="47"/>
      <c r="Q428" s="14">
        <f>(Tabla1[[#This Row],[PEDIDO ]]*Tabla1[[#This Row],[PRECIO CON DSCTO]])</f>
        <v>0</v>
      </c>
      <c r="R428" s="14">
        <f>(Tabla1[[#This Row],[PRECIO REF BS]]*Tabla1[[#This Row],[PEDIDO ]])</f>
        <v>0</v>
      </c>
    </row>
    <row r="429" spans="1:18" s="9" customFormat="1" ht="31.5" customHeight="1" x14ac:dyDescent="0.25">
      <c r="A429" s="245" t="s">
        <v>125</v>
      </c>
      <c r="B429" s="85">
        <v>7594001455776</v>
      </c>
      <c r="C429" s="86" t="s">
        <v>1834</v>
      </c>
      <c r="D429" s="105" t="s">
        <v>1835</v>
      </c>
      <c r="E429" s="226">
        <v>46691</v>
      </c>
      <c r="F429" s="91" t="s">
        <v>198</v>
      </c>
      <c r="G429" s="227" t="s">
        <v>18</v>
      </c>
      <c r="H429" s="228">
        <v>15</v>
      </c>
      <c r="I429" s="219">
        <v>3.0464000000000002</v>
      </c>
      <c r="J429" s="60"/>
      <c r="K429" s="13">
        <f>Tabla1[[#This Row],[PRECIO REF        ($)]]-Tabla1[[#This Row],[PRECIO REF        ($)]]*Tabla1[[#This Row],[OFERTA]]</f>
        <v>3.0464000000000002</v>
      </c>
      <c r="L429" s="60"/>
      <c r="M429" s="13">
        <f>Tabla1[[#This Row],[PRECIO CON DSCTO]]-Tabla1[[#This Row],[PRECIO CON DSCTO]]*Tabla1[[#This Row],[OFERTA2]]</f>
        <v>3.0464000000000002</v>
      </c>
      <c r="N429" s="14">
        <f>$F$3*Tabla1[[#This Row],[PRECIO CON DSCTO2]]</f>
        <v>1444.1757747200002</v>
      </c>
      <c r="O429" s="40"/>
      <c r="P429" s="47"/>
      <c r="Q429" s="14">
        <f>(Tabla1[[#This Row],[PEDIDO ]]*Tabla1[[#This Row],[PRECIO CON DSCTO]])</f>
        <v>0</v>
      </c>
      <c r="R429" s="14">
        <f>(Tabla1[[#This Row],[PRECIO REF BS]]*Tabla1[[#This Row],[PEDIDO ]])</f>
        <v>0</v>
      </c>
    </row>
    <row r="430" spans="1:18" s="9" customFormat="1" ht="31.5" customHeight="1" x14ac:dyDescent="0.25">
      <c r="A430" s="245" t="s">
        <v>125</v>
      </c>
      <c r="B430" s="85">
        <v>7703712011359</v>
      </c>
      <c r="C430" s="86" t="s">
        <v>1599</v>
      </c>
      <c r="D430" s="102" t="s">
        <v>1600</v>
      </c>
      <c r="E430" s="226">
        <v>46675</v>
      </c>
      <c r="F430" s="106" t="s">
        <v>42</v>
      </c>
      <c r="G430" s="227" t="s">
        <v>18</v>
      </c>
      <c r="H430" s="228">
        <v>3</v>
      </c>
      <c r="I430" s="219">
        <v>29.58</v>
      </c>
      <c r="J430" s="60"/>
      <c r="K430" s="13">
        <f>Tabla1[[#This Row],[PRECIO REF        ($)]]-Tabla1[[#This Row],[PRECIO REF        ($)]]*Tabla1[[#This Row],[OFERTA]]</f>
        <v>29.58</v>
      </c>
      <c r="L430" s="60"/>
      <c r="M430" s="13">
        <f>Tabla1[[#This Row],[PRECIO CON DSCTO]]-Tabla1[[#This Row],[PRECIO CON DSCTO]]*Tabla1[[#This Row],[OFERTA2]]</f>
        <v>29.58</v>
      </c>
      <c r="N430" s="14">
        <f>$F$3*Tabla1[[#This Row],[PRECIO CON DSCTO2]]</f>
        <v>14022.688883999999</v>
      </c>
      <c r="O430" s="40"/>
      <c r="P430" s="47"/>
      <c r="Q430" s="14">
        <f>(Tabla1[[#This Row],[PEDIDO ]]*Tabla1[[#This Row],[PRECIO CON DSCTO]])</f>
        <v>0</v>
      </c>
      <c r="R430" s="14">
        <f>(Tabla1[[#This Row],[PRECIO REF BS]]*Tabla1[[#This Row],[PEDIDO ]])</f>
        <v>0</v>
      </c>
    </row>
    <row r="431" spans="1:18" s="9" customFormat="1" ht="31.5" customHeight="1" x14ac:dyDescent="0.25">
      <c r="A431" s="245" t="s">
        <v>125</v>
      </c>
      <c r="B431" s="85">
        <v>7709947559772</v>
      </c>
      <c r="C431" s="86" t="s">
        <v>1601</v>
      </c>
      <c r="D431" s="120" t="s">
        <v>1602</v>
      </c>
      <c r="E431" s="226">
        <v>46615</v>
      </c>
      <c r="F431" s="145" t="s">
        <v>58</v>
      </c>
      <c r="G431" s="227" t="s">
        <v>18</v>
      </c>
      <c r="H431" s="228">
        <v>155</v>
      </c>
      <c r="I431" s="219">
        <v>5.0374999999999996</v>
      </c>
      <c r="J431" s="60"/>
      <c r="K431" s="13">
        <f>Tabla1[[#This Row],[PRECIO REF        ($)]]-Tabla1[[#This Row],[PRECIO REF        ($)]]*Tabla1[[#This Row],[OFERTA]]</f>
        <v>5.0374999999999996</v>
      </c>
      <c r="L431" s="60"/>
      <c r="M431" s="13">
        <f>Tabla1[[#This Row],[PRECIO CON DSCTO]]-Tabla1[[#This Row],[PRECIO CON DSCTO]]*Tabla1[[#This Row],[OFERTA2]]</f>
        <v>5.0374999999999996</v>
      </c>
      <c r="N431" s="14">
        <f>$F$3*Tabla1[[#This Row],[PRECIO CON DSCTO2]]</f>
        <v>2388.0762424999998</v>
      </c>
      <c r="O431" s="40"/>
      <c r="P431" s="47"/>
      <c r="Q431" s="14">
        <f>(Tabla1[[#This Row],[PEDIDO ]]*Tabla1[[#This Row],[PRECIO CON DSCTO]])</f>
        <v>0</v>
      </c>
      <c r="R431" s="14">
        <f>(Tabla1[[#This Row],[PRECIO REF BS]]*Tabla1[[#This Row],[PEDIDO ]])</f>
        <v>0</v>
      </c>
    </row>
    <row r="432" spans="1:18" s="9" customFormat="1" ht="31.5" customHeight="1" x14ac:dyDescent="0.25">
      <c r="A432" s="245" t="s">
        <v>125</v>
      </c>
      <c r="B432" s="85">
        <v>7598455000704</v>
      </c>
      <c r="C432" s="86" t="s">
        <v>139</v>
      </c>
      <c r="D432" s="178" t="s">
        <v>418</v>
      </c>
      <c r="E432" s="226">
        <v>46356</v>
      </c>
      <c r="F432" s="88" t="s">
        <v>20</v>
      </c>
      <c r="G432" s="227" t="s">
        <v>18</v>
      </c>
      <c r="H432" s="228">
        <v>148</v>
      </c>
      <c r="I432" s="219">
        <v>5.75</v>
      </c>
      <c r="J432" s="60"/>
      <c r="K432" s="13">
        <f>Tabla1[[#This Row],[PRECIO REF        ($)]]-Tabla1[[#This Row],[PRECIO REF        ($)]]*Tabla1[[#This Row],[OFERTA]]</f>
        <v>5.75</v>
      </c>
      <c r="L432" s="60"/>
      <c r="M432" s="13">
        <f>Tabla1[[#This Row],[PRECIO CON DSCTO]]-Tabla1[[#This Row],[PRECIO CON DSCTO]]*Tabla1[[#This Row],[OFERTA2]]</f>
        <v>5.75</v>
      </c>
      <c r="N432" s="14">
        <f>$F$3*Tabla1[[#This Row],[PRECIO CON DSCTO2]]</f>
        <v>2725.8438500000002</v>
      </c>
      <c r="O432" s="40"/>
      <c r="P432" s="47"/>
      <c r="Q432" s="14">
        <f>(Tabla1[[#This Row],[PEDIDO ]]*Tabla1[[#This Row],[PRECIO CON DSCTO]])</f>
        <v>0</v>
      </c>
      <c r="R432" s="14">
        <f>(Tabla1[[#This Row],[PRECIO REF BS]]*Tabla1[[#This Row],[PEDIDO ]])</f>
        <v>0</v>
      </c>
    </row>
    <row r="433" spans="1:18" s="9" customFormat="1" ht="31.5" customHeight="1" x14ac:dyDescent="0.25">
      <c r="A433" s="245" t="s">
        <v>125</v>
      </c>
      <c r="B433" s="85">
        <v>7591616002005</v>
      </c>
      <c r="C433" s="86" t="s">
        <v>161</v>
      </c>
      <c r="D433" s="136" t="s">
        <v>162</v>
      </c>
      <c r="E433" s="226">
        <v>46660</v>
      </c>
      <c r="F433" s="88" t="s">
        <v>114</v>
      </c>
      <c r="G433" s="227" t="s">
        <v>18</v>
      </c>
      <c r="H433" s="228">
        <v>29</v>
      </c>
      <c r="I433" s="219">
        <v>6.1259499999999996</v>
      </c>
      <c r="J433" s="60"/>
      <c r="K433" s="13">
        <f>Tabla1[[#This Row],[PRECIO REF        ($)]]-Tabla1[[#This Row],[PRECIO REF        ($)]]*Tabla1[[#This Row],[OFERTA]]</f>
        <v>6.1259499999999996</v>
      </c>
      <c r="L433" s="60"/>
      <c r="M433" s="13">
        <f>Tabla1[[#This Row],[PRECIO CON DSCTO]]-Tabla1[[#This Row],[PRECIO CON DSCTO]]*Tabla1[[#This Row],[OFERTA2]]</f>
        <v>6.1259499999999996</v>
      </c>
      <c r="N433" s="14">
        <f>$F$3*Tabla1[[#This Row],[PRECIO CON DSCTO2]]</f>
        <v>2904.0666318099998</v>
      </c>
      <c r="O433" s="40"/>
      <c r="P433" s="47"/>
      <c r="Q433" s="14">
        <f>(Tabla1[[#This Row],[PEDIDO ]]*Tabla1[[#This Row],[PRECIO CON DSCTO]])</f>
        <v>0</v>
      </c>
      <c r="R433" s="14">
        <f>(Tabla1[[#This Row],[PRECIO REF BS]]*Tabla1[[#This Row],[PEDIDO ]])</f>
        <v>0</v>
      </c>
    </row>
    <row r="434" spans="1:18" s="9" customFormat="1" ht="31.5" customHeight="1" x14ac:dyDescent="0.25">
      <c r="A434" s="245" t="s">
        <v>125</v>
      </c>
      <c r="B434" s="85">
        <v>7591616000902</v>
      </c>
      <c r="C434" s="86" t="s">
        <v>1179</v>
      </c>
      <c r="D434" s="99" t="s">
        <v>1180</v>
      </c>
      <c r="E434" s="226">
        <v>46783</v>
      </c>
      <c r="F434" s="88" t="s">
        <v>114</v>
      </c>
      <c r="G434" s="227" t="s">
        <v>18</v>
      </c>
      <c r="H434" s="228">
        <v>285</v>
      </c>
      <c r="I434" s="219">
        <v>6</v>
      </c>
      <c r="J434" s="60"/>
      <c r="K434" s="13">
        <f>Tabla1[[#This Row],[PRECIO REF        ($)]]-Tabla1[[#This Row],[PRECIO REF        ($)]]*Tabla1[[#This Row],[OFERTA]]</f>
        <v>6</v>
      </c>
      <c r="L434" s="60"/>
      <c r="M434" s="13">
        <f>Tabla1[[#This Row],[PRECIO CON DSCTO]]-Tabla1[[#This Row],[PRECIO CON DSCTO]]*Tabla1[[#This Row],[OFERTA2]]</f>
        <v>6</v>
      </c>
      <c r="N434" s="14">
        <f>$F$3*Tabla1[[#This Row],[PRECIO CON DSCTO2]]</f>
        <v>2844.3588</v>
      </c>
      <c r="O434" s="40"/>
      <c r="P434" s="47"/>
      <c r="Q434" s="14">
        <f>(Tabla1[[#This Row],[PEDIDO ]]*Tabla1[[#This Row],[PRECIO CON DSCTO]])</f>
        <v>0</v>
      </c>
      <c r="R434" s="14">
        <f>(Tabla1[[#This Row],[PRECIO REF BS]]*Tabla1[[#This Row],[PEDIDO ]])</f>
        <v>0</v>
      </c>
    </row>
    <row r="435" spans="1:18" s="9" customFormat="1" ht="31.5" customHeight="1" x14ac:dyDescent="0.25">
      <c r="A435" s="245" t="s">
        <v>125</v>
      </c>
      <c r="B435" s="85">
        <v>730170649357</v>
      </c>
      <c r="C435" s="86" t="s">
        <v>1374</v>
      </c>
      <c r="D435" s="124" t="s">
        <v>1375</v>
      </c>
      <c r="E435" s="226">
        <v>46752</v>
      </c>
      <c r="F435" s="113" t="s">
        <v>41</v>
      </c>
      <c r="G435" s="227" t="s">
        <v>18</v>
      </c>
      <c r="H435" s="228">
        <v>1</v>
      </c>
      <c r="I435" s="219">
        <v>3.03</v>
      </c>
      <c r="J435" s="60"/>
      <c r="K435" s="13">
        <f>Tabla1[[#This Row],[PRECIO REF        ($)]]-Tabla1[[#This Row],[PRECIO REF        ($)]]*Tabla1[[#This Row],[OFERTA]]</f>
        <v>3.03</v>
      </c>
      <c r="L435" s="60"/>
      <c r="M435" s="13">
        <f>Tabla1[[#This Row],[PRECIO CON DSCTO]]-Tabla1[[#This Row],[PRECIO CON DSCTO]]*Tabla1[[#This Row],[OFERTA2]]</f>
        <v>3.03</v>
      </c>
      <c r="N435" s="14">
        <f>$F$3*Tabla1[[#This Row],[PRECIO CON DSCTO2]]</f>
        <v>1436.4011939999998</v>
      </c>
      <c r="O435" s="40"/>
      <c r="P435" s="47"/>
      <c r="Q435" s="14">
        <f>(Tabla1[[#This Row],[PEDIDO ]]*Tabla1[[#This Row],[PRECIO CON DSCTO]])</f>
        <v>0</v>
      </c>
      <c r="R435" s="14">
        <f>(Tabla1[[#This Row],[PRECIO REF BS]]*Tabla1[[#This Row],[PEDIDO ]])</f>
        <v>0</v>
      </c>
    </row>
    <row r="436" spans="1:18" s="9" customFormat="1" ht="31.5" customHeight="1" x14ac:dyDescent="0.25">
      <c r="A436" s="245" t="s">
        <v>125</v>
      </c>
      <c r="B436" s="85">
        <v>7598484000294</v>
      </c>
      <c r="C436" s="86" t="s">
        <v>610</v>
      </c>
      <c r="D436" s="175" t="s">
        <v>617</v>
      </c>
      <c r="E436" s="226">
        <v>46433</v>
      </c>
      <c r="F436" s="86" t="s">
        <v>153</v>
      </c>
      <c r="G436" s="227" t="s">
        <v>18</v>
      </c>
      <c r="H436" s="228">
        <v>19</v>
      </c>
      <c r="I436" s="219">
        <v>2.56</v>
      </c>
      <c r="J436" s="60"/>
      <c r="K436" s="13">
        <f>Tabla1[[#This Row],[PRECIO REF        ($)]]-Tabla1[[#This Row],[PRECIO REF        ($)]]*Tabla1[[#This Row],[OFERTA]]</f>
        <v>2.56</v>
      </c>
      <c r="L436" s="60"/>
      <c r="M436" s="13">
        <f>Tabla1[[#This Row],[PRECIO CON DSCTO]]-Tabla1[[#This Row],[PRECIO CON DSCTO]]*Tabla1[[#This Row],[OFERTA2]]</f>
        <v>2.56</v>
      </c>
      <c r="N436" s="14">
        <f>$F$3*Tabla1[[#This Row],[PRECIO CON DSCTO2]]</f>
        <v>1213.5930880000001</v>
      </c>
      <c r="O436" s="40"/>
      <c r="P436" s="47"/>
      <c r="Q436" s="14">
        <f>(Tabla1[[#This Row],[PEDIDO ]]*Tabla1[[#This Row],[PRECIO CON DSCTO]])</f>
        <v>0</v>
      </c>
      <c r="R436" s="14">
        <f>(Tabla1[[#This Row],[PRECIO REF BS]]*Tabla1[[#This Row],[PEDIDO ]])</f>
        <v>0</v>
      </c>
    </row>
    <row r="437" spans="1:18" s="9" customFormat="1" ht="31.5" customHeight="1" x14ac:dyDescent="0.25">
      <c r="A437" s="245" t="s">
        <v>125</v>
      </c>
      <c r="B437" s="85">
        <v>7591243831474</v>
      </c>
      <c r="C437" s="86" t="s">
        <v>2168</v>
      </c>
      <c r="D437" s="121" t="s">
        <v>2169</v>
      </c>
      <c r="E437" s="226">
        <v>46721</v>
      </c>
      <c r="F437" s="86" t="s">
        <v>31</v>
      </c>
      <c r="G437" s="227" t="s">
        <v>18</v>
      </c>
      <c r="H437" s="228">
        <v>28</v>
      </c>
      <c r="I437" s="219">
        <v>5.04</v>
      </c>
      <c r="J437" s="60"/>
      <c r="K437" s="13">
        <f>Tabla1[[#This Row],[PRECIO REF        ($)]]-Tabla1[[#This Row],[PRECIO REF        ($)]]*Tabla1[[#This Row],[OFERTA]]</f>
        <v>5.04</v>
      </c>
      <c r="L437" s="60"/>
      <c r="M437" s="13">
        <f>Tabla1[[#This Row],[PRECIO CON DSCTO]]-Tabla1[[#This Row],[PRECIO CON DSCTO]]*Tabla1[[#This Row],[OFERTA2]]</f>
        <v>5.04</v>
      </c>
      <c r="N437" s="14">
        <f>$F$3*Tabla1[[#This Row],[PRECIO CON DSCTO2]]</f>
        <v>2389.2613919999999</v>
      </c>
      <c r="O437" s="40"/>
      <c r="P437" s="47"/>
      <c r="Q437" s="14">
        <f>(Tabla1[[#This Row],[PEDIDO ]]*Tabla1[[#This Row],[PRECIO CON DSCTO]])</f>
        <v>0</v>
      </c>
      <c r="R437" s="14">
        <f>(Tabla1[[#This Row],[PRECIO REF BS]]*Tabla1[[#This Row],[PEDIDO ]])</f>
        <v>0</v>
      </c>
    </row>
    <row r="438" spans="1:18" s="9" customFormat="1" ht="31.5" customHeight="1" x14ac:dyDescent="0.25">
      <c r="A438" s="245" t="s">
        <v>125</v>
      </c>
      <c r="B438" s="85">
        <v>7594001101444</v>
      </c>
      <c r="C438" s="86" t="s">
        <v>447</v>
      </c>
      <c r="D438" s="124" t="s">
        <v>448</v>
      </c>
      <c r="E438" s="226">
        <v>46842</v>
      </c>
      <c r="F438" s="97" t="s">
        <v>84</v>
      </c>
      <c r="G438" s="227" t="s">
        <v>18</v>
      </c>
      <c r="H438" s="228">
        <v>27</v>
      </c>
      <c r="I438" s="219">
        <v>2.2294100000000001</v>
      </c>
      <c r="J438" s="60"/>
      <c r="K438" s="13">
        <f>Tabla1[[#This Row],[PRECIO REF        ($)]]-Tabla1[[#This Row],[PRECIO REF        ($)]]*Tabla1[[#This Row],[OFERTA]]</f>
        <v>2.2294100000000001</v>
      </c>
      <c r="L438" s="60"/>
      <c r="M438" s="13">
        <f>Tabla1[[#This Row],[PRECIO CON DSCTO]]-Tabla1[[#This Row],[PRECIO CON DSCTO]]*Tabla1[[#This Row],[OFERTA2]]</f>
        <v>2.2294100000000001</v>
      </c>
      <c r="N438" s="14">
        <f>$F$3*Tabla1[[#This Row],[PRECIO CON DSCTO2]]</f>
        <v>1056.8736587180001</v>
      </c>
      <c r="O438" s="40"/>
      <c r="P438" s="47"/>
      <c r="Q438" s="14">
        <f>(Tabla1[[#This Row],[PEDIDO ]]*Tabla1[[#This Row],[PRECIO CON DSCTO]])</f>
        <v>0</v>
      </c>
      <c r="R438" s="14">
        <f>(Tabla1[[#This Row],[PRECIO REF BS]]*Tabla1[[#This Row],[PEDIDO ]])</f>
        <v>0</v>
      </c>
    </row>
    <row r="439" spans="1:18" s="9" customFormat="1" ht="31.5" customHeight="1" x14ac:dyDescent="0.25">
      <c r="A439" s="245" t="s">
        <v>125</v>
      </c>
      <c r="B439" s="85">
        <v>7592803000750</v>
      </c>
      <c r="C439" s="86" t="s">
        <v>2342</v>
      </c>
      <c r="D439" s="117" t="s">
        <v>2343</v>
      </c>
      <c r="E439" s="226">
        <v>46934</v>
      </c>
      <c r="F439" s="86" t="s">
        <v>83</v>
      </c>
      <c r="G439" s="227" t="s">
        <v>18</v>
      </c>
      <c r="H439" s="228">
        <v>60</v>
      </c>
      <c r="I439" s="219">
        <v>3.29</v>
      </c>
      <c r="J439" s="60"/>
      <c r="K439" s="13">
        <f>Tabla1[[#This Row],[PRECIO REF        ($)]]-Tabla1[[#This Row],[PRECIO REF        ($)]]*Tabla1[[#This Row],[OFERTA]]</f>
        <v>3.29</v>
      </c>
      <c r="L439" s="60"/>
      <c r="M439" s="13">
        <f>Tabla1[[#This Row],[PRECIO CON DSCTO]]-Tabla1[[#This Row],[PRECIO CON DSCTO]]*Tabla1[[#This Row],[OFERTA2]]</f>
        <v>3.29</v>
      </c>
      <c r="N439" s="14">
        <f>$F$3*Tabla1[[#This Row],[PRECIO CON DSCTO2]]</f>
        <v>1559.6567419999999</v>
      </c>
      <c r="O439" s="40"/>
      <c r="P439" s="47"/>
      <c r="Q439" s="14">
        <f>(Tabla1[[#This Row],[PEDIDO ]]*Tabla1[[#This Row],[PRECIO CON DSCTO]])</f>
        <v>0</v>
      </c>
      <c r="R439" s="14">
        <f>(Tabla1[[#This Row],[PRECIO REF BS]]*Tabla1[[#This Row],[PEDIDO ]])</f>
        <v>0</v>
      </c>
    </row>
    <row r="440" spans="1:18" s="9" customFormat="1" ht="31.5" customHeight="1" x14ac:dyDescent="0.25">
      <c r="A440" s="245" t="s">
        <v>125</v>
      </c>
      <c r="B440" s="85">
        <v>7592803002402</v>
      </c>
      <c r="C440" s="86" t="s">
        <v>801</v>
      </c>
      <c r="D440" s="116" t="s">
        <v>820</v>
      </c>
      <c r="E440" s="226">
        <v>46568</v>
      </c>
      <c r="F440" s="86" t="s">
        <v>83</v>
      </c>
      <c r="G440" s="227" t="s">
        <v>18</v>
      </c>
      <c r="H440" s="228">
        <v>95</v>
      </c>
      <c r="I440" s="219">
        <v>6.3</v>
      </c>
      <c r="J440" s="60"/>
      <c r="K440" s="13">
        <f>Tabla1[[#This Row],[PRECIO REF        ($)]]-Tabla1[[#This Row],[PRECIO REF        ($)]]*Tabla1[[#This Row],[OFERTA]]</f>
        <v>6.3</v>
      </c>
      <c r="L440" s="60"/>
      <c r="M440" s="13">
        <f>Tabla1[[#This Row],[PRECIO CON DSCTO]]-Tabla1[[#This Row],[PRECIO CON DSCTO]]*Tabla1[[#This Row],[OFERTA2]]</f>
        <v>6.3</v>
      </c>
      <c r="N440" s="14">
        <f>$F$3*Tabla1[[#This Row],[PRECIO CON DSCTO2]]</f>
        <v>2986.57674</v>
      </c>
      <c r="O440" s="40"/>
      <c r="P440" s="47"/>
      <c r="Q440" s="14">
        <f>(Tabla1[[#This Row],[PEDIDO ]]*Tabla1[[#This Row],[PRECIO CON DSCTO]])</f>
        <v>0</v>
      </c>
      <c r="R440" s="14">
        <f>(Tabla1[[#This Row],[PRECIO REF BS]]*Tabla1[[#This Row],[PEDIDO ]])</f>
        <v>0</v>
      </c>
    </row>
    <row r="441" spans="1:18" s="9" customFormat="1" ht="31.5" customHeight="1" x14ac:dyDescent="0.25">
      <c r="A441" s="245" t="s">
        <v>125</v>
      </c>
      <c r="B441" s="85">
        <v>7703712033252</v>
      </c>
      <c r="C441" s="86" t="s">
        <v>2598</v>
      </c>
      <c r="D441" s="138" t="s">
        <v>2599</v>
      </c>
      <c r="E441" s="226">
        <v>46317</v>
      </c>
      <c r="F441" s="106" t="s">
        <v>42</v>
      </c>
      <c r="G441" s="227" t="s">
        <v>18</v>
      </c>
      <c r="H441" s="228">
        <v>36</v>
      </c>
      <c r="I441" s="219">
        <v>3</v>
      </c>
      <c r="J441" s="60"/>
      <c r="K441" s="13">
        <f>Tabla1[[#This Row],[PRECIO REF        ($)]]-Tabla1[[#This Row],[PRECIO REF        ($)]]*Tabla1[[#This Row],[OFERTA]]</f>
        <v>3</v>
      </c>
      <c r="L441" s="60"/>
      <c r="M441" s="13">
        <f>Tabla1[[#This Row],[PRECIO CON DSCTO]]-Tabla1[[#This Row],[PRECIO CON DSCTO]]*Tabla1[[#This Row],[OFERTA2]]</f>
        <v>3</v>
      </c>
      <c r="N441" s="14">
        <f>$F$3*Tabla1[[#This Row],[PRECIO CON DSCTO2]]</f>
        <v>1422.1794</v>
      </c>
      <c r="O441" s="40"/>
      <c r="P441" s="47"/>
      <c r="Q441" s="14">
        <f>(Tabla1[[#This Row],[PEDIDO ]]*Tabla1[[#This Row],[PRECIO CON DSCTO]])</f>
        <v>0</v>
      </c>
      <c r="R441" s="14">
        <f>(Tabla1[[#This Row],[PRECIO REF BS]]*Tabla1[[#This Row],[PEDIDO ]])</f>
        <v>0</v>
      </c>
    </row>
    <row r="442" spans="1:18" s="9" customFormat="1" ht="31.5" customHeight="1" x14ac:dyDescent="0.25">
      <c r="A442" s="245" t="s">
        <v>125</v>
      </c>
      <c r="B442" s="85">
        <v>7703712033061</v>
      </c>
      <c r="C442" s="86" t="s">
        <v>163</v>
      </c>
      <c r="D442" s="92" t="s">
        <v>689</v>
      </c>
      <c r="E442" s="226">
        <v>46591</v>
      </c>
      <c r="F442" s="106" t="s">
        <v>42</v>
      </c>
      <c r="G442" s="227" t="s">
        <v>18</v>
      </c>
      <c r="H442" s="228">
        <v>62</v>
      </c>
      <c r="I442" s="219">
        <v>4.1500000000000004</v>
      </c>
      <c r="J442" s="60"/>
      <c r="K442" s="13">
        <f>Tabla1[[#This Row],[PRECIO REF        ($)]]-Tabla1[[#This Row],[PRECIO REF        ($)]]*Tabla1[[#This Row],[OFERTA]]</f>
        <v>4.1500000000000004</v>
      </c>
      <c r="L442" s="60"/>
      <c r="M442" s="13">
        <f>Tabla1[[#This Row],[PRECIO CON DSCTO]]-Tabla1[[#This Row],[PRECIO CON DSCTO]]*Tabla1[[#This Row],[OFERTA2]]</f>
        <v>4.1500000000000004</v>
      </c>
      <c r="N442" s="14">
        <f>$F$3*Tabla1[[#This Row],[PRECIO CON DSCTO2]]</f>
        <v>1967.3481700000002</v>
      </c>
      <c r="O442" s="40"/>
      <c r="P442" s="47"/>
      <c r="Q442" s="14">
        <f>(Tabla1[[#This Row],[PEDIDO ]]*Tabla1[[#This Row],[PRECIO CON DSCTO]])</f>
        <v>0</v>
      </c>
      <c r="R442" s="14">
        <f>(Tabla1[[#This Row],[PRECIO REF BS]]*Tabla1[[#This Row],[PEDIDO ]])</f>
        <v>0</v>
      </c>
    </row>
    <row r="443" spans="1:18" s="9" customFormat="1" ht="31.5" customHeight="1" x14ac:dyDescent="0.25">
      <c r="A443" s="245" t="s">
        <v>125</v>
      </c>
      <c r="B443" s="85">
        <v>7597758001111</v>
      </c>
      <c r="C443" s="86" t="s">
        <v>2600</v>
      </c>
      <c r="D443" s="108" t="s">
        <v>2601</v>
      </c>
      <c r="E443" s="226">
        <v>46721</v>
      </c>
      <c r="F443" s="91" t="s">
        <v>23</v>
      </c>
      <c r="G443" s="227" t="s">
        <v>18</v>
      </c>
      <c r="H443" s="228">
        <v>20</v>
      </c>
      <c r="I443" s="219">
        <v>4.7274599999999998</v>
      </c>
      <c r="J443" s="60"/>
      <c r="K443" s="13">
        <f>Tabla1[[#This Row],[PRECIO REF        ($)]]-Tabla1[[#This Row],[PRECIO REF        ($)]]*Tabla1[[#This Row],[OFERTA]]</f>
        <v>4.7274599999999998</v>
      </c>
      <c r="L443" s="60"/>
      <c r="M443" s="13">
        <f>Tabla1[[#This Row],[PRECIO CON DSCTO]]-Tabla1[[#This Row],[PRECIO CON DSCTO]]*Tabla1[[#This Row],[OFERTA2]]</f>
        <v>4.7274599999999998</v>
      </c>
      <c r="N443" s="14">
        <f>$F$3*Tabla1[[#This Row],[PRECIO CON DSCTO2]]</f>
        <v>2241.0987421079999</v>
      </c>
      <c r="O443" s="40"/>
      <c r="P443" s="47"/>
      <c r="Q443" s="14">
        <f>(Tabla1[[#This Row],[PEDIDO ]]*Tabla1[[#This Row],[PRECIO CON DSCTO]])</f>
        <v>0</v>
      </c>
      <c r="R443" s="14">
        <f>(Tabla1[[#This Row],[PRECIO REF BS]]*Tabla1[[#This Row],[PEDIDO ]])</f>
        <v>0</v>
      </c>
    </row>
    <row r="444" spans="1:18" s="9" customFormat="1" ht="31.5" customHeight="1" x14ac:dyDescent="0.25">
      <c r="A444" s="245" t="s">
        <v>125</v>
      </c>
      <c r="B444" s="85">
        <v>7592806132052</v>
      </c>
      <c r="C444" s="86" t="s">
        <v>988</v>
      </c>
      <c r="D444" s="119" t="s">
        <v>997</v>
      </c>
      <c r="E444" s="226">
        <v>46630</v>
      </c>
      <c r="F444" s="113" t="s">
        <v>39</v>
      </c>
      <c r="G444" s="227" t="s">
        <v>18</v>
      </c>
      <c r="H444" s="228">
        <v>102</v>
      </c>
      <c r="I444" s="219">
        <v>1.28</v>
      </c>
      <c r="J444" s="60"/>
      <c r="K444" s="13">
        <f>Tabla1[[#This Row],[PRECIO REF        ($)]]-Tabla1[[#This Row],[PRECIO REF        ($)]]*Tabla1[[#This Row],[OFERTA]]</f>
        <v>1.28</v>
      </c>
      <c r="L444" s="60"/>
      <c r="M444" s="13">
        <f>Tabla1[[#This Row],[PRECIO CON DSCTO]]-Tabla1[[#This Row],[PRECIO CON DSCTO]]*Tabla1[[#This Row],[OFERTA2]]</f>
        <v>1.28</v>
      </c>
      <c r="N444" s="14">
        <f>$F$3*Tabla1[[#This Row],[PRECIO CON DSCTO2]]</f>
        <v>606.79654400000004</v>
      </c>
      <c r="O444" s="40"/>
      <c r="P444" s="47"/>
      <c r="Q444" s="14">
        <f>(Tabla1[[#This Row],[PEDIDO ]]*Tabla1[[#This Row],[PRECIO CON DSCTO]])</f>
        <v>0</v>
      </c>
      <c r="R444" s="14">
        <f>(Tabla1[[#This Row],[PRECIO REF BS]]*Tabla1[[#This Row],[PEDIDO ]])</f>
        <v>0</v>
      </c>
    </row>
    <row r="445" spans="1:18" s="9" customFormat="1" ht="31.5" customHeight="1" x14ac:dyDescent="0.25">
      <c r="A445" s="246" t="s">
        <v>125</v>
      </c>
      <c r="B445" s="139">
        <v>7594001101567</v>
      </c>
      <c r="C445" s="140" t="s">
        <v>164</v>
      </c>
      <c r="D445" s="190" t="s">
        <v>165</v>
      </c>
      <c r="E445" s="229">
        <v>46233</v>
      </c>
      <c r="F445" s="185" t="s">
        <v>84</v>
      </c>
      <c r="G445" s="230" t="s">
        <v>18</v>
      </c>
      <c r="H445" s="231">
        <v>18</v>
      </c>
      <c r="I445" s="221">
        <v>5.72</v>
      </c>
      <c r="J445" s="62"/>
      <c r="K445" s="63">
        <f>Tabla1[[#This Row],[PRECIO REF        ($)]]-Tabla1[[#This Row],[PRECIO REF        ($)]]*Tabla1[[#This Row],[OFERTA]]</f>
        <v>5.72</v>
      </c>
      <c r="L445" s="62"/>
      <c r="M445" s="63">
        <f>Tabla1[[#This Row],[PRECIO CON DSCTO]]-Tabla1[[#This Row],[PRECIO CON DSCTO]]*Tabla1[[#This Row],[OFERTA2]]</f>
        <v>5.72</v>
      </c>
      <c r="N445" s="64">
        <f>$F$3*Tabla1[[#This Row],[PRECIO CON DSCTO2]]</f>
        <v>2711.6220559999997</v>
      </c>
      <c r="O445" s="65"/>
      <c r="P445" s="66"/>
      <c r="Q445" s="64">
        <f>(Tabla1[[#This Row],[PEDIDO ]]*Tabla1[[#This Row],[PRECIO CON DSCTO]])</f>
        <v>0</v>
      </c>
      <c r="R445" s="64">
        <f>(Tabla1[[#This Row],[PRECIO REF BS]]*Tabla1[[#This Row],[PEDIDO ]])</f>
        <v>0</v>
      </c>
    </row>
    <row r="446" spans="1:18" s="9" customFormat="1" ht="31.5" customHeight="1" x14ac:dyDescent="0.25">
      <c r="A446" s="245" t="s">
        <v>125</v>
      </c>
      <c r="B446" s="85">
        <v>7594001101550</v>
      </c>
      <c r="C446" s="86" t="s">
        <v>166</v>
      </c>
      <c r="D446" s="112" t="s">
        <v>167</v>
      </c>
      <c r="E446" s="226">
        <v>46446</v>
      </c>
      <c r="F446" s="97" t="s">
        <v>84</v>
      </c>
      <c r="G446" s="227" t="s">
        <v>18</v>
      </c>
      <c r="H446" s="228">
        <v>30</v>
      </c>
      <c r="I446" s="219">
        <v>6.31</v>
      </c>
      <c r="J446" s="60"/>
      <c r="K446" s="13">
        <f>Tabla1[[#This Row],[PRECIO REF        ($)]]-Tabla1[[#This Row],[PRECIO REF        ($)]]*Tabla1[[#This Row],[OFERTA]]</f>
        <v>6.31</v>
      </c>
      <c r="L446" s="60"/>
      <c r="M446" s="13">
        <f>Tabla1[[#This Row],[PRECIO CON DSCTO]]-Tabla1[[#This Row],[PRECIO CON DSCTO]]*Tabla1[[#This Row],[OFERTA2]]</f>
        <v>6.31</v>
      </c>
      <c r="N446" s="14">
        <f>$F$3*Tabla1[[#This Row],[PRECIO CON DSCTO2]]</f>
        <v>2991.3173379999998</v>
      </c>
      <c r="O446" s="40"/>
      <c r="P446" s="47"/>
      <c r="Q446" s="14">
        <f>(Tabla1[[#This Row],[PEDIDO ]]*Tabla1[[#This Row],[PRECIO CON DSCTO]])</f>
        <v>0</v>
      </c>
      <c r="R446" s="14">
        <f>(Tabla1[[#This Row],[PRECIO REF BS]]*Tabla1[[#This Row],[PEDIDO ]])</f>
        <v>0</v>
      </c>
    </row>
    <row r="447" spans="1:18" s="9" customFormat="1" ht="31.5" customHeight="1" x14ac:dyDescent="0.25">
      <c r="A447" s="245" t="s">
        <v>125</v>
      </c>
      <c r="B447" s="85">
        <v>7594001101727</v>
      </c>
      <c r="C447" s="86" t="s">
        <v>168</v>
      </c>
      <c r="D447" s="117" t="s">
        <v>169</v>
      </c>
      <c r="E447" s="226">
        <v>46903</v>
      </c>
      <c r="F447" s="97" t="s">
        <v>84</v>
      </c>
      <c r="G447" s="227" t="s">
        <v>18</v>
      </c>
      <c r="H447" s="228">
        <v>26</v>
      </c>
      <c r="I447" s="219">
        <v>5.43</v>
      </c>
      <c r="J447" s="60"/>
      <c r="K447" s="13">
        <f>Tabla1[[#This Row],[PRECIO REF        ($)]]-Tabla1[[#This Row],[PRECIO REF        ($)]]*Tabla1[[#This Row],[OFERTA]]</f>
        <v>5.43</v>
      </c>
      <c r="L447" s="60"/>
      <c r="M447" s="13">
        <f>Tabla1[[#This Row],[PRECIO CON DSCTO]]-Tabla1[[#This Row],[PRECIO CON DSCTO]]*Tabla1[[#This Row],[OFERTA2]]</f>
        <v>5.43</v>
      </c>
      <c r="N447" s="14">
        <f>$F$3*Tabla1[[#This Row],[PRECIO CON DSCTO2]]</f>
        <v>2574.144714</v>
      </c>
      <c r="O447" s="40"/>
      <c r="P447" s="47"/>
      <c r="Q447" s="14">
        <f>(Tabla1[[#This Row],[PEDIDO ]]*Tabla1[[#This Row],[PRECIO CON DSCTO]])</f>
        <v>0</v>
      </c>
      <c r="R447" s="14">
        <f>(Tabla1[[#This Row],[PRECIO REF BS]]*Tabla1[[#This Row],[PEDIDO ]])</f>
        <v>0</v>
      </c>
    </row>
    <row r="448" spans="1:18" s="9" customFormat="1" ht="31.5" customHeight="1" x14ac:dyDescent="0.25">
      <c r="A448" s="245" t="s">
        <v>125</v>
      </c>
      <c r="B448" s="85">
        <v>7594001100607</v>
      </c>
      <c r="C448" s="86" t="s">
        <v>170</v>
      </c>
      <c r="D448" s="121" t="s">
        <v>171</v>
      </c>
      <c r="E448" s="226">
        <v>46811</v>
      </c>
      <c r="F448" s="97" t="s">
        <v>84</v>
      </c>
      <c r="G448" s="227" t="s">
        <v>18</v>
      </c>
      <c r="H448" s="228">
        <v>21</v>
      </c>
      <c r="I448" s="219">
        <v>4.3600000000000003</v>
      </c>
      <c r="J448" s="60"/>
      <c r="K448" s="13">
        <f>Tabla1[[#This Row],[PRECIO REF        ($)]]-Tabla1[[#This Row],[PRECIO REF        ($)]]*Tabla1[[#This Row],[OFERTA]]</f>
        <v>4.3600000000000003</v>
      </c>
      <c r="L448" s="60"/>
      <c r="M448" s="13">
        <f>Tabla1[[#This Row],[PRECIO CON DSCTO]]-Tabla1[[#This Row],[PRECIO CON DSCTO]]*Tabla1[[#This Row],[OFERTA2]]</f>
        <v>4.3600000000000003</v>
      </c>
      <c r="N448" s="14">
        <f>$F$3*Tabla1[[#This Row],[PRECIO CON DSCTO2]]</f>
        <v>2066.9007280000001</v>
      </c>
      <c r="O448" s="40"/>
      <c r="P448" s="47"/>
      <c r="Q448" s="14">
        <f>(Tabla1[[#This Row],[PEDIDO ]]*Tabla1[[#This Row],[PRECIO CON DSCTO]])</f>
        <v>0</v>
      </c>
      <c r="R448" s="14">
        <f>(Tabla1[[#This Row],[PRECIO REF BS]]*Tabla1[[#This Row],[PEDIDO ]])</f>
        <v>0</v>
      </c>
    </row>
    <row r="449" spans="1:18" s="9" customFormat="1" ht="31.5" customHeight="1" x14ac:dyDescent="0.25">
      <c r="A449" s="245" t="s">
        <v>125</v>
      </c>
      <c r="B449" s="85">
        <v>7594001100614</v>
      </c>
      <c r="C449" s="86" t="s">
        <v>172</v>
      </c>
      <c r="D449" s="100" t="s">
        <v>173</v>
      </c>
      <c r="E449" s="226">
        <v>46446</v>
      </c>
      <c r="F449" s="97" t="s">
        <v>84</v>
      </c>
      <c r="G449" s="227" t="s">
        <v>18</v>
      </c>
      <c r="H449" s="228">
        <v>20</v>
      </c>
      <c r="I449" s="219">
        <v>3.76</v>
      </c>
      <c r="J449" s="60"/>
      <c r="K449" s="13">
        <f>Tabla1[[#This Row],[PRECIO REF        ($)]]-Tabla1[[#This Row],[PRECIO REF        ($)]]*Tabla1[[#This Row],[OFERTA]]</f>
        <v>3.76</v>
      </c>
      <c r="L449" s="60"/>
      <c r="M449" s="13">
        <f>Tabla1[[#This Row],[PRECIO CON DSCTO]]-Tabla1[[#This Row],[PRECIO CON DSCTO]]*Tabla1[[#This Row],[OFERTA2]]</f>
        <v>3.76</v>
      </c>
      <c r="N449" s="14">
        <f>$F$3*Tabla1[[#This Row],[PRECIO CON DSCTO2]]</f>
        <v>1782.4648479999998</v>
      </c>
      <c r="O449" s="40"/>
      <c r="P449" s="47"/>
      <c r="Q449" s="14">
        <f>(Tabla1[[#This Row],[PEDIDO ]]*Tabla1[[#This Row],[PRECIO CON DSCTO]])</f>
        <v>0</v>
      </c>
      <c r="R449" s="14">
        <f>(Tabla1[[#This Row],[PRECIO REF BS]]*Tabla1[[#This Row],[PEDIDO ]])</f>
        <v>0</v>
      </c>
    </row>
    <row r="450" spans="1:18" s="9" customFormat="1" ht="31.5" customHeight="1" x14ac:dyDescent="0.25">
      <c r="A450" s="245" t="s">
        <v>125</v>
      </c>
      <c r="B450" s="85">
        <v>7594001100591</v>
      </c>
      <c r="C450" s="86" t="s">
        <v>174</v>
      </c>
      <c r="D450" s="117" t="s">
        <v>175</v>
      </c>
      <c r="E450" s="226">
        <v>46660</v>
      </c>
      <c r="F450" s="97" t="s">
        <v>84</v>
      </c>
      <c r="G450" s="227" t="s">
        <v>18</v>
      </c>
      <c r="H450" s="228">
        <v>10</v>
      </c>
      <c r="I450" s="219">
        <v>2.6</v>
      </c>
      <c r="J450" s="60"/>
      <c r="K450" s="13">
        <f>Tabla1[[#This Row],[PRECIO REF        ($)]]-Tabla1[[#This Row],[PRECIO REF        ($)]]*Tabla1[[#This Row],[OFERTA]]</f>
        <v>2.6</v>
      </c>
      <c r="L450" s="60"/>
      <c r="M450" s="13">
        <f>Tabla1[[#This Row],[PRECIO CON DSCTO]]-Tabla1[[#This Row],[PRECIO CON DSCTO]]*Tabla1[[#This Row],[OFERTA2]]</f>
        <v>2.6</v>
      </c>
      <c r="N450" s="14">
        <f>$F$3*Tabla1[[#This Row],[PRECIO CON DSCTO2]]</f>
        <v>1232.55548</v>
      </c>
      <c r="O450" s="40"/>
      <c r="P450" s="47"/>
      <c r="Q450" s="14">
        <f>(Tabla1[[#This Row],[PEDIDO ]]*Tabla1[[#This Row],[PRECIO CON DSCTO]])</f>
        <v>0</v>
      </c>
      <c r="R450" s="14">
        <f>(Tabla1[[#This Row],[PRECIO REF BS]]*Tabla1[[#This Row],[PEDIDO ]])</f>
        <v>0</v>
      </c>
    </row>
    <row r="451" spans="1:18" s="9" customFormat="1" ht="31.5" customHeight="1" x14ac:dyDescent="0.25">
      <c r="A451" s="245" t="s">
        <v>125</v>
      </c>
      <c r="B451" s="85">
        <v>7598484000867</v>
      </c>
      <c r="C451" s="86" t="s">
        <v>2499</v>
      </c>
      <c r="D451" s="96" t="s">
        <v>2500</v>
      </c>
      <c r="E451" s="226">
        <v>46798</v>
      </c>
      <c r="F451" s="86" t="s">
        <v>153</v>
      </c>
      <c r="G451" s="227" t="s">
        <v>18</v>
      </c>
      <c r="H451" s="228">
        <v>172</v>
      </c>
      <c r="I451" s="219">
        <v>2.8232499999999998</v>
      </c>
      <c r="J451" s="60"/>
      <c r="K451" s="13">
        <f>Tabla1[[#This Row],[PRECIO REF        ($)]]-Tabla1[[#This Row],[PRECIO REF        ($)]]*Tabla1[[#This Row],[OFERTA]]</f>
        <v>2.8232499999999998</v>
      </c>
      <c r="L451" s="60"/>
      <c r="M451" s="13">
        <f>Tabla1[[#This Row],[PRECIO CON DSCTO]]-Tabla1[[#This Row],[PRECIO CON DSCTO]]*Tabla1[[#This Row],[OFERTA2]]</f>
        <v>2.8232499999999998</v>
      </c>
      <c r="N451" s="14">
        <f>$F$3*Tabla1[[#This Row],[PRECIO CON DSCTO2]]</f>
        <v>1338.3893303499999</v>
      </c>
      <c r="O451" s="40"/>
      <c r="P451" s="47"/>
      <c r="Q451" s="14">
        <f>(Tabla1[[#This Row],[PEDIDO ]]*Tabla1[[#This Row],[PRECIO CON DSCTO]])</f>
        <v>0</v>
      </c>
      <c r="R451" s="14">
        <f>(Tabla1[[#This Row],[PRECIO REF BS]]*Tabla1[[#This Row],[PEDIDO ]])</f>
        <v>0</v>
      </c>
    </row>
    <row r="452" spans="1:18" s="9" customFormat="1" ht="31.5" customHeight="1" x14ac:dyDescent="0.25">
      <c r="A452" s="245" t="s">
        <v>125</v>
      </c>
      <c r="B452" s="85">
        <v>7598484000881</v>
      </c>
      <c r="C452" s="86" t="s">
        <v>611</v>
      </c>
      <c r="D452" s="178" t="s">
        <v>618</v>
      </c>
      <c r="E452" s="226">
        <v>46629</v>
      </c>
      <c r="F452" s="86" t="s">
        <v>153</v>
      </c>
      <c r="G452" s="227" t="s">
        <v>18</v>
      </c>
      <c r="H452" s="228">
        <v>230</v>
      </c>
      <c r="I452" s="219">
        <v>2.5855199999999998</v>
      </c>
      <c r="J452" s="60"/>
      <c r="K452" s="13">
        <f>Tabla1[[#This Row],[PRECIO REF        ($)]]-Tabla1[[#This Row],[PRECIO REF        ($)]]*Tabla1[[#This Row],[OFERTA]]</f>
        <v>2.5855199999999998</v>
      </c>
      <c r="L452" s="60"/>
      <c r="M452" s="13">
        <f>Tabla1[[#This Row],[PRECIO CON DSCTO]]-Tabla1[[#This Row],[PRECIO CON DSCTO]]*Tabla1[[#This Row],[OFERTA2]]</f>
        <v>2.5855199999999998</v>
      </c>
      <c r="N452" s="14">
        <f>$F$3*Tabla1[[#This Row],[PRECIO CON DSCTO2]]</f>
        <v>1225.6910940959999</v>
      </c>
      <c r="O452" s="40"/>
      <c r="P452" s="47"/>
      <c r="Q452" s="14">
        <f>(Tabla1[[#This Row],[PEDIDO ]]*Tabla1[[#This Row],[PRECIO CON DSCTO]])</f>
        <v>0</v>
      </c>
      <c r="R452" s="14">
        <f>(Tabla1[[#This Row],[PRECIO REF BS]]*Tabla1[[#This Row],[PEDIDO ]])</f>
        <v>0</v>
      </c>
    </row>
    <row r="453" spans="1:18" s="9" customFormat="1" ht="31.5" customHeight="1" x14ac:dyDescent="0.25">
      <c r="A453" s="245" t="s">
        <v>125</v>
      </c>
      <c r="B453" s="85">
        <v>7598455000476</v>
      </c>
      <c r="C453" s="86" t="s">
        <v>138</v>
      </c>
      <c r="D453" s="128" t="s">
        <v>419</v>
      </c>
      <c r="E453" s="226">
        <v>46356</v>
      </c>
      <c r="F453" s="88" t="s">
        <v>20</v>
      </c>
      <c r="G453" s="227" t="s">
        <v>18</v>
      </c>
      <c r="H453" s="228">
        <v>2</v>
      </c>
      <c r="I453" s="219">
        <v>1.7124999999999999</v>
      </c>
      <c r="J453" s="60"/>
      <c r="K453" s="13">
        <f>Tabla1[[#This Row],[PRECIO REF        ($)]]-Tabla1[[#This Row],[PRECIO REF        ($)]]*Tabla1[[#This Row],[OFERTA]]</f>
        <v>1.7124999999999999</v>
      </c>
      <c r="L453" s="60"/>
      <c r="M453" s="13">
        <f>Tabla1[[#This Row],[PRECIO CON DSCTO]]-Tabla1[[#This Row],[PRECIO CON DSCTO]]*Tabla1[[#This Row],[OFERTA2]]</f>
        <v>1.7124999999999999</v>
      </c>
      <c r="N453" s="14">
        <f>$F$3*Tabla1[[#This Row],[PRECIO CON DSCTO2]]</f>
        <v>811.82740749999994</v>
      </c>
      <c r="O453" s="40"/>
      <c r="P453" s="47"/>
      <c r="Q453" s="14">
        <f>(Tabla1[[#This Row],[PEDIDO ]]*Tabla1[[#This Row],[PRECIO CON DSCTO]])</f>
        <v>0</v>
      </c>
      <c r="R453" s="14">
        <f>(Tabla1[[#This Row],[PRECIO REF BS]]*Tabla1[[#This Row],[PEDIDO ]])</f>
        <v>0</v>
      </c>
    </row>
    <row r="454" spans="1:18" s="9" customFormat="1" ht="31.5" customHeight="1" x14ac:dyDescent="0.25">
      <c r="A454" s="245" t="s">
        <v>125</v>
      </c>
      <c r="B454" s="85">
        <v>7896523202600</v>
      </c>
      <c r="C454" s="86" t="s">
        <v>1053</v>
      </c>
      <c r="D454" s="124" t="s">
        <v>1054</v>
      </c>
      <c r="E454" s="226">
        <v>46538</v>
      </c>
      <c r="F454" s="134" t="s">
        <v>46</v>
      </c>
      <c r="G454" s="227" t="s">
        <v>18</v>
      </c>
      <c r="H454" s="228">
        <v>89</v>
      </c>
      <c r="I454" s="219">
        <v>2.3199999999999998</v>
      </c>
      <c r="J454" s="60"/>
      <c r="K454" s="13">
        <f>Tabla1[[#This Row],[PRECIO REF        ($)]]-Tabla1[[#This Row],[PRECIO REF        ($)]]*Tabla1[[#This Row],[OFERTA]]</f>
        <v>2.3199999999999998</v>
      </c>
      <c r="L454" s="60"/>
      <c r="M454" s="13">
        <f>Tabla1[[#This Row],[PRECIO CON DSCTO]]-Tabla1[[#This Row],[PRECIO CON DSCTO]]*Tabla1[[#This Row],[OFERTA2]]</f>
        <v>2.3199999999999998</v>
      </c>
      <c r="N454" s="14">
        <f>$F$3*Tabla1[[#This Row],[PRECIO CON DSCTO2]]</f>
        <v>1099.8187359999999</v>
      </c>
      <c r="O454" s="40"/>
      <c r="P454" s="47"/>
      <c r="Q454" s="14">
        <f>(Tabla1[[#This Row],[PEDIDO ]]*Tabla1[[#This Row],[PRECIO CON DSCTO]])</f>
        <v>0</v>
      </c>
      <c r="R454" s="14">
        <f>(Tabla1[[#This Row],[PRECIO REF BS]]*Tabla1[[#This Row],[PEDIDO ]])</f>
        <v>0</v>
      </c>
    </row>
    <row r="455" spans="1:18" s="9" customFormat="1" ht="31.5" customHeight="1" x14ac:dyDescent="0.25">
      <c r="A455" s="245" t="s">
        <v>125</v>
      </c>
      <c r="B455" s="85">
        <v>7599558000165</v>
      </c>
      <c r="C455" s="86" t="s">
        <v>2541</v>
      </c>
      <c r="D455" s="124" t="s">
        <v>2542</v>
      </c>
      <c r="E455" s="226">
        <v>46811</v>
      </c>
      <c r="F455" s="88" t="s">
        <v>114</v>
      </c>
      <c r="G455" s="166" t="s">
        <v>99</v>
      </c>
      <c r="H455" s="228">
        <v>7</v>
      </c>
      <c r="I455" s="219">
        <v>8.0030599999999996</v>
      </c>
      <c r="J455" s="60"/>
      <c r="K455" s="13">
        <f>Tabla1[[#This Row],[PRECIO REF        ($)]]-Tabla1[[#This Row],[PRECIO REF        ($)]]*Tabla1[[#This Row],[OFERTA]]</f>
        <v>8.0030599999999996</v>
      </c>
      <c r="L455" s="60"/>
      <c r="M455" s="13">
        <f>Tabla1[[#This Row],[PRECIO CON DSCTO]]-Tabla1[[#This Row],[PRECIO CON DSCTO]]*Tabla1[[#This Row],[OFERTA2]]</f>
        <v>8.0030599999999996</v>
      </c>
      <c r="N455" s="14">
        <f>$F$3*Tabla1[[#This Row],[PRECIO CON DSCTO2]]</f>
        <v>3793.9290229879998</v>
      </c>
      <c r="O455" s="40"/>
      <c r="P455" s="47"/>
      <c r="Q455" s="14">
        <f>(Tabla1[[#This Row],[PEDIDO ]]*Tabla1[[#This Row],[PRECIO CON DSCTO]])</f>
        <v>0</v>
      </c>
      <c r="R455" s="14">
        <f>(Tabla1[[#This Row],[PRECIO REF BS]]*Tabla1[[#This Row],[PEDIDO ]])</f>
        <v>0</v>
      </c>
    </row>
    <row r="456" spans="1:18" s="9" customFormat="1" ht="31.5" customHeight="1" x14ac:dyDescent="0.25">
      <c r="A456" s="245" t="s">
        <v>125</v>
      </c>
      <c r="B456" s="91">
        <v>793969044412</v>
      </c>
      <c r="C456" s="86" t="s">
        <v>1886</v>
      </c>
      <c r="D456" s="124" t="s">
        <v>1887</v>
      </c>
      <c r="E456" s="226">
        <v>46843</v>
      </c>
      <c r="F456" s="152" t="s">
        <v>80</v>
      </c>
      <c r="G456" s="227" t="s">
        <v>18</v>
      </c>
      <c r="H456" s="228">
        <v>24</v>
      </c>
      <c r="I456" s="219">
        <v>3.93</v>
      </c>
      <c r="J456" s="60"/>
      <c r="K456" s="13">
        <f>Tabla1[[#This Row],[PRECIO REF        ($)]]-Tabla1[[#This Row],[PRECIO REF        ($)]]*Tabla1[[#This Row],[OFERTA]]</f>
        <v>3.93</v>
      </c>
      <c r="L456" s="60"/>
      <c r="M456" s="13">
        <f>Tabla1[[#This Row],[PRECIO CON DSCTO]]-Tabla1[[#This Row],[PRECIO CON DSCTO]]*Tabla1[[#This Row],[OFERTA2]]</f>
        <v>3.93</v>
      </c>
      <c r="N456" s="14">
        <f>$F$3*Tabla1[[#This Row],[PRECIO CON DSCTO2]]</f>
        <v>1863.055014</v>
      </c>
      <c r="O456" s="40"/>
      <c r="P456" s="47"/>
      <c r="Q456" s="14">
        <f>(Tabla1[[#This Row],[PEDIDO ]]*Tabla1[[#This Row],[PRECIO CON DSCTO]])</f>
        <v>0</v>
      </c>
      <c r="R456" s="14">
        <f>(Tabla1[[#This Row],[PRECIO REF BS]]*Tabla1[[#This Row],[PEDIDO ]])</f>
        <v>0</v>
      </c>
    </row>
    <row r="457" spans="1:18" s="9" customFormat="1" ht="31.5" customHeight="1" x14ac:dyDescent="0.25">
      <c r="A457" s="245" t="s">
        <v>125</v>
      </c>
      <c r="B457" s="85">
        <v>7703712031388</v>
      </c>
      <c r="C457" s="86" t="s">
        <v>965</v>
      </c>
      <c r="D457" s="94" t="s">
        <v>968</v>
      </c>
      <c r="E457" s="226">
        <v>46625</v>
      </c>
      <c r="F457" s="106" t="s">
        <v>42</v>
      </c>
      <c r="G457" s="227" t="s">
        <v>18</v>
      </c>
      <c r="H457" s="228">
        <v>83</v>
      </c>
      <c r="I457" s="219">
        <v>7.57</v>
      </c>
      <c r="J457" s="60"/>
      <c r="K457" s="13">
        <f>Tabla1[[#This Row],[PRECIO REF        ($)]]-Tabla1[[#This Row],[PRECIO REF        ($)]]*Tabla1[[#This Row],[OFERTA]]</f>
        <v>7.57</v>
      </c>
      <c r="L457" s="60"/>
      <c r="M457" s="13">
        <f>Tabla1[[#This Row],[PRECIO CON DSCTO]]-Tabla1[[#This Row],[PRECIO CON DSCTO]]*Tabla1[[#This Row],[OFERTA2]]</f>
        <v>7.57</v>
      </c>
      <c r="N457" s="14">
        <f>$F$3*Tabla1[[#This Row],[PRECIO CON DSCTO2]]</f>
        <v>3588.6326859999999</v>
      </c>
      <c r="O457" s="41"/>
      <c r="P457" s="47"/>
      <c r="Q457" s="14">
        <f>(Tabla1[[#This Row],[PEDIDO ]]*Tabla1[[#This Row],[PRECIO CON DSCTO]])</f>
        <v>0</v>
      </c>
      <c r="R457" s="14">
        <f>(Tabla1[[#This Row],[PRECIO REF BS]]*Tabla1[[#This Row],[PEDIDO ]])</f>
        <v>0</v>
      </c>
    </row>
    <row r="458" spans="1:18" s="9" customFormat="1" ht="31.5" customHeight="1" x14ac:dyDescent="0.25">
      <c r="A458" s="245" t="s">
        <v>125</v>
      </c>
      <c r="B458" s="91">
        <v>632627843557</v>
      </c>
      <c r="C458" s="86" t="s">
        <v>2843</v>
      </c>
      <c r="D458" s="110" t="s">
        <v>2844</v>
      </c>
      <c r="E458" s="226">
        <v>47026</v>
      </c>
      <c r="F458" s="152" t="s">
        <v>80</v>
      </c>
      <c r="G458" s="227" t="s">
        <v>18</v>
      </c>
      <c r="H458" s="228">
        <v>25</v>
      </c>
      <c r="I458" s="219">
        <v>4.68</v>
      </c>
      <c r="J458" s="60"/>
      <c r="K458" s="13">
        <f>Tabla1[[#This Row],[PRECIO REF        ($)]]-Tabla1[[#This Row],[PRECIO REF        ($)]]*Tabla1[[#This Row],[OFERTA]]</f>
        <v>4.68</v>
      </c>
      <c r="L458" s="60"/>
      <c r="M458" s="13">
        <f>Tabla1[[#This Row],[PRECIO CON DSCTO]]-Tabla1[[#This Row],[PRECIO CON DSCTO]]*Tabla1[[#This Row],[OFERTA2]]</f>
        <v>4.68</v>
      </c>
      <c r="N458" s="14">
        <f>$F$3*Tabla1[[#This Row],[PRECIO CON DSCTO2]]</f>
        <v>2218.5998639999998</v>
      </c>
      <c r="O458" s="40"/>
      <c r="P458" s="47"/>
      <c r="Q458" s="14">
        <f>(Tabla1[[#This Row],[PEDIDO ]]*Tabla1[[#This Row],[PRECIO CON DSCTO]])</f>
        <v>0</v>
      </c>
      <c r="R458" s="14">
        <f>(Tabla1[[#This Row],[PRECIO REF BS]]*Tabla1[[#This Row],[PEDIDO ]])</f>
        <v>0</v>
      </c>
    </row>
    <row r="459" spans="1:18" s="9" customFormat="1" ht="31.5" customHeight="1" x14ac:dyDescent="0.25">
      <c r="A459" s="245" t="s">
        <v>125</v>
      </c>
      <c r="B459" s="85">
        <v>7598455000483</v>
      </c>
      <c r="C459" s="86" t="s">
        <v>2602</v>
      </c>
      <c r="D459" s="142" t="s">
        <v>2603</v>
      </c>
      <c r="E459" s="226">
        <v>46356</v>
      </c>
      <c r="F459" s="88" t="s">
        <v>20</v>
      </c>
      <c r="G459" s="227" t="s">
        <v>18</v>
      </c>
      <c r="H459" s="228">
        <v>10</v>
      </c>
      <c r="I459" s="219">
        <v>4.0750000000000002</v>
      </c>
      <c r="J459" s="60"/>
      <c r="K459" s="13">
        <f>Tabla1[[#This Row],[PRECIO REF        ($)]]-Tabla1[[#This Row],[PRECIO REF        ($)]]*Tabla1[[#This Row],[OFERTA]]</f>
        <v>4.0750000000000002</v>
      </c>
      <c r="L459" s="60"/>
      <c r="M459" s="13">
        <f>Tabla1[[#This Row],[PRECIO CON DSCTO]]-Tabla1[[#This Row],[PRECIO CON DSCTO]]*Tabla1[[#This Row],[OFERTA2]]</f>
        <v>4.0750000000000002</v>
      </c>
      <c r="N459" s="14">
        <f>$F$3*Tabla1[[#This Row],[PRECIO CON DSCTO2]]</f>
        <v>1931.7936850000001</v>
      </c>
      <c r="O459" s="40"/>
      <c r="P459" s="47"/>
      <c r="Q459" s="14">
        <f>(Tabla1[[#This Row],[PEDIDO ]]*Tabla1[[#This Row],[PRECIO CON DSCTO]])</f>
        <v>0</v>
      </c>
      <c r="R459" s="14">
        <f>(Tabla1[[#This Row],[PRECIO REF BS]]*Tabla1[[#This Row],[PEDIDO ]])</f>
        <v>0</v>
      </c>
    </row>
    <row r="460" spans="1:18" s="9" customFormat="1" ht="31.5" customHeight="1" x14ac:dyDescent="0.25">
      <c r="A460" s="245" t="s">
        <v>125</v>
      </c>
      <c r="B460" s="85">
        <v>7591619150000</v>
      </c>
      <c r="C460" s="86" t="s">
        <v>2471</v>
      </c>
      <c r="D460" s="108" t="s">
        <v>2472</v>
      </c>
      <c r="E460" s="226">
        <v>46783</v>
      </c>
      <c r="F460" s="113" t="s">
        <v>19</v>
      </c>
      <c r="G460" s="227" t="s">
        <v>18</v>
      </c>
      <c r="H460" s="228">
        <v>11</v>
      </c>
      <c r="I460" s="219">
        <v>8.5215099999999993</v>
      </c>
      <c r="J460" s="60"/>
      <c r="K460" s="13">
        <f>Tabla1[[#This Row],[PRECIO REF        ($)]]-Tabla1[[#This Row],[PRECIO REF        ($)]]*Tabla1[[#This Row],[OFERTA]]</f>
        <v>8.5215099999999993</v>
      </c>
      <c r="L460" s="60"/>
      <c r="M460" s="13">
        <f>Tabla1[[#This Row],[PRECIO CON DSCTO]]-Tabla1[[#This Row],[PRECIO CON DSCTO]]*Tabla1[[#This Row],[OFERTA2]]</f>
        <v>8.5215099999999993</v>
      </c>
      <c r="N460" s="14">
        <f>$F$3*Tabla1[[#This Row],[PRECIO CON DSCTO2]]</f>
        <v>4039.7053262979998</v>
      </c>
      <c r="O460" s="40"/>
      <c r="P460" s="47"/>
      <c r="Q460" s="14">
        <f>(Tabla1[[#This Row],[PEDIDO ]]*Tabla1[[#This Row],[PRECIO CON DSCTO]])</f>
        <v>0</v>
      </c>
      <c r="R460" s="14">
        <f>(Tabla1[[#This Row],[PRECIO REF BS]]*Tabla1[[#This Row],[PEDIDO ]])</f>
        <v>0</v>
      </c>
    </row>
    <row r="461" spans="1:18" s="9" customFormat="1" ht="31.5" customHeight="1" x14ac:dyDescent="0.25">
      <c r="A461" s="245" t="s">
        <v>125</v>
      </c>
      <c r="B461" s="85">
        <v>7598928000071</v>
      </c>
      <c r="C461" s="86" t="s">
        <v>480</v>
      </c>
      <c r="D461" s="165" t="s">
        <v>536</v>
      </c>
      <c r="E461" s="226">
        <v>46418</v>
      </c>
      <c r="F461" s="106" t="s">
        <v>575</v>
      </c>
      <c r="G461" s="166" t="s">
        <v>99</v>
      </c>
      <c r="H461" s="228">
        <v>14</v>
      </c>
      <c r="I461" s="219">
        <v>8.33</v>
      </c>
      <c r="J461" s="60"/>
      <c r="K461" s="13">
        <f>Tabla1[[#This Row],[PRECIO REF        ($)]]-Tabla1[[#This Row],[PRECIO REF        ($)]]*Tabla1[[#This Row],[OFERTA]]</f>
        <v>8.33</v>
      </c>
      <c r="L461" s="60"/>
      <c r="M461" s="13">
        <f>Tabla1[[#This Row],[PRECIO CON DSCTO]]-Tabla1[[#This Row],[PRECIO CON DSCTO]]*Tabla1[[#This Row],[OFERTA2]]</f>
        <v>8.33</v>
      </c>
      <c r="N461" s="14">
        <f>$F$3*Tabla1[[#This Row],[PRECIO CON DSCTO2]]</f>
        <v>3948.918134</v>
      </c>
      <c r="O461" s="40"/>
      <c r="P461" s="47"/>
      <c r="Q461" s="14">
        <f>(Tabla1[[#This Row],[PEDIDO ]]*Tabla1[[#This Row],[PRECIO CON DSCTO]])</f>
        <v>0</v>
      </c>
      <c r="R461" s="14">
        <f>(Tabla1[[#This Row],[PRECIO REF BS]]*Tabla1[[#This Row],[PEDIDO ]])</f>
        <v>0</v>
      </c>
    </row>
    <row r="462" spans="1:18" s="9" customFormat="1" ht="31.5" customHeight="1" x14ac:dyDescent="0.25">
      <c r="A462" s="245" t="s">
        <v>125</v>
      </c>
      <c r="B462" s="85">
        <v>7750215575819</v>
      </c>
      <c r="C462" s="86" t="s">
        <v>2251</v>
      </c>
      <c r="D462" s="119" t="s">
        <v>2252</v>
      </c>
      <c r="E462" s="226">
        <v>46811</v>
      </c>
      <c r="F462" s="88" t="s">
        <v>141</v>
      </c>
      <c r="G462" s="227" t="s">
        <v>18</v>
      </c>
      <c r="H462" s="228">
        <v>8</v>
      </c>
      <c r="I462" s="219">
        <v>5.81</v>
      </c>
      <c r="J462" s="60"/>
      <c r="K462" s="13">
        <f>Tabla1[[#This Row],[PRECIO REF        ($)]]-Tabla1[[#This Row],[PRECIO REF        ($)]]*Tabla1[[#This Row],[OFERTA]]</f>
        <v>5.81</v>
      </c>
      <c r="L462" s="60"/>
      <c r="M462" s="13">
        <f>Tabla1[[#This Row],[PRECIO CON DSCTO]]-Tabla1[[#This Row],[PRECIO CON DSCTO]]*Tabla1[[#This Row],[OFERTA2]]</f>
        <v>5.81</v>
      </c>
      <c r="N462" s="14">
        <f>$F$3*Tabla1[[#This Row],[PRECIO CON DSCTO2]]</f>
        <v>2754.2874379999998</v>
      </c>
      <c r="O462" s="40"/>
      <c r="P462" s="47"/>
      <c r="Q462" s="14">
        <f>(Tabla1[[#This Row],[PEDIDO ]]*Tabla1[[#This Row],[PRECIO CON DSCTO]])</f>
        <v>0</v>
      </c>
      <c r="R462" s="14">
        <f>(Tabla1[[#This Row],[PRECIO REF BS]]*Tabla1[[#This Row],[PEDIDO ]])</f>
        <v>0</v>
      </c>
    </row>
    <row r="463" spans="1:18" s="9" customFormat="1" ht="31.5" customHeight="1" x14ac:dyDescent="0.25">
      <c r="A463" s="245" t="s">
        <v>125</v>
      </c>
      <c r="B463" s="85">
        <v>7898100244485</v>
      </c>
      <c r="C463" s="86" t="s">
        <v>2675</v>
      </c>
      <c r="D463" s="92" t="s">
        <v>2676</v>
      </c>
      <c r="E463" s="226">
        <v>46721</v>
      </c>
      <c r="F463" s="91" t="s">
        <v>2687</v>
      </c>
      <c r="G463" s="227" t="s">
        <v>18</v>
      </c>
      <c r="H463" s="228">
        <v>940</v>
      </c>
      <c r="I463" s="219">
        <v>5.3865299999999996</v>
      </c>
      <c r="J463" s="60"/>
      <c r="K463" s="13">
        <f>Tabla1[[#This Row],[PRECIO REF        ($)]]-Tabla1[[#This Row],[PRECIO REF        ($)]]*Tabla1[[#This Row],[OFERTA]]</f>
        <v>5.3865299999999996</v>
      </c>
      <c r="L463" s="60"/>
      <c r="M463" s="13">
        <f>Tabla1[[#This Row],[PRECIO CON DSCTO]]-Tabla1[[#This Row],[PRECIO CON DSCTO]]*Tabla1[[#This Row],[OFERTA2]]</f>
        <v>5.3865299999999996</v>
      </c>
      <c r="N463" s="14">
        <f>$F$3*Tabla1[[#This Row],[PRECIO CON DSCTO2]]</f>
        <v>2553.5373344939999</v>
      </c>
      <c r="O463" s="40"/>
      <c r="P463" s="47"/>
      <c r="Q463" s="14">
        <f>(Tabla1[[#This Row],[PEDIDO ]]*Tabla1[[#This Row],[PRECIO CON DSCTO]])</f>
        <v>0</v>
      </c>
      <c r="R463" s="14">
        <f>(Tabla1[[#This Row],[PRECIO REF BS]]*Tabla1[[#This Row],[PEDIDO ]])</f>
        <v>0</v>
      </c>
    </row>
    <row r="464" spans="1:18" s="9" customFormat="1" ht="31.5" customHeight="1" x14ac:dyDescent="0.25">
      <c r="A464" s="245" t="s">
        <v>125</v>
      </c>
      <c r="B464" s="85">
        <v>7702184594001</v>
      </c>
      <c r="C464" s="86" t="s">
        <v>863</v>
      </c>
      <c r="D464" s="93" t="s">
        <v>868</v>
      </c>
      <c r="E464" s="226">
        <v>46964</v>
      </c>
      <c r="F464" s="126" t="s">
        <v>124</v>
      </c>
      <c r="G464" s="227" t="s">
        <v>18</v>
      </c>
      <c r="H464" s="228">
        <v>9</v>
      </c>
      <c r="I464" s="219">
        <v>7.13</v>
      </c>
      <c r="J464" s="60"/>
      <c r="K464" s="13">
        <f>Tabla1[[#This Row],[PRECIO REF        ($)]]-Tabla1[[#This Row],[PRECIO REF        ($)]]*Tabla1[[#This Row],[OFERTA]]</f>
        <v>7.13</v>
      </c>
      <c r="L464" s="60"/>
      <c r="M464" s="13">
        <f>Tabla1[[#This Row],[PRECIO CON DSCTO]]-Tabla1[[#This Row],[PRECIO CON DSCTO]]*Tabla1[[#This Row],[OFERTA2]]</f>
        <v>7.13</v>
      </c>
      <c r="N464" s="14">
        <f>$F$3*Tabla1[[#This Row],[PRECIO CON DSCTO2]]</f>
        <v>3380.046374</v>
      </c>
      <c r="O464" s="40"/>
      <c r="P464" s="47"/>
      <c r="Q464" s="14">
        <f>(Tabla1[[#This Row],[PEDIDO ]]*Tabla1[[#This Row],[PRECIO CON DSCTO]])</f>
        <v>0</v>
      </c>
      <c r="R464" s="14">
        <f>(Tabla1[[#This Row],[PRECIO REF BS]]*Tabla1[[#This Row],[PEDIDO ]])</f>
        <v>0</v>
      </c>
    </row>
    <row r="465" spans="1:18" s="9" customFormat="1" ht="31.5" customHeight="1" x14ac:dyDescent="0.25">
      <c r="A465" s="245" t="s">
        <v>125</v>
      </c>
      <c r="B465" s="85">
        <v>7598455000735</v>
      </c>
      <c r="C465" s="86" t="s">
        <v>195</v>
      </c>
      <c r="D465" s="155" t="s">
        <v>196</v>
      </c>
      <c r="E465" s="226">
        <v>46356</v>
      </c>
      <c r="F465" s="88" t="s">
        <v>20</v>
      </c>
      <c r="G465" s="227" t="s">
        <v>18</v>
      </c>
      <c r="H465" s="228">
        <v>14</v>
      </c>
      <c r="I465" s="219">
        <v>6.28</v>
      </c>
      <c r="J465" s="60"/>
      <c r="K465" s="13">
        <f>Tabla1[[#This Row],[PRECIO REF        ($)]]-Tabla1[[#This Row],[PRECIO REF        ($)]]*Tabla1[[#This Row],[OFERTA]]</f>
        <v>6.28</v>
      </c>
      <c r="L465" s="60"/>
      <c r="M465" s="13">
        <f>Tabla1[[#This Row],[PRECIO CON DSCTO]]-Tabla1[[#This Row],[PRECIO CON DSCTO]]*Tabla1[[#This Row],[OFERTA2]]</f>
        <v>6.28</v>
      </c>
      <c r="N465" s="14">
        <f>$F$3*Tabla1[[#This Row],[PRECIO CON DSCTO2]]</f>
        <v>2977.0955440000002</v>
      </c>
      <c r="O465" s="40"/>
      <c r="P465" s="47"/>
      <c r="Q465" s="14">
        <f>(Tabla1[[#This Row],[PEDIDO ]]*Tabla1[[#This Row],[PRECIO CON DSCTO]])</f>
        <v>0</v>
      </c>
      <c r="R465" s="14">
        <f>(Tabla1[[#This Row],[PRECIO REF BS]]*Tabla1[[#This Row],[PEDIDO ]])</f>
        <v>0</v>
      </c>
    </row>
    <row r="466" spans="1:18" s="9" customFormat="1" ht="31.5" customHeight="1" x14ac:dyDescent="0.25">
      <c r="A466" s="246" t="s">
        <v>125</v>
      </c>
      <c r="B466" s="139">
        <v>7709031877546</v>
      </c>
      <c r="C466" s="140" t="s">
        <v>176</v>
      </c>
      <c r="D466" s="191" t="s">
        <v>177</v>
      </c>
      <c r="E466" s="229">
        <v>46203</v>
      </c>
      <c r="F466" s="192" t="s">
        <v>111</v>
      </c>
      <c r="G466" s="230" t="s">
        <v>18</v>
      </c>
      <c r="H466" s="231">
        <v>1</v>
      </c>
      <c r="I466" s="221">
        <v>14.95</v>
      </c>
      <c r="J466" s="62">
        <v>0.4</v>
      </c>
      <c r="K466" s="63">
        <f>Tabla1[[#This Row],[PRECIO REF        ($)]]-Tabla1[[#This Row],[PRECIO REF        ($)]]*Tabla1[[#This Row],[OFERTA]]</f>
        <v>8.9699999999999989</v>
      </c>
      <c r="L466" s="62"/>
      <c r="M466" s="63">
        <f>Tabla1[[#This Row],[PRECIO CON DSCTO]]-Tabla1[[#This Row],[PRECIO CON DSCTO]]*Tabla1[[#This Row],[OFERTA2]]</f>
        <v>8.9699999999999989</v>
      </c>
      <c r="N466" s="64">
        <f>$F$3*Tabla1[[#This Row],[PRECIO CON DSCTO2]]</f>
        <v>4252.316405999999</v>
      </c>
      <c r="O466" s="65"/>
      <c r="P466" s="66"/>
      <c r="Q466" s="64">
        <f>(Tabla1[[#This Row],[PEDIDO ]]*Tabla1[[#This Row],[PRECIO CON DSCTO]])</f>
        <v>0</v>
      </c>
      <c r="R466" s="64">
        <f>(Tabla1[[#This Row],[PRECIO REF BS]]*Tabla1[[#This Row],[PEDIDO ]])</f>
        <v>0</v>
      </c>
    </row>
    <row r="467" spans="1:18" s="9" customFormat="1" ht="31.5" customHeight="1" x14ac:dyDescent="0.25">
      <c r="A467" s="245" t="s">
        <v>125</v>
      </c>
      <c r="B467" s="85">
        <v>7709137132242</v>
      </c>
      <c r="C467" s="86" t="s">
        <v>2583</v>
      </c>
      <c r="D467" s="193" t="s">
        <v>2584</v>
      </c>
      <c r="E467" s="226">
        <v>46629</v>
      </c>
      <c r="F467" s="145" t="s">
        <v>111</v>
      </c>
      <c r="G467" s="227" t="s">
        <v>18</v>
      </c>
      <c r="H467" s="228">
        <v>1</v>
      </c>
      <c r="I467" s="219">
        <v>16.349910000000001</v>
      </c>
      <c r="J467" s="60"/>
      <c r="K467" s="13">
        <f>Tabla1[[#This Row],[PRECIO REF        ($)]]-Tabla1[[#This Row],[PRECIO REF        ($)]]*Tabla1[[#This Row],[OFERTA]]</f>
        <v>16.349910000000001</v>
      </c>
      <c r="L467" s="60"/>
      <c r="M467" s="13">
        <f>Tabla1[[#This Row],[PRECIO CON DSCTO]]-Tabla1[[#This Row],[PRECIO CON DSCTO]]*Tabla1[[#This Row],[OFERTA2]]</f>
        <v>16.349910000000001</v>
      </c>
      <c r="N467" s="14">
        <f>$F$3*Tabla1[[#This Row],[PRECIO CON DSCTO2]]</f>
        <v>7750.8350646180006</v>
      </c>
      <c r="O467" s="40"/>
      <c r="P467" s="47"/>
      <c r="Q467" s="14">
        <f>(Tabla1[[#This Row],[PEDIDO ]]*Tabla1[[#This Row],[PRECIO CON DSCTO]])</f>
        <v>0</v>
      </c>
      <c r="R467" s="14">
        <f>(Tabla1[[#This Row],[PRECIO REF BS]]*Tabla1[[#This Row],[PEDIDO ]])</f>
        <v>0</v>
      </c>
    </row>
    <row r="468" spans="1:18" s="9" customFormat="1" ht="31.5" customHeight="1" x14ac:dyDescent="0.25">
      <c r="A468" s="245" t="s">
        <v>125</v>
      </c>
      <c r="B468" s="85">
        <v>4104480705113</v>
      </c>
      <c r="C468" s="86" t="s">
        <v>1499</v>
      </c>
      <c r="D468" s="120" t="s">
        <v>1500</v>
      </c>
      <c r="E468" s="226">
        <v>46721</v>
      </c>
      <c r="F468" s="88" t="s">
        <v>93</v>
      </c>
      <c r="G468" s="227" t="s">
        <v>18</v>
      </c>
      <c r="H468" s="228">
        <v>7</v>
      </c>
      <c r="I468" s="219">
        <v>10.47</v>
      </c>
      <c r="J468" s="60"/>
      <c r="K468" s="13">
        <f>Tabla1[[#This Row],[PRECIO REF        ($)]]-Tabla1[[#This Row],[PRECIO REF        ($)]]*Tabla1[[#This Row],[OFERTA]]</f>
        <v>10.47</v>
      </c>
      <c r="L468" s="60"/>
      <c r="M468" s="13">
        <f>Tabla1[[#This Row],[PRECIO CON DSCTO]]-Tabla1[[#This Row],[PRECIO CON DSCTO]]*Tabla1[[#This Row],[OFERTA2]]</f>
        <v>10.47</v>
      </c>
      <c r="N468" s="14">
        <f>$F$3*Tabla1[[#This Row],[PRECIO CON DSCTO2]]</f>
        <v>4963.4061060000004</v>
      </c>
      <c r="O468" s="40"/>
      <c r="P468" s="47"/>
      <c r="Q468" s="14">
        <f>(Tabla1[[#This Row],[PEDIDO ]]*Tabla1[[#This Row],[PRECIO CON DSCTO]])</f>
        <v>0</v>
      </c>
      <c r="R468" s="14">
        <f>(Tabla1[[#This Row],[PRECIO REF BS]]*Tabla1[[#This Row],[PEDIDO ]])</f>
        <v>0</v>
      </c>
    </row>
    <row r="469" spans="1:18" s="9" customFormat="1" ht="31.5" customHeight="1" x14ac:dyDescent="0.25">
      <c r="A469" s="245" t="s">
        <v>125</v>
      </c>
      <c r="B469" s="85">
        <v>7592454004282</v>
      </c>
      <c r="C469" s="86" t="s">
        <v>2059</v>
      </c>
      <c r="D469" s="93" t="s">
        <v>2060</v>
      </c>
      <c r="E469" s="226">
        <v>46690</v>
      </c>
      <c r="F469" s="145" t="s">
        <v>111</v>
      </c>
      <c r="G469" s="227" t="s">
        <v>18</v>
      </c>
      <c r="H469" s="228">
        <v>356</v>
      </c>
      <c r="I469" s="219">
        <v>2.02</v>
      </c>
      <c r="J469" s="60"/>
      <c r="K469" s="13">
        <f>Tabla1[[#This Row],[PRECIO REF        ($)]]-Tabla1[[#This Row],[PRECIO REF        ($)]]*Tabla1[[#This Row],[OFERTA]]</f>
        <v>2.02</v>
      </c>
      <c r="L469" s="60"/>
      <c r="M469" s="13">
        <f>Tabla1[[#This Row],[PRECIO CON DSCTO]]-Tabla1[[#This Row],[PRECIO CON DSCTO]]*Tabla1[[#This Row],[OFERTA2]]</f>
        <v>2.02</v>
      </c>
      <c r="N469" s="14">
        <f>$F$3*Tabla1[[#This Row],[PRECIO CON DSCTO2]]</f>
        <v>957.60079599999995</v>
      </c>
      <c r="O469" s="40"/>
      <c r="P469" s="47"/>
      <c r="Q469" s="14">
        <f>(Tabla1[[#This Row],[PEDIDO ]]*Tabla1[[#This Row],[PRECIO CON DSCTO]])</f>
        <v>0</v>
      </c>
      <c r="R469" s="14">
        <f>(Tabla1[[#This Row],[PRECIO REF BS]]*Tabla1[[#This Row],[PEDIDO ]])</f>
        <v>0</v>
      </c>
    </row>
    <row r="470" spans="1:18" s="9" customFormat="1" ht="31.5" customHeight="1" x14ac:dyDescent="0.25">
      <c r="A470" s="245" t="s">
        <v>125</v>
      </c>
      <c r="B470" s="85">
        <v>7592803002389</v>
      </c>
      <c r="C470" s="86" t="s">
        <v>802</v>
      </c>
      <c r="D470" s="95" t="s">
        <v>821</v>
      </c>
      <c r="E470" s="226">
        <v>46598</v>
      </c>
      <c r="F470" s="86" t="s">
        <v>83</v>
      </c>
      <c r="G470" s="227" t="s">
        <v>18</v>
      </c>
      <c r="H470" s="228">
        <v>42</v>
      </c>
      <c r="I470" s="219">
        <v>11.71</v>
      </c>
      <c r="J470" s="60"/>
      <c r="K470" s="13">
        <f>Tabla1[[#This Row],[PRECIO REF        ($)]]-Tabla1[[#This Row],[PRECIO REF        ($)]]*Tabla1[[#This Row],[OFERTA]]</f>
        <v>11.71</v>
      </c>
      <c r="L470" s="60"/>
      <c r="M470" s="13">
        <f>Tabla1[[#This Row],[PRECIO CON DSCTO]]-Tabla1[[#This Row],[PRECIO CON DSCTO]]*Tabla1[[#This Row],[OFERTA2]]</f>
        <v>11.71</v>
      </c>
      <c r="N470" s="14">
        <f>$F$3*Tabla1[[#This Row],[PRECIO CON DSCTO2]]</f>
        <v>5551.2402580000007</v>
      </c>
      <c r="O470" s="40"/>
      <c r="P470" s="47"/>
      <c r="Q470" s="14">
        <f>(Tabla1[[#This Row],[PEDIDO ]]*Tabla1[[#This Row],[PRECIO CON DSCTO]])</f>
        <v>0</v>
      </c>
      <c r="R470" s="14">
        <f>(Tabla1[[#This Row],[PRECIO REF BS]]*Tabla1[[#This Row],[PEDIDO ]])</f>
        <v>0</v>
      </c>
    </row>
    <row r="471" spans="1:18" s="9" customFormat="1" ht="31.5" customHeight="1" x14ac:dyDescent="0.25">
      <c r="A471" s="245" t="s">
        <v>125</v>
      </c>
      <c r="B471" s="91">
        <v>632627843588</v>
      </c>
      <c r="C471" s="86" t="s">
        <v>657</v>
      </c>
      <c r="D471" s="129" t="s">
        <v>659</v>
      </c>
      <c r="E471" s="226">
        <v>46538</v>
      </c>
      <c r="F471" s="152" t="s">
        <v>80</v>
      </c>
      <c r="G471" s="227" t="s">
        <v>18</v>
      </c>
      <c r="H471" s="228">
        <v>5</v>
      </c>
      <c r="I471" s="219">
        <v>3.89</v>
      </c>
      <c r="J471" s="60"/>
      <c r="K471" s="13">
        <f>Tabla1[[#This Row],[PRECIO REF        ($)]]-Tabla1[[#This Row],[PRECIO REF        ($)]]*Tabla1[[#This Row],[OFERTA]]</f>
        <v>3.89</v>
      </c>
      <c r="L471" s="60"/>
      <c r="M471" s="13">
        <f>Tabla1[[#This Row],[PRECIO CON DSCTO]]-Tabla1[[#This Row],[PRECIO CON DSCTO]]*Tabla1[[#This Row],[OFERTA2]]</f>
        <v>3.89</v>
      </c>
      <c r="N471" s="14">
        <f>$F$3*Tabla1[[#This Row],[PRECIO CON DSCTO2]]</f>
        <v>1844.0926220000001</v>
      </c>
      <c r="O471" s="40"/>
      <c r="P471" s="47"/>
      <c r="Q471" s="14">
        <f>(Tabla1[[#This Row],[PEDIDO ]]*Tabla1[[#This Row],[PRECIO CON DSCTO]])</f>
        <v>0</v>
      </c>
      <c r="R471" s="14">
        <f>(Tabla1[[#This Row],[PRECIO REF BS]]*Tabla1[[#This Row],[PEDIDO ]])</f>
        <v>0</v>
      </c>
    </row>
    <row r="472" spans="1:18" s="9" customFormat="1" ht="31.5" customHeight="1" x14ac:dyDescent="0.25">
      <c r="A472" s="245" t="s">
        <v>125</v>
      </c>
      <c r="B472" s="85">
        <v>7592637397415</v>
      </c>
      <c r="C472" s="86" t="s">
        <v>2845</v>
      </c>
      <c r="D472" s="100" t="s">
        <v>2846</v>
      </c>
      <c r="E472" s="226">
        <v>46356</v>
      </c>
      <c r="F472" s="86" t="s">
        <v>34</v>
      </c>
      <c r="G472" s="227" t="s">
        <v>18</v>
      </c>
      <c r="H472" s="228">
        <v>10</v>
      </c>
      <c r="I472" s="219">
        <v>4.1399999999999997</v>
      </c>
      <c r="J472" s="60"/>
      <c r="K472" s="13">
        <f>Tabla1[[#This Row],[PRECIO REF        ($)]]-Tabla1[[#This Row],[PRECIO REF        ($)]]*Tabla1[[#This Row],[OFERTA]]</f>
        <v>4.1399999999999997</v>
      </c>
      <c r="L472" s="60"/>
      <c r="M472" s="13">
        <f>Tabla1[[#This Row],[PRECIO CON DSCTO]]-Tabla1[[#This Row],[PRECIO CON DSCTO]]*Tabla1[[#This Row],[OFERTA2]]</f>
        <v>4.1399999999999997</v>
      </c>
      <c r="N472" s="14">
        <f>$F$3*Tabla1[[#This Row],[PRECIO CON DSCTO2]]</f>
        <v>1962.6075719999999</v>
      </c>
      <c r="O472" s="40"/>
      <c r="P472" s="47"/>
      <c r="Q472" s="14">
        <f>(Tabla1[[#This Row],[PEDIDO ]]*Tabla1[[#This Row],[PRECIO CON DSCTO]])</f>
        <v>0</v>
      </c>
      <c r="R472" s="14">
        <f>(Tabla1[[#This Row],[PRECIO REF BS]]*Tabla1[[#This Row],[PEDIDO ]])</f>
        <v>0</v>
      </c>
    </row>
    <row r="473" spans="1:18" s="9" customFormat="1" ht="31.5" customHeight="1" x14ac:dyDescent="0.25">
      <c r="A473" s="245" t="s">
        <v>125</v>
      </c>
      <c r="B473" s="85">
        <v>7592637398443</v>
      </c>
      <c r="C473" s="86" t="s">
        <v>178</v>
      </c>
      <c r="D473" s="136" t="s">
        <v>179</v>
      </c>
      <c r="E473" s="226">
        <v>46284</v>
      </c>
      <c r="F473" s="86" t="s">
        <v>34</v>
      </c>
      <c r="G473" s="227" t="s">
        <v>18</v>
      </c>
      <c r="H473" s="228">
        <v>47</v>
      </c>
      <c r="I473" s="219">
        <v>4.1399999999999997</v>
      </c>
      <c r="J473" s="60"/>
      <c r="K473" s="13">
        <f>Tabla1[[#This Row],[PRECIO REF        ($)]]-Tabla1[[#This Row],[PRECIO REF        ($)]]*Tabla1[[#This Row],[OFERTA]]</f>
        <v>4.1399999999999997</v>
      </c>
      <c r="L473" s="60"/>
      <c r="M473" s="13">
        <f>Tabla1[[#This Row],[PRECIO CON DSCTO]]-Tabla1[[#This Row],[PRECIO CON DSCTO]]*Tabla1[[#This Row],[OFERTA2]]</f>
        <v>4.1399999999999997</v>
      </c>
      <c r="N473" s="14">
        <f>$F$3*Tabla1[[#This Row],[PRECIO CON DSCTO2]]</f>
        <v>1962.6075719999999</v>
      </c>
      <c r="O473" s="40"/>
      <c r="P473" s="47"/>
      <c r="Q473" s="14">
        <f>(Tabla1[[#This Row],[PEDIDO ]]*Tabla1[[#This Row],[PRECIO CON DSCTO]])</f>
        <v>0</v>
      </c>
      <c r="R473" s="14">
        <f>(Tabla1[[#This Row],[PRECIO REF BS]]*Tabla1[[#This Row],[PEDIDO ]])</f>
        <v>0</v>
      </c>
    </row>
    <row r="474" spans="1:18" s="9" customFormat="1" ht="31.5" customHeight="1" x14ac:dyDescent="0.25">
      <c r="A474" s="245" t="s">
        <v>125</v>
      </c>
      <c r="B474" s="85">
        <v>7592637000179</v>
      </c>
      <c r="C474" s="86" t="s">
        <v>180</v>
      </c>
      <c r="D474" s="125" t="s">
        <v>181</v>
      </c>
      <c r="E474" s="226">
        <v>46316</v>
      </c>
      <c r="F474" s="86" t="s">
        <v>34</v>
      </c>
      <c r="G474" s="227" t="s">
        <v>18</v>
      </c>
      <c r="H474" s="228">
        <v>42</v>
      </c>
      <c r="I474" s="219">
        <v>4.1500000000000004</v>
      </c>
      <c r="J474" s="60"/>
      <c r="K474" s="13">
        <f>Tabla1[[#This Row],[PRECIO REF        ($)]]-Tabla1[[#This Row],[PRECIO REF        ($)]]*Tabla1[[#This Row],[OFERTA]]</f>
        <v>4.1500000000000004</v>
      </c>
      <c r="L474" s="60"/>
      <c r="M474" s="13">
        <f>Tabla1[[#This Row],[PRECIO CON DSCTO]]-Tabla1[[#This Row],[PRECIO CON DSCTO]]*Tabla1[[#This Row],[OFERTA2]]</f>
        <v>4.1500000000000004</v>
      </c>
      <c r="N474" s="14">
        <f>$F$3*Tabla1[[#This Row],[PRECIO CON DSCTO2]]</f>
        <v>1967.3481700000002</v>
      </c>
      <c r="O474" s="40"/>
      <c r="P474" s="47"/>
      <c r="Q474" s="14">
        <f>(Tabla1[[#This Row],[PEDIDO ]]*Tabla1[[#This Row],[PRECIO CON DSCTO]])</f>
        <v>0</v>
      </c>
      <c r="R474" s="14">
        <f>(Tabla1[[#This Row],[PRECIO REF BS]]*Tabla1[[#This Row],[PEDIDO ]])</f>
        <v>0</v>
      </c>
    </row>
    <row r="475" spans="1:18" s="9" customFormat="1" ht="31.5" customHeight="1" x14ac:dyDescent="0.25">
      <c r="A475" s="245" t="s">
        <v>125</v>
      </c>
      <c r="B475" s="85">
        <v>7592637000223</v>
      </c>
      <c r="C475" s="86" t="s">
        <v>182</v>
      </c>
      <c r="D475" s="109" t="s">
        <v>183</v>
      </c>
      <c r="E475" s="226">
        <v>46319</v>
      </c>
      <c r="F475" s="86" t="s">
        <v>34</v>
      </c>
      <c r="G475" s="227" t="s">
        <v>18</v>
      </c>
      <c r="H475" s="228">
        <v>66</v>
      </c>
      <c r="I475" s="219">
        <v>4.1399999999999997</v>
      </c>
      <c r="J475" s="60"/>
      <c r="K475" s="13">
        <f>Tabla1[[#This Row],[PRECIO REF        ($)]]-Tabla1[[#This Row],[PRECIO REF        ($)]]*Tabla1[[#This Row],[OFERTA]]</f>
        <v>4.1399999999999997</v>
      </c>
      <c r="L475" s="60"/>
      <c r="M475" s="13">
        <f>Tabla1[[#This Row],[PRECIO CON DSCTO]]-Tabla1[[#This Row],[PRECIO CON DSCTO]]*Tabla1[[#This Row],[OFERTA2]]</f>
        <v>4.1399999999999997</v>
      </c>
      <c r="N475" s="14">
        <f>$F$3*Tabla1[[#This Row],[PRECIO CON DSCTO2]]</f>
        <v>1962.6075719999999</v>
      </c>
      <c r="O475" s="40"/>
      <c r="P475" s="47"/>
      <c r="Q475" s="14">
        <f>(Tabla1[[#This Row],[PEDIDO ]]*Tabla1[[#This Row],[PRECIO CON DSCTO]])</f>
        <v>0</v>
      </c>
      <c r="R475" s="14">
        <f>(Tabla1[[#This Row],[PRECIO REF BS]]*Tabla1[[#This Row],[PEDIDO ]])</f>
        <v>0</v>
      </c>
    </row>
    <row r="476" spans="1:18" s="9" customFormat="1" ht="31.5" customHeight="1" x14ac:dyDescent="0.25">
      <c r="A476" s="245" t="s">
        <v>125</v>
      </c>
      <c r="B476" s="85">
        <v>7598928000057</v>
      </c>
      <c r="C476" s="86" t="s">
        <v>631</v>
      </c>
      <c r="D476" s="94" t="s">
        <v>637</v>
      </c>
      <c r="E476" s="226">
        <v>46418</v>
      </c>
      <c r="F476" s="106" t="s">
        <v>575</v>
      </c>
      <c r="G476" s="166" t="s">
        <v>99</v>
      </c>
      <c r="H476" s="228">
        <v>7</v>
      </c>
      <c r="I476" s="219">
        <v>6.4746499999999996</v>
      </c>
      <c r="J476" s="60"/>
      <c r="K476" s="13">
        <f>Tabla1[[#This Row],[PRECIO REF        ($)]]-Tabla1[[#This Row],[PRECIO REF        ($)]]*Tabla1[[#This Row],[OFERTA]]</f>
        <v>6.4746499999999996</v>
      </c>
      <c r="L476" s="60"/>
      <c r="M476" s="13">
        <f>Tabla1[[#This Row],[PRECIO CON DSCTO]]-Tabla1[[#This Row],[PRECIO CON DSCTO]]*Tabla1[[#This Row],[OFERTA2]]</f>
        <v>6.4746499999999996</v>
      </c>
      <c r="N476" s="14">
        <f>$F$3*Tabla1[[#This Row],[PRECIO CON DSCTO2]]</f>
        <v>3069.3712840699995</v>
      </c>
      <c r="O476" s="40"/>
      <c r="P476" s="47"/>
      <c r="Q476" s="14">
        <f>(Tabla1[[#This Row],[PEDIDO ]]*Tabla1[[#This Row],[PRECIO CON DSCTO]])</f>
        <v>0</v>
      </c>
      <c r="R476" s="14">
        <f>(Tabla1[[#This Row],[PRECIO REF BS]]*Tabla1[[#This Row],[PEDIDO ]])</f>
        <v>0</v>
      </c>
    </row>
    <row r="477" spans="1:18" s="9" customFormat="1" ht="31.5" customHeight="1" x14ac:dyDescent="0.25">
      <c r="A477" s="245" t="s">
        <v>125</v>
      </c>
      <c r="B477" s="85">
        <v>7592236002086</v>
      </c>
      <c r="C477" s="86" t="s">
        <v>1309</v>
      </c>
      <c r="D477" s="138" t="s">
        <v>1310</v>
      </c>
      <c r="E477" s="226">
        <v>46433</v>
      </c>
      <c r="F477" s="86" t="s">
        <v>153</v>
      </c>
      <c r="G477" s="227" t="s">
        <v>18</v>
      </c>
      <c r="H477" s="228">
        <v>89</v>
      </c>
      <c r="I477" s="219">
        <v>2.35</v>
      </c>
      <c r="J477" s="60"/>
      <c r="K477" s="13">
        <f>Tabla1[[#This Row],[PRECIO REF        ($)]]-Tabla1[[#This Row],[PRECIO REF        ($)]]*Tabla1[[#This Row],[OFERTA]]</f>
        <v>2.35</v>
      </c>
      <c r="L477" s="60"/>
      <c r="M477" s="13">
        <f>Tabla1[[#This Row],[PRECIO CON DSCTO]]-Tabla1[[#This Row],[PRECIO CON DSCTO]]*Tabla1[[#This Row],[OFERTA2]]</f>
        <v>2.35</v>
      </c>
      <c r="N477" s="14">
        <f>$F$3*Tabla1[[#This Row],[PRECIO CON DSCTO2]]</f>
        <v>1114.04053</v>
      </c>
      <c r="O477" s="40"/>
      <c r="P477" s="47"/>
      <c r="Q477" s="14">
        <f>(Tabla1[[#This Row],[PEDIDO ]]*Tabla1[[#This Row],[PRECIO CON DSCTO]])</f>
        <v>0</v>
      </c>
      <c r="R477" s="14">
        <f>(Tabla1[[#This Row],[PRECIO REF BS]]*Tabla1[[#This Row],[PEDIDO ]])</f>
        <v>0</v>
      </c>
    </row>
    <row r="478" spans="1:18" s="9" customFormat="1" ht="31.5" customHeight="1" x14ac:dyDescent="0.25">
      <c r="A478" s="245" t="s">
        <v>125</v>
      </c>
      <c r="B478" s="85">
        <v>7592806121049</v>
      </c>
      <c r="C478" s="86" t="s">
        <v>184</v>
      </c>
      <c r="D478" s="121" t="s">
        <v>185</v>
      </c>
      <c r="E478" s="226">
        <v>46418</v>
      </c>
      <c r="F478" s="113" t="s">
        <v>39</v>
      </c>
      <c r="G478" s="227" t="s">
        <v>18</v>
      </c>
      <c r="H478" s="228">
        <v>35</v>
      </c>
      <c r="I478" s="219">
        <v>9.6300000000000008</v>
      </c>
      <c r="J478" s="60"/>
      <c r="K478" s="13">
        <f>Tabla1[[#This Row],[PRECIO REF        ($)]]-Tabla1[[#This Row],[PRECIO REF        ($)]]*Tabla1[[#This Row],[OFERTA]]</f>
        <v>9.6300000000000008</v>
      </c>
      <c r="L478" s="60"/>
      <c r="M478" s="13">
        <f>Tabla1[[#This Row],[PRECIO CON DSCTO]]-Tabla1[[#This Row],[PRECIO CON DSCTO]]*Tabla1[[#This Row],[OFERTA2]]</f>
        <v>9.6300000000000008</v>
      </c>
      <c r="N478" s="14">
        <f>$F$3*Tabla1[[#This Row],[PRECIO CON DSCTO2]]</f>
        <v>4565.195874</v>
      </c>
      <c r="O478" s="40"/>
      <c r="P478" s="47"/>
      <c r="Q478" s="14">
        <f>(Tabla1[[#This Row],[PEDIDO ]]*Tabla1[[#This Row],[PRECIO CON DSCTO]])</f>
        <v>0</v>
      </c>
      <c r="R478" s="14">
        <f>(Tabla1[[#This Row],[PRECIO REF BS]]*Tabla1[[#This Row],[PEDIDO ]])</f>
        <v>0</v>
      </c>
    </row>
    <row r="479" spans="1:18" s="9" customFormat="1" ht="31.5" customHeight="1" x14ac:dyDescent="0.25">
      <c r="A479" s="245" t="s">
        <v>125</v>
      </c>
      <c r="B479" s="85">
        <v>7702184020159</v>
      </c>
      <c r="C479" s="86" t="s">
        <v>864</v>
      </c>
      <c r="D479" s="92" t="s">
        <v>869</v>
      </c>
      <c r="E479" s="226">
        <v>46476</v>
      </c>
      <c r="F479" s="126" t="s">
        <v>124</v>
      </c>
      <c r="G479" s="227" t="s">
        <v>18</v>
      </c>
      <c r="H479" s="228">
        <v>9</v>
      </c>
      <c r="I479" s="219">
        <v>4.38</v>
      </c>
      <c r="J479" s="60"/>
      <c r="K479" s="13">
        <f>Tabla1[[#This Row],[PRECIO REF        ($)]]-Tabla1[[#This Row],[PRECIO REF        ($)]]*Tabla1[[#This Row],[OFERTA]]</f>
        <v>4.38</v>
      </c>
      <c r="L479" s="60"/>
      <c r="M479" s="13">
        <f>Tabla1[[#This Row],[PRECIO CON DSCTO]]-Tabla1[[#This Row],[PRECIO CON DSCTO]]*Tabla1[[#This Row],[OFERTA2]]</f>
        <v>4.38</v>
      </c>
      <c r="N479" s="14">
        <f>$F$3*Tabla1[[#This Row],[PRECIO CON DSCTO2]]</f>
        <v>2076.3819239999998</v>
      </c>
      <c r="O479" s="40"/>
      <c r="P479" s="47"/>
      <c r="Q479" s="14">
        <f>(Tabla1[[#This Row],[PEDIDO ]]*Tabla1[[#This Row],[PRECIO CON DSCTO]])</f>
        <v>0</v>
      </c>
      <c r="R479" s="14">
        <f>(Tabla1[[#This Row],[PRECIO REF BS]]*Tabla1[[#This Row],[PEDIDO ]])</f>
        <v>0</v>
      </c>
    </row>
    <row r="480" spans="1:18" s="9" customFormat="1" ht="31.5" customHeight="1" x14ac:dyDescent="0.25">
      <c r="A480" s="245" t="s">
        <v>125</v>
      </c>
      <c r="B480" s="85">
        <v>6921875011967</v>
      </c>
      <c r="C480" s="86" t="s">
        <v>1369</v>
      </c>
      <c r="D480" s="99" t="s">
        <v>1454</v>
      </c>
      <c r="E480" s="226">
        <v>46752</v>
      </c>
      <c r="F480" s="113" t="s">
        <v>41</v>
      </c>
      <c r="G480" s="227" t="s">
        <v>18</v>
      </c>
      <c r="H480" s="228">
        <v>37</v>
      </c>
      <c r="I480" s="219">
        <v>0.74</v>
      </c>
      <c r="J480" s="60"/>
      <c r="K480" s="13">
        <f>Tabla1[[#This Row],[PRECIO REF        ($)]]-Tabla1[[#This Row],[PRECIO REF        ($)]]*Tabla1[[#This Row],[OFERTA]]</f>
        <v>0.74</v>
      </c>
      <c r="L480" s="60"/>
      <c r="M480" s="13">
        <f>Tabla1[[#This Row],[PRECIO CON DSCTO]]-Tabla1[[#This Row],[PRECIO CON DSCTO]]*Tabla1[[#This Row],[OFERTA2]]</f>
        <v>0.74</v>
      </c>
      <c r="N480" s="14">
        <f>$F$3*Tabla1[[#This Row],[PRECIO CON DSCTO2]]</f>
        <v>350.80425200000002</v>
      </c>
      <c r="O480" s="40"/>
      <c r="P480" s="47"/>
      <c r="Q480" s="14">
        <f>(Tabla1[[#This Row],[PEDIDO ]]*Tabla1[[#This Row],[PRECIO CON DSCTO]])</f>
        <v>0</v>
      </c>
      <c r="R480" s="14">
        <f>(Tabla1[[#This Row],[PRECIO REF BS]]*Tabla1[[#This Row],[PEDIDO ]])</f>
        <v>0</v>
      </c>
    </row>
    <row r="481" spans="1:18" s="9" customFormat="1" ht="31.5" customHeight="1" x14ac:dyDescent="0.25">
      <c r="A481" s="245" t="s">
        <v>125</v>
      </c>
      <c r="B481" s="85">
        <v>7703712135499</v>
      </c>
      <c r="C481" s="86" t="s">
        <v>437</v>
      </c>
      <c r="D481" s="108" t="s">
        <v>690</v>
      </c>
      <c r="E481" s="226">
        <v>46701</v>
      </c>
      <c r="F481" s="106" t="s">
        <v>42</v>
      </c>
      <c r="G481" s="227" t="s">
        <v>18</v>
      </c>
      <c r="H481" s="228">
        <v>463</v>
      </c>
      <c r="I481" s="219">
        <v>1.42</v>
      </c>
      <c r="J481" s="60"/>
      <c r="K481" s="13">
        <f>Tabla1[[#This Row],[PRECIO REF        ($)]]-Tabla1[[#This Row],[PRECIO REF        ($)]]*Tabla1[[#This Row],[OFERTA]]</f>
        <v>1.42</v>
      </c>
      <c r="L481" s="60"/>
      <c r="M481" s="13">
        <f>Tabla1[[#This Row],[PRECIO CON DSCTO]]-Tabla1[[#This Row],[PRECIO CON DSCTO]]*Tabla1[[#This Row],[OFERTA2]]</f>
        <v>1.42</v>
      </c>
      <c r="N481" s="14">
        <f>$F$3*Tabla1[[#This Row],[PRECIO CON DSCTO2]]</f>
        <v>673.16491599999995</v>
      </c>
      <c r="O481" s="40"/>
      <c r="P481" s="47"/>
      <c r="Q481" s="14">
        <f>(Tabla1[[#This Row],[PEDIDO ]]*Tabla1[[#This Row],[PRECIO CON DSCTO]])</f>
        <v>0</v>
      </c>
      <c r="R481" s="14">
        <f>(Tabla1[[#This Row],[PRECIO REF BS]]*Tabla1[[#This Row],[PEDIDO ]])</f>
        <v>0</v>
      </c>
    </row>
    <row r="482" spans="1:18" s="9" customFormat="1" ht="31.5" customHeight="1" x14ac:dyDescent="0.25">
      <c r="A482" s="245" t="s">
        <v>125</v>
      </c>
      <c r="B482" s="85">
        <v>7592803001290</v>
      </c>
      <c r="C482" s="86" t="s">
        <v>405</v>
      </c>
      <c r="D482" s="136" t="s">
        <v>758</v>
      </c>
      <c r="E482" s="226">
        <v>46629</v>
      </c>
      <c r="F482" s="86" t="s">
        <v>83</v>
      </c>
      <c r="G482" s="227" t="s">
        <v>18</v>
      </c>
      <c r="H482" s="228">
        <v>51</v>
      </c>
      <c r="I482" s="219">
        <v>5.82</v>
      </c>
      <c r="J482" s="60"/>
      <c r="K482" s="13">
        <f>Tabla1[[#This Row],[PRECIO REF        ($)]]-Tabla1[[#This Row],[PRECIO REF        ($)]]*Tabla1[[#This Row],[OFERTA]]</f>
        <v>5.82</v>
      </c>
      <c r="L482" s="60"/>
      <c r="M482" s="13">
        <f>Tabla1[[#This Row],[PRECIO CON DSCTO]]-Tabla1[[#This Row],[PRECIO CON DSCTO]]*Tabla1[[#This Row],[OFERTA2]]</f>
        <v>5.82</v>
      </c>
      <c r="N482" s="14">
        <f>$F$3*Tabla1[[#This Row],[PRECIO CON DSCTO2]]</f>
        <v>2759.0280360000002</v>
      </c>
      <c r="O482" s="41"/>
      <c r="P482" s="47"/>
      <c r="Q482" s="14">
        <f>(Tabla1[[#This Row],[PEDIDO ]]*Tabla1[[#This Row],[PRECIO CON DSCTO]])</f>
        <v>0</v>
      </c>
      <c r="R482" s="14">
        <f>(Tabla1[[#This Row],[PRECIO REF BS]]*Tabla1[[#This Row],[PEDIDO ]])</f>
        <v>0</v>
      </c>
    </row>
    <row r="483" spans="1:18" s="9" customFormat="1" ht="31.5" customHeight="1" x14ac:dyDescent="0.25">
      <c r="A483" s="245" t="s">
        <v>125</v>
      </c>
      <c r="B483" s="85">
        <v>8906122858814</v>
      </c>
      <c r="C483" s="86" t="s">
        <v>2224</v>
      </c>
      <c r="D483" s="93" t="s">
        <v>2225</v>
      </c>
      <c r="E483" s="226">
        <v>46842</v>
      </c>
      <c r="F483" s="113" t="s">
        <v>1306</v>
      </c>
      <c r="G483" s="227" t="s">
        <v>18</v>
      </c>
      <c r="H483" s="228">
        <v>17</v>
      </c>
      <c r="I483" s="219">
        <v>2.7</v>
      </c>
      <c r="J483" s="60"/>
      <c r="K483" s="13">
        <f>Tabla1[[#This Row],[PRECIO REF        ($)]]-Tabla1[[#This Row],[PRECIO REF        ($)]]*Tabla1[[#This Row],[OFERTA]]</f>
        <v>2.7</v>
      </c>
      <c r="L483" s="60"/>
      <c r="M483" s="13">
        <f>Tabla1[[#This Row],[PRECIO CON DSCTO]]-Tabla1[[#This Row],[PRECIO CON DSCTO]]*Tabla1[[#This Row],[OFERTA2]]</f>
        <v>2.7</v>
      </c>
      <c r="N483" s="14">
        <f>$F$3*Tabla1[[#This Row],[PRECIO CON DSCTO2]]</f>
        <v>1279.96146</v>
      </c>
      <c r="O483" s="40"/>
      <c r="P483" s="47"/>
      <c r="Q483" s="14">
        <f>(Tabla1[[#This Row],[PEDIDO ]]*Tabla1[[#This Row],[PRECIO CON DSCTO]])</f>
        <v>0</v>
      </c>
      <c r="R483" s="14">
        <f>(Tabla1[[#This Row],[PRECIO REF BS]]*Tabla1[[#This Row],[PEDIDO ]])</f>
        <v>0</v>
      </c>
    </row>
    <row r="484" spans="1:18" s="9" customFormat="1" ht="31.5" customHeight="1" x14ac:dyDescent="0.25">
      <c r="A484" s="245" t="s">
        <v>125</v>
      </c>
      <c r="B484" s="85">
        <v>8906122858821</v>
      </c>
      <c r="C484" s="86" t="s">
        <v>2226</v>
      </c>
      <c r="D484" s="133" t="s">
        <v>2227</v>
      </c>
      <c r="E484" s="226">
        <v>46842</v>
      </c>
      <c r="F484" s="113" t="s">
        <v>1306</v>
      </c>
      <c r="G484" s="227" t="s">
        <v>18</v>
      </c>
      <c r="H484" s="228">
        <v>15</v>
      </c>
      <c r="I484" s="219">
        <v>2.7</v>
      </c>
      <c r="J484" s="60"/>
      <c r="K484" s="13">
        <f>Tabla1[[#This Row],[PRECIO REF        ($)]]-Tabla1[[#This Row],[PRECIO REF        ($)]]*Tabla1[[#This Row],[OFERTA]]</f>
        <v>2.7</v>
      </c>
      <c r="L484" s="60"/>
      <c r="M484" s="13">
        <f>Tabla1[[#This Row],[PRECIO CON DSCTO]]-Tabla1[[#This Row],[PRECIO CON DSCTO]]*Tabla1[[#This Row],[OFERTA2]]</f>
        <v>2.7</v>
      </c>
      <c r="N484" s="14">
        <f>$F$3*Tabla1[[#This Row],[PRECIO CON DSCTO2]]</f>
        <v>1279.96146</v>
      </c>
      <c r="O484" s="40"/>
      <c r="P484" s="47"/>
      <c r="Q484" s="14">
        <f>(Tabla1[[#This Row],[PEDIDO ]]*Tabla1[[#This Row],[PRECIO CON DSCTO]])</f>
        <v>0</v>
      </c>
      <c r="R484" s="14">
        <f>(Tabla1[[#This Row],[PRECIO REF BS]]*Tabla1[[#This Row],[PEDIDO ]])</f>
        <v>0</v>
      </c>
    </row>
    <row r="485" spans="1:18" s="9" customFormat="1" ht="31.5" customHeight="1" x14ac:dyDescent="0.25">
      <c r="A485" s="245" t="s">
        <v>125</v>
      </c>
      <c r="B485" s="85">
        <v>8906122858845</v>
      </c>
      <c r="C485" s="86" t="s">
        <v>2228</v>
      </c>
      <c r="D485" s="128" t="s">
        <v>2229</v>
      </c>
      <c r="E485" s="226">
        <v>46842</v>
      </c>
      <c r="F485" s="113" t="s">
        <v>1306</v>
      </c>
      <c r="G485" s="227" t="s">
        <v>18</v>
      </c>
      <c r="H485" s="228">
        <v>5</v>
      </c>
      <c r="I485" s="219">
        <v>1.88</v>
      </c>
      <c r="J485" s="60"/>
      <c r="K485" s="13">
        <f>Tabla1[[#This Row],[PRECIO REF        ($)]]-Tabla1[[#This Row],[PRECIO REF        ($)]]*Tabla1[[#This Row],[OFERTA]]</f>
        <v>1.88</v>
      </c>
      <c r="L485" s="60"/>
      <c r="M485" s="13">
        <f>Tabla1[[#This Row],[PRECIO CON DSCTO]]-Tabla1[[#This Row],[PRECIO CON DSCTO]]*Tabla1[[#This Row],[OFERTA2]]</f>
        <v>1.88</v>
      </c>
      <c r="N485" s="14">
        <f>$F$3*Tabla1[[#This Row],[PRECIO CON DSCTO2]]</f>
        <v>891.23242399999992</v>
      </c>
      <c r="O485" s="40"/>
      <c r="P485" s="47"/>
      <c r="Q485" s="14">
        <f>(Tabla1[[#This Row],[PEDIDO ]]*Tabla1[[#This Row],[PRECIO CON DSCTO]])</f>
        <v>0</v>
      </c>
      <c r="R485" s="14">
        <f>(Tabla1[[#This Row],[PRECIO REF BS]]*Tabla1[[#This Row],[PEDIDO ]])</f>
        <v>0</v>
      </c>
    </row>
    <row r="486" spans="1:18" s="9" customFormat="1" ht="31.5" customHeight="1" x14ac:dyDescent="0.25">
      <c r="A486" s="245" t="s">
        <v>125</v>
      </c>
      <c r="B486" s="91">
        <v>632627843595</v>
      </c>
      <c r="C486" s="86" t="s">
        <v>2664</v>
      </c>
      <c r="D486" s="136" t="s">
        <v>2665</v>
      </c>
      <c r="E486" s="226">
        <v>47026</v>
      </c>
      <c r="F486" s="152" t="s">
        <v>80</v>
      </c>
      <c r="G486" s="227" t="s">
        <v>18</v>
      </c>
      <c r="H486" s="228">
        <v>121</v>
      </c>
      <c r="I486" s="219">
        <v>8.3041599999999995</v>
      </c>
      <c r="J486" s="60"/>
      <c r="K486" s="13">
        <f>Tabla1[[#This Row],[PRECIO REF        ($)]]-Tabla1[[#This Row],[PRECIO REF        ($)]]*Tabla1[[#This Row],[OFERTA]]</f>
        <v>8.3041599999999995</v>
      </c>
      <c r="L486" s="60"/>
      <c r="M486" s="13">
        <f>Tabla1[[#This Row],[PRECIO CON DSCTO]]-Tabla1[[#This Row],[PRECIO CON DSCTO]]*Tabla1[[#This Row],[OFERTA2]]</f>
        <v>8.3041599999999995</v>
      </c>
      <c r="N486" s="14">
        <f>$F$3*Tabla1[[#This Row],[PRECIO CON DSCTO2]]</f>
        <v>3936.6684287679996</v>
      </c>
      <c r="O486" s="41"/>
      <c r="P486" s="47"/>
      <c r="Q486" s="14">
        <f>(Tabla1[[#This Row],[PEDIDO ]]*Tabla1[[#This Row],[PRECIO CON DSCTO]])</f>
        <v>0</v>
      </c>
      <c r="R486" s="14">
        <f>(Tabla1[[#This Row],[PRECIO REF BS]]*Tabla1[[#This Row],[PEDIDO ]])</f>
        <v>0</v>
      </c>
    </row>
    <row r="487" spans="1:18" s="9" customFormat="1" ht="31.5" customHeight="1" x14ac:dyDescent="0.25">
      <c r="A487" s="245" t="s">
        <v>125</v>
      </c>
      <c r="B487" s="85">
        <v>7597767001034</v>
      </c>
      <c r="C487" s="86" t="s">
        <v>1538</v>
      </c>
      <c r="D487" s="105" t="s">
        <v>1539</v>
      </c>
      <c r="E487" s="226">
        <v>46811</v>
      </c>
      <c r="F487" s="113" t="s">
        <v>1306</v>
      </c>
      <c r="G487" s="227" t="s">
        <v>18</v>
      </c>
      <c r="H487" s="228">
        <v>63</v>
      </c>
      <c r="I487" s="219">
        <v>1.97</v>
      </c>
      <c r="J487" s="60"/>
      <c r="K487" s="13">
        <f>Tabla1[[#This Row],[PRECIO REF        ($)]]-Tabla1[[#This Row],[PRECIO REF        ($)]]*Tabla1[[#This Row],[OFERTA]]</f>
        <v>1.97</v>
      </c>
      <c r="L487" s="60"/>
      <c r="M487" s="13">
        <f>Tabla1[[#This Row],[PRECIO CON DSCTO]]-Tabla1[[#This Row],[PRECIO CON DSCTO]]*Tabla1[[#This Row],[OFERTA2]]</f>
        <v>1.97</v>
      </c>
      <c r="N487" s="14">
        <f>$F$3*Tabla1[[#This Row],[PRECIO CON DSCTO2]]</f>
        <v>933.89780599999995</v>
      </c>
      <c r="O487" s="40"/>
      <c r="P487" s="47"/>
      <c r="Q487" s="14">
        <f>(Tabla1[[#This Row],[PEDIDO ]]*Tabla1[[#This Row],[PRECIO CON DSCTO]])</f>
        <v>0</v>
      </c>
      <c r="R487" s="14">
        <f>(Tabla1[[#This Row],[PRECIO REF BS]]*Tabla1[[#This Row],[PEDIDO ]])</f>
        <v>0</v>
      </c>
    </row>
    <row r="488" spans="1:18" s="9" customFormat="1" ht="31.5" customHeight="1" x14ac:dyDescent="0.25">
      <c r="A488" s="245" t="s">
        <v>125</v>
      </c>
      <c r="B488" s="85">
        <v>7597767001041</v>
      </c>
      <c r="C488" s="86" t="s">
        <v>1540</v>
      </c>
      <c r="D488" s="95" t="s">
        <v>1541</v>
      </c>
      <c r="E488" s="226">
        <v>46811</v>
      </c>
      <c r="F488" s="113" t="s">
        <v>1306</v>
      </c>
      <c r="G488" s="227" t="s">
        <v>18</v>
      </c>
      <c r="H488" s="228">
        <v>40</v>
      </c>
      <c r="I488" s="219">
        <v>1.97</v>
      </c>
      <c r="J488" s="60"/>
      <c r="K488" s="13">
        <f>Tabla1[[#This Row],[PRECIO REF        ($)]]-Tabla1[[#This Row],[PRECIO REF        ($)]]*Tabla1[[#This Row],[OFERTA]]</f>
        <v>1.97</v>
      </c>
      <c r="L488" s="60"/>
      <c r="M488" s="13">
        <f>Tabla1[[#This Row],[PRECIO CON DSCTO]]-Tabla1[[#This Row],[PRECIO CON DSCTO]]*Tabla1[[#This Row],[OFERTA2]]</f>
        <v>1.97</v>
      </c>
      <c r="N488" s="14">
        <f>$F$3*Tabla1[[#This Row],[PRECIO CON DSCTO2]]</f>
        <v>933.89780599999995</v>
      </c>
      <c r="O488" s="40"/>
      <c r="P488" s="47"/>
      <c r="Q488" s="14">
        <f>(Tabla1[[#This Row],[PEDIDO ]]*Tabla1[[#This Row],[PRECIO CON DSCTO]])</f>
        <v>0</v>
      </c>
      <c r="R488" s="14">
        <f>(Tabla1[[#This Row],[PRECIO REF BS]]*Tabla1[[#This Row],[PEDIDO ]])</f>
        <v>0</v>
      </c>
    </row>
    <row r="489" spans="1:18" s="9" customFormat="1" ht="31.5" customHeight="1" x14ac:dyDescent="0.25">
      <c r="A489" s="245" t="s">
        <v>125</v>
      </c>
      <c r="B489" s="85">
        <v>7597767000334</v>
      </c>
      <c r="C489" s="86" t="s">
        <v>2230</v>
      </c>
      <c r="D489" s="174" t="s">
        <v>2231</v>
      </c>
      <c r="E489" s="226">
        <v>46690</v>
      </c>
      <c r="F489" s="113" t="s">
        <v>1306</v>
      </c>
      <c r="G489" s="227" t="s">
        <v>18</v>
      </c>
      <c r="H489" s="228">
        <v>48</v>
      </c>
      <c r="I489" s="219">
        <v>3.69</v>
      </c>
      <c r="J489" s="60"/>
      <c r="K489" s="13">
        <f>Tabla1[[#This Row],[PRECIO REF        ($)]]-Tabla1[[#This Row],[PRECIO REF        ($)]]*Tabla1[[#This Row],[OFERTA]]</f>
        <v>3.69</v>
      </c>
      <c r="L489" s="60"/>
      <c r="M489" s="13">
        <f>Tabla1[[#This Row],[PRECIO CON DSCTO]]-Tabla1[[#This Row],[PRECIO CON DSCTO]]*Tabla1[[#This Row],[OFERTA2]]</f>
        <v>3.69</v>
      </c>
      <c r="N489" s="14">
        <f>$F$3*Tabla1[[#This Row],[PRECIO CON DSCTO2]]</f>
        <v>1749.2806619999999</v>
      </c>
      <c r="O489" s="40"/>
      <c r="P489" s="47"/>
      <c r="Q489" s="14">
        <f>(Tabla1[[#This Row],[PEDIDO ]]*Tabla1[[#This Row],[PRECIO CON DSCTO]])</f>
        <v>0</v>
      </c>
      <c r="R489" s="14">
        <f>(Tabla1[[#This Row],[PRECIO REF BS]]*Tabla1[[#This Row],[PEDIDO ]])</f>
        <v>0</v>
      </c>
    </row>
    <row r="490" spans="1:18" s="9" customFormat="1" ht="31.5" customHeight="1" x14ac:dyDescent="0.25">
      <c r="A490" s="245" t="s">
        <v>125</v>
      </c>
      <c r="B490" s="85">
        <v>7597767000020</v>
      </c>
      <c r="C490" s="86" t="s">
        <v>2232</v>
      </c>
      <c r="D490" s="170" t="s">
        <v>2233</v>
      </c>
      <c r="E490" s="226">
        <v>46752</v>
      </c>
      <c r="F490" s="113" t="s">
        <v>1306</v>
      </c>
      <c r="G490" s="227" t="s">
        <v>18</v>
      </c>
      <c r="H490" s="228">
        <v>57</v>
      </c>
      <c r="I490" s="219">
        <v>3.69</v>
      </c>
      <c r="J490" s="60"/>
      <c r="K490" s="13">
        <f>Tabla1[[#This Row],[PRECIO REF        ($)]]-Tabla1[[#This Row],[PRECIO REF        ($)]]*Tabla1[[#This Row],[OFERTA]]</f>
        <v>3.69</v>
      </c>
      <c r="L490" s="60"/>
      <c r="M490" s="13">
        <f>Tabla1[[#This Row],[PRECIO CON DSCTO]]-Tabla1[[#This Row],[PRECIO CON DSCTO]]*Tabla1[[#This Row],[OFERTA2]]</f>
        <v>3.69</v>
      </c>
      <c r="N490" s="14">
        <f>$F$3*Tabla1[[#This Row],[PRECIO CON DSCTO2]]</f>
        <v>1749.2806619999999</v>
      </c>
      <c r="O490" s="40"/>
      <c r="P490" s="47"/>
      <c r="Q490" s="14">
        <f>(Tabla1[[#This Row],[PEDIDO ]]*Tabla1[[#This Row],[PRECIO CON DSCTO]])</f>
        <v>0</v>
      </c>
      <c r="R490" s="14">
        <f>(Tabla1[[#This Row],[PRECIO REF BS]]*Tabla1[[#This Row],[PEDIDO ]])</f>
        <v>0</v>
      </c>
    </row>
    <row r="491" spans="1:18" s="9" customFormat="1" ht="31.5" customHeight="1" x14ac:dyDescent="0.25">
      <c r="A491" s="245" t="s">
        <v>125</v>
      </c>
      <c r="B491" s="85">
        <v>7597767000358</v>
      </c>
      <c r="C491" s="86" t="s">
        <v>2234</v>
      </c>
      <c r="D491" s="194" t="s">
        <v>2235</v>
      </c>
      <c r="E491" s="226">
        <v>46660</v>
      </c>
      <c r="F491" s="113" t="s">
        <v>1306</v>
      </c>
      <c r="G491" s="227" t="s">
        <v>18</v>
      </c>
      <c r="H491" s="228">
        <v>44</v>
      </c>
      <c r="I491" s="219">
        <v>3.69</v>
      </c>
      <c r="J491" s="60"/>
      <c r="K491" s="13">
        <f>Tabla1[[#This Row],[PRECIO REF        ($)]]-Tabla1[[#This Row],[PRECIO REF        ($)]]*Tabla1[[#This Row],[OFERTA]]</f>
        <v>3.69</v>
      </c>
      <c r="L491" s="60"/>
      <c r="M491" s="13">
        <f>Tabla1[[#This Row],[PRECIO CON DSCTO]]-Tabla1[[#This Row],[PRECIO CON DSCTO]]*Tabla1[[#This Row],[OFERTA2]]</f>
        <v>3.69</v>
      </c>
      <c r="N491" s="14">
        <f>$F$3*Tabla1[[#This Row],[PRECIO CON DSCTO2]]</f>
        <v>1749.2806619999999</v>
      </c>
      <c r="O491" s="40"/>
      <c r="P491" s="47"/>
      <c r="Q491" s="14">
        <f>(Tabla1[[#This Row],[PEDIDO ]]*Tabla1[[#This Row],[PRECIO CON DSCTO]])</f>
        <v>0</v>
      </c>
      <c r="R491" s="14">
        <f>(Tabla1[[#This Row],[PRECIO REF BS]]*Tabla1[[#This Row],[PEDIDO ]])</f>
        <v>0</v>
      </c>
    </row>
    <row r="492" spans="1:18" s="9" customFormat="1" ht="31.5" customHeight="1" x14ac:dyDescent="0.25">
      <c r="A492" s="245" t="s">
        <v>125</v>
      </c>
      <c r="B492" s="85">
        <v>7597767000327</v>
      </c>
      <c r="C492" s="86" t="s">
        <v>2236</v>
      </c>
      <c r="D492" s="182" t="s">
        <v>2237</v>
      </c>
      <c r="E492" s="226">
        <v>46568</v>
      </c>
      <c r="F492" s="113" t="s">
        <v>1306</v>
      </c>
      <c r="G492" s="227" t="s">
        <v>18</v>
      </c>
      <c r="H492" s="228">
        <v>42</v>
      </c>
      <c r="I492" s="219">
        <v>3.69</v>
      </c>
      <c r="J492" s="60"/>
      <c r="K492" s="13">
        <f>Tabla1[[#This Row],[PRECIO REF        ($)]]-Tabla1[[#This Row],[PRECIO REF        ($)]]*Tabla1[[#This Row],[OFERTA]]</f>
        <v>3.69</v>
      </c>
      <c r="L492" s="60"/>
      <c r="M492" s="13">
        <f>Tabla1[[#This Row],[PRECIO CON DSCTO]]-Tabla1[[#This Row],[PRECIO CON DSCTO]]*Tabla1[[#This Row],[OFERTA2]]</f>
        <v>3.69</v>
      </c>
      <c r="N492" s="14">
        <f>$F$3*Tabla1[[#This Row],[PRECIO CON DSCTO2]]</f>
        <v>1749.2806619999999</v>
      </c>
      <c r="O492" s="40"/>
      <c r="P492" s="47"/>
      <c r="Q492" s="14">
        <f>(Tabla1[[#This Row],[PEDIDO ]]*Tabla1[[#This Row],[PRECIO CON DSCTO]])</f>
        <v>0</v>
      </c>
      <c r="R492" s="14">
        <f>(Tabla1[[#This Row],[PRECIO REF BS]]*Tabla1[[#This Row],[PEDIDO ]])</f>
        <v>0</v>
      </c>
    </row>
    <row r="493" spans="1:18" s="9" customFormat="1" ht="31.5" customHeight="1" x14ac:dyDescent="0.25">
      <c r="A493" s="245" t="s">
        <v>125</v>
      </c>
      <c r="B493" s="85">
        <v>7597767000341</v>
      </c>
      <c r="C493" s="86" t="s">
        <v>2238</v>
      </c>
      <c r="D493" s="130" t="s">
        <v>2239</v>
      </c>
      <c r="E493" s="226">
        <v>46599</v>
      </c>
      <c r="F493" s="113" t="s">
        <v>1306</v>
      </c>
      <c r="G493" s="227" t="s">
        <v>18</v>
      </c>
      <c r="H493" s="228">
        <v>37</v>
      </c>
      <c r="I493" s="219">
        <v>3.69</v>
      </c>
      <c r="J493" s="60"/>
      <c r="K493" s="13">
        <f>Tabla1[[#This Row],[PRECIO REF        ($)]]-Tabla1[[#This Row],[PRECIO REF        ($)]]*Tabla1[[#This Row],[OFERTA]]</f>
        <v>3.69</v>
      </c>
      <c r="L493" s="60"/>
      <c r="M493" s="13">
        <f>Tabla1[[#This Row],[PRECIO CON DSCTO]]-Tabla1[[#This Row],[PRECIO CON DSCTO]]*Tabla1[[#This Row],[OFERTA2]]</f>
        <v>3.69</v>
      </c>
      <c r="N493" s="14">
        <f>$F$3*Tabla1[[#This Row],[PRECIO CON DSCTO2]]</f>
        <v>1749.2806619999999</v>
      </c>
      <c r="O493" s="40"/>
      <c r="P493" s="47"/>
      <c r="Q493" s="14">
        <f>(Tabla1[[#This Row],[PEDIDO ]]*Tabla1[[#This Row],[PRECIO CON DSCTO]])</f>
        <v>0</v>
      </c>
      <c r="R493" s="14">
        <f>(Tabla1[[#This Row],[PRECIO REF BS]]*Tabla1[[#This Row],[PEDIDO ]])</f>
        <v>0</v>
      </c>
    </row>
    <row r="494" spans="1:18" s="9" customFormat="1" ht="31.5" customHeight="1" x14ac:dyDescent="0.25">
      <c r="A494" s="245" t="s">
        <v>125</v>
      </c>
      <c r="B494" s="85">
        <v>7597767000037</v>
      </c>
      <c r="C494" s="86" t="s">
        <v>2240</v>
      </c>
      <c r="D494" s="135" t="s">
        <v>2241</v>
      </c>
      <c r="E494" s="226">
        <v>46599</v>
      </c>
      <c r="F494" s="113" t="s">
        <v>1306</v>
      </c>
      <c r="G494" s="227" t="s">
        <v>18</v>
      </c>
      <c r="H494" s="228">
        <v>29</v>
      </c>
      <c r="I494" s="219">
        <v>3.69</v>
      </c>
      <c r="J494" s="60"/>
      <c r="K494" s="13">
        <f>Tabla1[[#This Row],[PRECIO REF        ($)]]-Tabla1[[#This Row],[PRECIO REF        ($)]]*Tabla1[[#This Row],[OFERTA]]</f>
        <v>3.69</v>
      </c>
      <c r="L494" s="60"/>
      <c r="M494" s="13">
        <f>Tabla1[[#This Row],[PRECIO CON DSCTO]]-Tabla1[[#This Row],[PRECIO CON DSCTO]]*Tabla1[[#This Row],[OFERTA2]]</f>
        <v>3.69</v>
      </c>
      <c r="N494" s="14">
        <f>$F$3*Tabla1[[#This Row],[PRECIO CON DSCTO2]]</f>
        <v>1749.2806619999999</v>
      </c>
      <c r="O494" s="40"/>
      <c r="P494" s="47"/>
      <c r="Q494" s="14">
        <f>(Tabla1[[#This Row],[PEDIDO ]]*Tabla1[[#This Row],[PRECIO CON DSCTO]])</f>
        <v>0</v>
      </c>
      <c r="R494" s="14">
        <f>(Tabla1[[#This Row],[PRECIO REF BS]]*Tabla1[[#This Row],[PEDIDO ]])</f>
        <v>0</v>
      </c>
    </row>
    <row r="495" spans="1:18" s="9" customFormat="1" ht="31.5" customHeight="1" x14ac:dyDescent="0.25">
      <c r="A495" s="245" t="s">
        <v>125</v>
      </c>
      <c r="B495" s="85">
        <v>7597767000013</v>
      </c>
      <c r="C495" s="86" t="s">
        <v>2242</v>
      </c>
      <c r="D495" s="135" t="s">
        <v>2243</v>
      </c>
      <c r="E495" s="226">
        <v>46752</v>
      </c>
      <c r="F495" s="113" t="s">
        <v>1306</v>
      </c>
      <c r="G495" s="227" t="s">
        <v>18</v>
      </c>
      <c r="H495" s="228">
        <v>41</v>
      </c>
      <c r="I495" s="219">
        <v>3.69</v>
      </c>
      <c r="J495" s="60"/>
      <c r="K495" s="13">
        <f>Tabla1[[#This Row],[PRECIO REF        ($)]]-Tabla1[[#This Row],[PRECIO REF        ($)]]*Tabla1[[#This Row],[OFERTA]]</f>
        <v>3.69</v>
      </c>
      <c r="L495" s="60"/>
      <c r="M495" s="13">
        <f>Tabla1[[#This Row],[PRECIO CON DSCTO]]-Tabla1[[#This Row],[PRECIO CON DSCTO]]*Tabla1[[#This Row],[OFERTA2]]</f>
        <v>3.69</v>
      </c>
      <c r="N495" s="14">
        <f>$F$3*Tabla1[[#This Row],[PRECIO CON DSCTO2]]</f>
        <v>1749.2806619999999</v>
      </c>
      <c r="O495" s="40"/>
      <c r="P495" s="47"/>
      <c r="Q495" s="14">
        <f>(Tabla1[[#This Row],[PEDIDO ]]*Tabla1[[#This Row],[PRECIO CON DSCTO]])</f>
        <v>0</v>
      </c>
      <c r="R495" s="14">
        <f>(Tabla1[[#This Row],[PRECIO REF BS]]*Tabla1[[#This Row],[PEDIDO ]])</f>
        <v>0</v>
      </c>
    </row>
    <row r="496" spans="1:18" s="9" customFormat="1" ht="31.5" customHeight="1" x14ac:dyDescent="0.25">
      <c r="A496" s="245" t="s">
        <v>125</v>
      </c>
      <c r="B496" s="85">
        <v>7597758001555</v>
      </c>
      <c r="C496" s="86" t="s">
        <v>202</v>
      </c>
      <c r="D496" s="176" t="s">
        <v>203</v>
      </c>
      <c r="E496" s="226">
        <v>46660</v>
      </c>
      <c r="F496" s="91" t="s">
        <v>23</v>
      </c>
      <c r="G496" s="227" t="s">
        <v>18</v>
      </c>
      <c r="H496" s="228">
        <v>136</v>
      </c>
      <c r="I496" s="219">
        <v>5.68</v>
      </c>
      <c r="J496" s="60"/>
      <c r="K496" s="13">
        <f>Tabla1[[#This Row],[PRECIO REF        ($)]]-Tabla1[[#This Row],[PRECIO REF        ($)]]*Tabla1[[#This Row],[OFERTA]]</f>
        <v>5.68</v>
      </c>
      <c r="L496" s="60"/>
      <c r="M496" s="13">
        <f>Tabla1[[#This Row],[PRECIO CON DSCTO]]-Tabla1[[#This Row],[PRECIO CON DSCTO]]*Tabla1[[#This Row],[OFERTA2]]</f>
        <v>5.68</v>
      </c>
      <c r="N496" s="14">
        <f>$F$3*Tabla1[[#This Row],[PRECIO CON DSCTO2]]</f>
        <v>2692.6596639999998</v>
      </c>
      <c r="O496" s="40"/>
      <c r="P496" s="47"/>
      <c r="Q496" s="14">
        <f>(Tabla1[[#This Row],[PEDIDO ]]*Tabla1[[#This Row],[PRECIO CON DSCTO]])</f>
        <v>0</v>
      </c>
      <c r="R496" s="14">
        <f>(Tabla1[[#This Row],[PRECIO REF BS]]*Tabla1[[#This Row],[PEDIDO ]])</f>
        <v>0</v>
      </c>
    </row>
    <row r="497" spans="1:18" s="9" customFormat="1" ht="31.5" customHeight="1" x14ac:dyDescent="0.25">
      <c r="A497" s="245" t="s">
        <v>125</v>
      </c>
      <c r="B497" s="85">
        <v>7598455000742</v>
      </c>
      <c r="C497" s="86" t="s">
        <v>2604</v>
      </c>
      <c r="D497" s="112" t="s">
        <v>2605</v>
      </c>
      <c r="E497" s="226">
        <v>46356</v>
      </c>
      <c r="F497" s="88" t="s">
        <v>20</v>
      </c>
      <c r="G497" s="227" t="s">
        <v>18</v>
      </c>
      <c r="H497" s="228">
        <v>13</v>
      </c>
      <c r="I497" s="219">
        <v>2.6249899999999999</v>
      </c>
      <c r="J497" s="60"/>
      <c r="K497" s="13">
        <f>Tabla1[[#This Row],[PRECIO REF        ($)]]-Tabla1[[#This Row],[PRECIO REF        ($)]]*Tabla1[[#This Row],[OFERTA]]</f>
        <v>2.6249899999999999</v>
      </c>
      <c r="L497" s="60"/>
      <c r="M497" s="13">
        <f>Tabla1[[#This Row],[PRECIO CON DSCTO]]-Tabla1[[#This Row],[PRECIO CON DSCTO]]*Tabla1[[#This Row],[OFERTA2]]</f>
        <v>2.6249899999999999</v>
      </c>
      <c r="N497" s="14">
        <f>$F$3*Tabla1[[#This Row],[PRECIO CON DSCTO2]]</f>
        <v>1244.402234402</v>
      </c>
      <c r="O497" s="40"/>
      <c r="P497" s="47"/>
      <c r="Q497" s="14">
        <f>(Tabla1[[#This Row],[PEDIDO ]]*Tabla1[[#This Row],[PRECIO CON DSCTO]])</f>
        <v>0</v>
      </c>
      <c r="R497" s="14">
        <f>(Tabla1[[#This Row],[PRECIO REF BS]]*Tabla1[[#This Row],[PEDIDO ]])</f>
        <v>0</v>
      </c>
    </row>
    <row r="498" spans="1:18" s="9" customFormat="1" ht="31.5" customHeight="1" x14ac:dyDescent="0.25">
      <c r="A498" s="245" t="s">
        <v>125</v>
      </c>
      <c r="B498" s="85">
        <v>7598455000490</v>
      </c>
      <c r="C498" s="86" t="s">
        <v>1595</v>
      </c>
      <c r="D498" s="90" t="s">
        <v>1596</v>
      </c>
      <c r="E498" s="226">
        <v>46842</v>
      </c>
      <c r="F498" s="88" t="s">
        <v>20</v>
      </c>
      <c r="G498" s="227" t="s">
        <v>18</v>
      </c>
      <c r="H498" s="228">
        <v>11</v>
      </c>
      <c r="I498" s="219">
        <v>3.86</v>
      </c>
      <c r="J498" s="60"/>
      <c r="K498" s="13">
        <f>Tabla1[[#This Row],[PRECIO REF        ($)]]-Tabla1[[#This Row],[PRECIO REF        ($)]]*Tabla1[[#This Row],[OFERTA]]</f>
        <v>3.86</v>
      </c>
      <c r="L498" s="60"/>
      <c r="M498" s="13">
        <f>Tabla1[[#This Row],[PRECIO CON DSCTO]]-Tabla1[[#This Row],[PRECIO CON DSCTO]]*Tabla1[[#This Row],[OFERTA2]]</f>
        <v>3.86</v>
      </c>
      <c r="N498" s="14">
        <f>$F$3*Tabla1[[#This Row],[PRECIO CON DSCTO2]]</f>
        <v>1829.8708279999998</v>
      </c>
      <c r="O498" s="40"/>
      <c r="P498" s="47"/>
      <c r="Q498" s="14">
        <f>(Tabla1[[#This Row],[PEDIDO ]]*Tabla1[[#This Row],[PRECIO CON DSCTO]])</f>
        <v>0</v>
      </c>
      <c r="R498" s="14">
        <f>(Tabla1[[#This Row],[PRECIO REF BS]]*Tabla1[[#This Row],[PEDIDO ]])</f>
        <v>0</v>
      </c>
    </row>
    <row r="499" spans="1:18" s="9" customFormat="1" ht="31.5" customHeight="1" x14ac:dyDescent="0.25">
      <c r="A499" s="245" t="s">
        <v>125</v>
      </c>
      <c r="B499" s="85">
        <v>7591955001622</v>
      </c>
      <c r="C499" s="86" t="s">
        <v>2061</v>
      </c>
      <c r="D499" s="117" t="s">
        <v>2062</v>
      </c>
      <c r="E499" s="226">
        <v>46934</v>
      </c>
      <c r="F499" s="88" t="s">
        <v>93</v>
      </c>
      <c r="G499" s="227" t="s">
        <v>18</v>
      </c>
      <c r="H499" s="228">
        <v>12</v>
      </c>
      <c r="I499" s="219">
        <v>5.7</v>
      </c>
      <c r="J499" s="60"/>
      <c r="K499" s="13">
        <f>Tabla1[[#This Row],[PRECIO REF        ($)]]-Tabla1[[#This Row],[PRECIO REF        ($)]]*Tabla1[[#This Row],[OFERTA]]</f>
        <v>5.7</v>
      </c>
      <c r="L499" s="60"/>
      <c r="M499" s="13">
        <f>Tabla1[[#This Row],[PRECIO CON DSCTO]]-Tabla1[[#This Row],[PRECIO CON DSCTO]]*Tabla1[[#This Row],[OFERTA2]]</f>
        <v>5.7</v>
      </c>
      <c r="N499" s="14">
        <f>$F$3*Tabla1[[#This Row],[PRECIO CON DSCTO2]]</f>
        <v>2702.14086</v>
      </c>
      <c r="O499" s="40"/>
      <c r="P499" s="47"/>
      <c r="Q499" s="14">
        <f>(Tabla1[[#This Row],[PEDIDO ]]*Tabla1[[#This Row],[PRECIO CON DSCTO]])</f>
        <v>0</v>
      </c>
      <c r="R499" s="14">
        <f>(Tabla1[[#This Row],[PRECIO REF BS]]*Tabla1[[#This Row],[PEDIDO ]])</f>
        <v>0</v>
      </c>
    </row>
    <row r="500" spans="1:18" s="9" customFormat="1" ht="31.5" customHeight="1" x14ac:dyDescent="0.25">
      <c r="A500" s="245" t="s">
        <v>125</v>
      </c>
      <c r="B500" s="85">
        <v>7702184020524</v>
      </c>
      <c r="C500" s="86" t="s">
        <v>865</v>
      </c>
      <c r="D500" s="95" t="s">
        <v>1060</v>
      </c>
      <c r="E500" s="226">
        <v>46264</v>
      </c>
      <c r="F500" s="126" t="s">
        <v>124</v>
      </c>
      <c r="G500" s="227" t="s">
        <v>18</v>
      </c>
      <c r="H500" s="228">
        <v>18</v>
      </c>
      <c r="I500" s="219">
        <v>6</v>
      </c>
      <c r="J500" s="60"/>
      <c r="K500" s="13">
        <f>Tabla1[[#This Row],[PRECIO REF        ($)]]-Tabla1[[#This Row],[PRECIO REF        ($)]]*Tabla1[[#This Row],[OFERTA]]</f>
        <v>6</v>
      </c>
      <c r="L500" s="60"/>
      <c r="M500" s="13">
        <f>Tabla1[[#This Row],[PRECIO CON DSCTO]]-Tabla1[[#This Row],[PRECIO CON DSCTO]]*Tabla1[[#This Row],[OFERTA2]]</f>
        <v>6</v>
      </c>
      <c r="N500" s="14">
        <f>$F$3*Tabla1[[#This Row],[PRECIO CON DSCTO2]]</f>
        <v>2844.3588</v>
      </c>
      <c r="O500" s="40"/>
      <c r="P500" s="47"/>
      <c r="Q500" s="14">
        <f>(Tabla1[[#This Row],[PEDIDO ]]*Tabla1[[#This Row],[PRECIO CON DSCTO]])</f>
        <v>0</v>
      </c>
      <c r="R500" s="14">
        <f>(Tabla1[[#This Row],[PRECIO REF BS]]*Tabla1[[#This Row],[PEDIDO ]])</f>
        <v>0</v>
      </c>
    </row>
    <row r="501" spans="1:18" s="9" customFormat="1" ht="31.5" customHeight="1" x14ac:dyDescent="0.25">
      <c r="A501" s="245" t="s">
        <v>125</v>
      </c>
      <c r="B501" s="126">
        <v>9273</v>
      </c>
      <c r="C501" s="86" t="s">
        <v>1319</v>
      </c>
      <c r="D501" s="110" t="s">
        <v>1320</v>
      </c>
      <c r="E501" s="226">
        <v>46538</v>
      </c>
      <c r="F501" s="88" t="s">
        <v>71</v>
      </c>
      <c r="G501" s="227" t="s">
        <v>18</v>
      </c>
      <c r="H501" s="228">
        <v>17</v>
      </c>
      <c r="I501" s="219">
        <v>15.46726</v>
      </c>
      <c r="J501" s="60"/>
      <c r="K501" s="13">
        <f>Tabla1[[#This Row],[PRECIO REF        ($)]]-Tabla1[[#This Row],[PRECIO REF        ($)]]*Tabla1[[#This Row],[OFERTA]]</f>
        <v>15.46726</v>
      </c>
      <c r="L501" s="60"/>
      <c r="M501" s="13">
        <f>Tabla1[[#This Row],[PRECIO CON DSCTO]]-Tabla1[[#This Row],[PRECIO CON DSCTO]]*Tabla1[[#This Row],[OFERTA2]]</f>
        <v>15.46726</v>
      </c>
      <c r="N501" s="14">
        <f>$F$3*Tabla1[[#This Row],[PRECIO CON DSCTO2]]</f>
        <v>7332.406182148</v>
      </c>
      <c r="O501" s="40"/>
      <c r="P501" s="47"/>
      <c r="Q501" s="14">
        <f>(Tabla1[[#This Row],[PEDIDO ]]*Tabla1[[#This Row],[PRECIO CON DSCTO]])</f>
        <v>0</v>
      </c>
      <c r="R501" s="14">
        <f>(Tabla1[[#This Row],[PRECIO REF BS]]*Tabla1[[#This Row],[PEDIDO ]])</f>
        <v>0</v>
      </c>
    </row>
    <row r="502" spans="1:18" s="9" customFormat="1" ht="31.5" customHeight="1" x14ac:dyDescent="0.25">
      <c r="A502" s="245" t="s">
        <v>125</v>
      </c>
      <c r="B502" s="85">
        <v>7591616002135</v>
      </c>
      <c r="C502" s="86" t="s">
        <v>632</v>
      </c>
      <c r="D502" s="108" t="s">
        <v>638</v>
      </c>
      <c r="E502" s="226">
        <v>46811</v>
      </c>
      <c r="F502" s="88" t="s">
        <v>114</v>
      </c>
      <c r="G502" s="227" t="s">
        <v>18</v>
      </c>
      <c r="H502" s="228">
        <v>19</v>
      </c>
      <c r="I502" s="219">
        <v>3.41303</v>
      </c>
      <c r="J502" s="60"/>
      <c r="K502" s="13">
        <f>Tabla1[[#This Row],[PRECIO REF        ($)]]-Tabla1[[#This Row],[PRECIO REF        ($)]]*Tabla1[[#This Row],[OFERTA]]</f>
        <v>3.41303</v>
      </c>
      <c r="L502" s="60"/>
      <c r="M502" s="13">
        <f>Tabla1[[#This Row],[PRECIO CON DSCTO]]-Tabla1[[#This Row],[PRECIO CON DSCTO]]*Tabla1[[#This Row],[OFERTA2]]</f>
        <v>3.41303</v>
      </c>
      <c r="N502" s="14">
        <f>$F$3*Tabla1[[#This Row],[PRECIO CON DSCTO2]]</f>
        <v>1617.980319194</v>
      </c>
      <c r="O502" s="40"/>
      <c r="P502" s="47"/>
      <c r="Q502" s="14">
        <f>(Tabla1[[#This Row],[PEDIDO ]]*Tabla1[[#This Row],[PRECIO CON DSCTO]])</f>
        <v>0</v>
      </c>
      <c r="R502" s="14">
        <f>(Tabla1[[#This Row],[PRECIO REF BS]]*Tabla1[[#This Row],[PEDIDO ]])</f>
        <v>0</v>
      </c>
    </row>
    <row r="503" spans="1:18" s="9" customFormat="1" ht="31.5" customHeight="1" x14ac:dyDescent="0.25">
      <c r="A503" s="245" t="s">
        <v>125</v>
      </c>
      <c r="B503" s="85">
        <v>7707557913243</v>
      </c>
      <c r="C503" s="86" t="s">
        <v>1767</v>
      </c>
      <c r="D503" s="189" t="s">
        <v>1768</v>
      </c>
      <c r="E503" s="226">
        <v>46752</v>
      </c>
      <c r="F503" s="88" t="s">
        <v>1779</v>
      </c>
      <c r="G503" s="227" t="s">
        <v>18</v>
      </c>
      <c r="H503" s="228">
        <v>64</v>
      </c>
      <c r="I503" s="219">
        <v>16.600000000000001</v>
      </c>
      <c r="J503" s="60"/>
      <c r="K503" s="13">
        <f>Tabla1[[#This Row],[PRECIO REF        ($)]]-Tabla1[[#This Row],[PRECIO REF        ($)]]*Tabla1[[#This Row],[OFERTA]]</f>
        <v>16.600000000000001</v>
      </c>
      <c r="L503" s="60"/>
      <c r="M503" s="13">
        <f>Tabla1[[#This Row],[PRECIO CON DSCTO]]-Tabla1[[#This Row],[PRECIO CON DSCTO]]*Tabla1[[#This Row],[OFERTA2]]</f>
        <v>16.600000000000001</v>
      </c>
      <c r="N503" s="14">
        <f>$F$3*Tabla1[[#This Row],[PRECIO CON DSCTO2]]</f>
        <v>7869.3926800000008</v>
      </c>
      <c r="O503" s="40"/>
      <c r="P503" s="47"/>
      <c r="Q503" s="14">
        <f>(Tabla1[[#This Row],[PEDIDO ]]*Tabla1[[#This Row],[PRECIO CON DSCTO]])</f>
        <v>0</v>
      </c>
      <c r="R503" s="14">
        <f>(Tabla1[[#This Row],[PRECIO REF BS]]*Tabla1[[#This Row],[PEDIDO ]])</f>
        <v>0</v>
      </c>
    </row>
    <row r="504" spans="1:18" s="9" customFormat="1" ht="31.5" customHeight="1" x14ac:dyDescent="0.25">
      <c r="A504" s="245" t="s">
        <v>125</v>
      </c>
      <c r="B504" s="85">
        <v>7707557919481</v>
      </c>
      <c r="C504" s="86" t="s">
        <v>1769</v>
      </c>
      <c r="D504" s="195" t="s">
        <v>1770</v>
      </c>
      <c r="E504" s="226">
        <v>46691</v>
      </c>
      <c r="F504" s="88" t="s">
        <v>1779</v>
      </c>
      <c r="G504" s="227" t="s">
        <v>18</v>
      </c>
      <c r="H504" s="228">
        <v>293</v>
      </c>
      <c r="I504" s="219">
        <v>1.98</v>
      </c>
      <c r="J504" s="60"/>
      <c r="K504" s="13">
        <f>Tabla1[[#This Row],[PRECIO REF        ($)]]-Tabla1[[#This Row],[PRECIO REF        ($)]]*Tabla1[[#This Row],[OFERTA]]</f>
        <v>1.98</v>
      </c>
      <c r="L504" s="60"/>
      <c r="M504" s="13">
        <f>Tabla1[[#This Row],[PRECIO CON DSCTO]]-Tabla1[[#This Row],[PRECIO CON DSCTO]]*Tabla1[[#This Row],[OFERTA2]]</f>
        <v>1.98</v>
      </c>
      <c r="N504" s="14">
        <f>$F$3*Tabla1[[#This Row],[PRECIO CON DSCTO2]]</f>
        <v>938.63840400000004</v>
      </c>
      <c r="O504" s="40"/>
      <c r="P504" s="47"/>
      <c r="Q504" s="14">
        <f>(Tabla1[[#This Row],[PEDIDO ]]*Tabla1[[#This Row],[PRECIO CON DSCTO]])</f>
        <v>0</v>
      </c>
      <c r="R504" s="14">
        <f>(Tabla1[[#This Row],[PRECIO REF BS]]*Tabla1[[#This Row],[PEDIDO ]])</f>
        <v>0</v>
      </c>
    </row>
    <row r="505" spans="1:18" s="9" customFormat="1" ht="31.5" customHeight="1" x14ac:dyDescent="0.25">
      <c r="A505" s="245" t="s">
        <v>125</v>
      </c>
      <c r="B505" s="85">
        <v>7707557917470</v>
      </c>
      <c r="C505" s="86" t="s">
        <v>1771</v>
      </c>
      <c r="D505" s="101" t="s">
        <v>1772</v>
      </c>
      <c r="E505" s="226">
        <v>46660</v>
      </c>
      <c r="F505" s="88" t="s">
        <v>1779</v>
      </c>
      <c r="G505" s="227" t="s">
        <v>18</v>
      </c>
      <c r="H505" s="228">
        <v>733</v>
      </c>
      <c r="I505" s="219">
        <v>1.56</v>
      </c>
      <c r="J505" s="60"/>
      <c r="K505" s="13">
        <f>Tabla1[[#This Row],[PRECIO REF        ($)]]-Tabla1[[#This Row],[PRECIO REF        ($)]]*Tabla1[[#This Row],[OFERTA]]</f>
        <v>1.56</v>
      </c>
      <c r="L505" s="60"/>
      <c r="M505" s="13">
        <f>Tabla1[[#This Row],[PRECIO CON DSCTO]]-Tabla1[[#This Row],[PRECIO CON DSCTO]]*Tabla1[[#This Row],[OFERTA2]]</f>
        <v>1.56</v>
      </c>
      <c r="N505" s="14">
        <f>$F$3*Tabla1[[#This Row],[PRECIO CON DSCTO2]]</f>
        <v>739.53328799999997</v>
      </c>
      <c r="O505" s="40"/>
      <c r="P505" s="47"/>
      <c r="Q505" s="14">
        <f>(Tabla1[[#This Row],[PEDIDO ]]*Tabla1[[#This Row],[PRECIO CON DSCTO]])</f>
        <v>0</v>
      </c>
      <c r="R505" s="14">
        <f>(Tabla1[[#This Row],[PRECIO REF BS]]*Tabla1[[#This Row],[PEDIDO ]])</f>
        <v>0</v>
      </c>
    </row>
    <row r="506" spans="1:18" s="9" customFormat="1" ht="31.5" customHeight="1" x14ac:dyDescent="0.25">
      <c r="A506" s="245" t="s">
        <v>125</v>
      </c>
      <c r="B506" s="85">
        <v>7591309262006</v>
      </c>
      <c r="C506" s="86" t="s">
        <v>476</v>
      </c>
      <c r="D506" s="165" t="s">
        <v>532</v>
      </c>
      <c r="E506" s="226">
        <v>46752</v>
      </c>
      <c r="F506" s="134" t="s">
        <v>98</v>
      </c>
      <c r="G506" s="166" t="s">
        <v>99</v>
      </c>
      <c r="H506" s="228">
        <v>161</v>
      </c>
      <c r="I506" s="219">
        <v>3.2128000000000001</v>
      </c>
      <c r="J506" s="60"/>
      <c r="K506" s="13">
        <f>Tabla1[[#This Row],[PRECIO REF        ($)]]-Tabla1[[#This Row],[PRECIO REF        ($)]]*Tabla1[[#This Row],[OFERTA]]</f>
        <v>3.2128000000000001</v>
      </c>
      <c r="L506" s="60"/>
      <c r="M506" s="13">
        <f>Tabla1[[#This Row],[PRECIO CON DSCTO]]-Tabla1[[#This Row],[PRECIO CON DSCTO]]*Tabla1[[#This Row],[OFERTA2]]</f>
        <v>3.2128000000000001</v>
      </c>
      <c r="N506" s="14">
        <f>$F$3*Tabla1[[#This Row],[PRECIO CON DSCTO2]]</f>
        <v>1523.0593254400001</v>
      </c>
      <c r="O506" s="40"/>
      <c r="P506" s="47"/>
      <c r="Q506" s="14">
        <f>(Tabla1[[#This Row],[PEDIDO ]]*Tabla1[[#This Row],[PRECIO CON DSCTO]])</f>
        <v>0</v>
      </c>
      <c r="R506" s="14">
        <f>(Tabla1[[#This Row],[PRECIO REF BS]]*Tabla1[[#This Row],[PEDIDO ]])</f>
        <v>0</v>
      </c>
    </row>
    <row r="507" spans="1:18" s="9" customFormat="1" ht="31.5" customHeight="1" x14ac:dyDescent="0.25">
      <c r="A507" s="245" t="s">
        <v>125</v>
      </c>
      <c r="B507" s="85">
        <v>7591309000547</v>
      </c>
      <c r="C507" s="86" t="s">
        <v>1456</v>
      </c>
      <c r="D507" s="165" t="s">
        <v>1457</v>
      </c>
      <c r="E507" s="226">
        <v>46752</v>
      </c>
      <c r="F507" s="134" t="s">
        <v>98</v>
      </c>
      <c r="G507" s="166" t="s">
        <v>99</v>
      </c>
      <c r="H507" s="228">
        <v>83</v>
      </c>
      <c r="I507" s="219">
        <v>4.8499999999999996</v>
      </c>
      <c r="J507" s="60"/>
      <c r="K507" s="13">
        <f>Tabla1[[#This Row],[PRECIO REF        ($)]]-Tabla1[[#This Row],[PRECIO REF        ($)]]*Tabla1[[#This Row],[OFERTA]]</f>
        <v>4.8499999999999996</v>
      </c>
      <c r="L507" s="60"/>
      <c r="M507" s="13">
        <f>Tabla1[[#This Row],[PRECIO CON DSCTO]]-Tabla1[[#This Row],[PRECIO CON DSCTO]]*Tabla1[[#This Row],[OFERTA2]]</f>
        <v>4.8499999999999996</v>
      </c>
      <c r="N507" s="14">
        <f>$F$3*Tabla1[[#This Row],[PRECIO CON DSCTO2]]</f>
        <v>2299.1900299999998</v>
      </c>
      <c r="O507" s="40"/>
      <c r="P507" s="47"/>
      <c r="Q507" s="14">
        <f>(Tabla1[[#This Row],[PEDIDO ]]*Tabla1[[#This Row],[PRECIO CON DSCTO]])</f>
        <v>0</v>
      </c>
      <c r="R507" s="14">
        <f>(Tabla1[[#This Row],[PRECIO REF BS]]*Tabla1[[#This Row],[PEDIDO ]])</f>
        <v>0</v>
      </c>
    </row>
    <row r="508" spans="1:18" s="9" customFormat="1" ht="31.5" customHeight="1" x14ac:dyDescent="0.25">
      <c r="A508" s="245" t="s">
        <v>125</v>
      </c>
      <c r="B508" s="85">
        <v>7591309252007</v>
      </c>
      <c r="C508" s="86" t="s">
        <v>477</v>
      </c>
      <c r="D508" s="119" t="s">
        <v>533</v>
      </c>
      <c r="E508" s="226">
        <v>46752</v>
      </c>
      <c r="F508" s="134" t="s">
        <v>98</v>
      </c>
      <c r="G508" s="166" t="s">
        <v>99</v>
      </c>
      <c r="H508" s="228">
        <v>167</v>
      </c>
      <c r="I508" s="219">
        <v>3.21</v>
      </c>
      <c r="J508" s="60"/>
      <c r="K508" s="13">
        <f>Tabla1[[#This Row],[PRECIO REF        ($)]]-Tabla1[[#This Row],[PRECIO REF        ($)]]*Tabla1[[#This Row],[OFERTA]]</f>
        <v>3.21</v>
      </c>
      <c r="L508" s="60"/>
      <c r="M508" s="13">
        <f>Tabla1[[#This Row],[PRECIO CON DSCTO]]-Tabla1[[#This Row],[PRECIO CON DSCTO]]*Tabla1[[#This Row],[OFERTA2]]</f>
        <v>3.21</v>
      </c>
      <c r="N508" s="14">
        <f>$F$3*Tabla1[[#This Row],[PRECIO CON DSCTO2]]</f>
        <v>1521.7319580000001</v>
      </c>
      <c r="O508" s="40"/>
      <c r="P508" s="47"/>
      <c r="Q508" s="14">
        <f>(Tabla1[[#This Row],[PEDIDO ]]*Tabla1[[#This Row],[PRECIO CON DSCTO]])</f>
        <v>0</v>
      </c>
      <c r="R508" s="14">
        <f>(Tabla1[[#This Row],[PRECIO REF BS]]*Tabla1[[#This Row],[PEDIDO ]])</f>
        <v>0</v>
      </c>
    </row>
    <row r="509" spans="1:18" s="9" customFormat="1" ht="31.5" customHeight="1" x14ac:dyDescent="0.25">
      <c r="A509" s="245" t="s">
        <v>125</v>
      </c>
      <c r="B509" s="85">
        <v>7591309000615</v>
      </c>
      <c r="C509" s="86" t="s">
        <v>1757</v>
      </c>
      <c r="D509" s="119" t="s">
        <v>1758</v>
      </c>
      <c r="E509" s="226">
        <v>46752</v>
      </c>
      <c r="F509" s="134" t="s">
        <v>98</v>
      </c>
      <c r="G509" s="166" t="s">
        <v>99</v>
      </c>
      <c r="H509" s="228">
        <v>142</v>
      </c>
      <c r="I509" s="219">
        <v>4.8499999999999996</v>
      </c>
      <c r="J509" s="60"/>
      <c r="K509" s="13">
        <f>Tabla1[[#This Row],[PRECIO REF        ($)]]-Tabla1[[#This Row],[PRECIO REF        ($)]]*Tabla1[[#This Row],[OFERTA]]</f>
        <v>4.8499999999999996</v>
      </c>
      <c r="L509" s="60"/>
      <c r="M509" s="13">
        <f>Tabla1[[#This Row],[PRECIO CON DSCTO]]-Tabla1[[#This Row],[PRECIO CON DSCTO]]*Tabla1[[#This Row],[OFERTA2]]</f>
        <v>4.8499999999999996</v>
      </c>
      <c r="N509" s="14">
        <f>$F$3*Tabla1[[#This Row],[PRECIO CON DSCTO2]]</f>
        <v>2299.1900299999998</v>
      </c>
      <c r="O509" s="40"/>
      <c r="P509" s="47"/>
      <c r="Q509" s="14">
        <f>(Tabla1[[#This Row],[PEDIDO ]]*Tabla1[[#This Row],[PRECIO CON DSCTO]])</f>
        <v>0</v>
      </c>
      <c r="R509" s="14">
        <f>(Tabla1[[#This Row],[PRECIO REF BS]]*Tabla1[[#This Row],[PEDIDO ]])</f>
        <v>0</v>
      </c>
    </row>
    <row r="510" spans="1:18" s="9" customFormat="1" ht="31.5" customHeight="1" x14ac:dyDescent="0.25">
      <c r="A510" s="245" t="s">
        <v>125</v>
      </c>
      <c r="B510" s="85">
        <v>7591309222000</v>
      </c>
      <c r="C510" s="86" t="s">
        <v>1759</v>
      </c>
      <c r="D510" s="138" t="s">
        <v>1760</v>
      </c>
      <c r="E510" s="226">
        <v>46752</v>
      </c>
      <c r="F510" s="134" t="s">
        <v>98</v>
      </c>
      <c r="G510" s="166" t="s">
        <v>99</v>
      </c>
      <c r="H510" s="228">
        <v>63</v>
      </c>
      <c r="I510" s="219">
        <v>3.2128000000000001</v>
      </c>
      <c r="J510" s="60"/>
      <c r="K510" s="13">
        <f>Tabla1[[#This Row],[PRECIO REF        ($)]]-Tabla1[[#This Row],[PRECIO REF        ($)]]*Tabla1[[#This Row],[OFERTA]]</f>
        <v>3.2128000000000001</v>
      </c>
      <c r="L510" s="60"/>
      <c r="M510" s="13">
        <f>Tabla1[[#This Row],[PRECIO CON DSCTO]]-Tabla1[[#This Row],[PRECIO CON DSCTO]]*Tabla1[[#This Row],[OFERTA2]]</f>
        <v>3.2128000000000001</v>
      </c>
      <c r="N510" s="14">
        <f>$F$3*Tabla1[[#This Row],[PRECIO CON DSCTO2]]</f>
        <v>1523.0593254400001</v>
      </c>
      <c r="O510" s="40"/>
      <c r="P510" s="47"/>
      <c r="Q510" s="14">
        <f>(Tabla1[[#This Row],[PEDIDO ]]*Tabla1[[#This Row],[PRECIO CON DSCTO]])</f>
        <v>0</v>
      </c>
      <c r="R510" s="14">
        <f>(Tabla1[[#This Row],[PRECIO REF BS]]*Tabla1[[#This Row],[PEDIDO ]])</f>
        <v>0</v>
      </c>
    </row>
    <row r="511" spans="1:18" s="9" customFormat="1" ht="31.5" customHeight="1" x14ac:dyDescent="0.25">
      <c r="A511" s="245" t="s">
        <v>125</v>
      </c>
      <c r="B511" s="85">
        <v>7591309000974</v>
      </c>
      <c r="C511" s="86" t="s">
        <v>1761</v>
      </c>
      <c r="D511" s="138" t="s">
        <v>1762</v>
      </c>
      <c r="E511" s="226">
        <v>46752</v>
      </c>
      <c r="F511" s="134" t="s">
        <v>98</v>
      </c>
      <c r="G511" s="166" t="s">
        <v>99</v>
      </c>
      <c r="H511" s="228">
        <v>150</v>
      </c>
      <c r="I511" s="219">
        <v>4.8499999999999996</v>
      </c>
      <c r="J511" s="60"/>
      <c r="K511" s="13">
        <f>Tabla1[[#This Row],[PRECIO REF        ($)]]-Tabla1[[#This Row],[PRECIO REF        ($)]]*Tabla1[[#This Row],[OFERTA]]</f>
        <v>4.8499999999999996</v>
      </c>
      <c r="L511" s="60"/>
      <c r="M511" s="13">
        <f>Tabla1[[#This Row],[PRECIO CON DSCTO]]-Tabla1[[#This Row],[PRECIO CON DSCTO]]*Tabla1[[#This Row],[OFERTA2]]</f>
        <v>4.8499999999999996</v>
      </c>
      <c r="N511" s="14">
        <f>$F$3*Tabla1[[#This Row],[PRECIO CON DSCTO2]]</f>
        <v>2299.1900299999998</v>
      </c>
      <c r="O511" s="40"/>
      <c r="P511" s="47"/>
      <c r="Q511" s="14">
        <f>(Tabla1[[#This Row],[PEDIDO ]]*Tabla1[[#This Row],[PRECIO CON DSCTO]])</f>
        <v>0</v>
      </c>
      <c r="R511" s="14">
        <f>(Tabla1[[#This Row],[PRECIO REF BS]]*Tabla1[[#This Row],[PEDIDO ]])</f>
        <v>0</v>
      </c>
    </row>
    <row r="512" spans="1:18" s="9" customFormat="1" ht="31.5" customHeight="1" x14ac:dyDescent="0.25">
      <c r="A512" s="245" t="s">
        <v>125</v>
      </c>
      <c r="B512" s="85">
        <v>7591243856729</v>
      </c>
      <c r="C512" s="86" t="s">
        <v>2170</v>
      </c>
      <c r="D512" s="129" t="s">
        <v>2171</v>
      </c>
      <c r="E512" s="226">
        <v>46721</v>
      </c>
      <c r="F512" s="86" t="s">
        <v>31</v>
      </c>
      <c r="G512" s="227" t="s">
        <v>18</v>
      </c>
      <c r="H512" s="228">
        <v>163</v>
      </c>
      <c r="I512" s="219">
        <v>4.5476900000000002</v>
      </c>
      <c r="J512" s="60"/>
      <c r="K512" s="13">
        <f>Tabla1[[#This Row],[PRECIO REF        ($)]]-Tabla1[[#This Row],[PRECIO REF        ($)]]*Tabla1[[#This Row],[OFERTA]]</f>
        <v>4.5476900000000002</v>
      </c>
      <c r="L512" s="60"/>
      <c r="M512" s="13">
        <f>Tabla1[[#This Row],[PRECIO CON DSCTO]]-Tabla1[[#This Row],[PRECIO CON DSCTO]]*Tabla1[[#This Row],[OFERTA2]]</f>
        <v>4.5476900000000002</v>
      </c>
      <c r="N512" s="14">
        <f>$F$3*Tabla1[[#This Row],[PRECIO CON DSCTO2]]</f>
        <v>2155.877011862</v>
      </c>
      <c r="O512" s="40"/>
      <c r="P512" s="47"/>
      <c r="Q512" s="14">
        <f>(Tabla1[[#This Row],[PEDIDO ]]*Tabla1[[#This Row],[PRECIO CON DSCTO]])</f>
        <v>0</v>
      </c>
      <c r="R512" s="14">
        <f>(Tabla1[[#This Row],[PRECIO REF BS]]*Tabla1[[#This Row],[PEDIDO ]])</f>
        <v>0</v>
      </c>
    </row>
    <row r="513" spans="1:18" s="9" customFormat="1" ht="31.5" customHeight="1" x14ac:dyDescent="0.25">
      <c r="A513" s="245" t="s">
        <v>206</v>
      </c>
      <c r="B513" s="91">
        <v>796029455258</v>
      </c>
      <c r="C513" s="113" t="s">
        <v>1470</v>
      </c>
      <c r="D513" s="99" t="s">
        <v>1471</v>
      </c>
      <c r="E513" s="226">
        <v>47664</v>
      </c>
      <c r="F513" s="97" t="s">
        <v>207</v>
      </c>
      <c r="G513" s="166" t="s">
        <v>99</v>
      </c>
      <c r="H513" s="228">
        <v>48</v>
      </c>
      <c r="I513" s="219">
        <v>1.5794999999999999</v>
      </c>
      <c r="J513" s="60"/>
      <c r="K513" s="13">
        <f>Tabla1[[#This Row],[PRECIO REF        ($)]]-Tabla1[[#This Row],[PRECIO REF        ($)]]*Tabla1[[#This Row],[OFERTA]]</f>
        <v>1.5794999999999999</v>
      </c>
      <c r="L513" s="60"/>
      <c r="M513" s="13">
        <f>Tabla1[[#This Row],[PRECIO CON DSCTO]]-Tabla1[[#This Row],[PRECIO CON DSCTO]]*Tabla1[[#This Row],[OFERTA2]]</f>
        <v>1.5794999999999999</v>
      </c>
      <c r="N513" s="14">
        <f>$F$3*Tabla1[[#This Row],[PRECIO CON DSCTO2]]</f>
        <v>748.7774541</v>
      </c>
      <c r="O513" s="40"/>
      <c r="P513" s="47"/>
      <c r="Q513" s="14">
        <f>(Tabla1[[#This Row],[PEDIDO ]]*Tabla1[[#This Row],[PRECIO CON DSCTO]])</f>
        <v>0</v>
      </c>
      <c r="R513" s="14">
        <f>(Tabla1[[#This Row],[PRECIO REF BS]]*Tabla1[[#This Row],[PEDIDO ]])</f>
        <v>0</v>
      </c>
    </row>
    <row r="514" spans="1:18" s="9" customFormat="1" ht="31.5" customHeight="1" x14ac:dyDescent="0.25">
      <c r="A514" s="245" t="s">
        <v>206</v>
      </c>
      <c r="B514" s="91">
        <v>796029455234</v>
      </c>
      <c r="C514" s="113" t="s">
        <v>2767</v>
      </c>
      <c r="D514" s="142" t="s">
        <v>2768</v>
      </c>
      <c r="E514" s="226">
        <v>47664</v>
      </c>
      <c r="F514" s="97" t="s">
        <v>207</v>
      </c>
      <c r="G514" s="166" t="s">
        <v>99</v>
      </c>
      <c r="H514" s="228">
        <v>5</v>
      </c>
      <c r="I514" s="219">
        <v>1.5794999999999999</v>
      </c>
      <c r="J514" s="60"/>
      <c r="K514" s="13">
        <f>Tabla1[[#This Row],[PRECIO REF        ($)]]-Tabla1[[#This Row],[PRECIO REF        ($)]]*Tabla1[[#This Row],[OFERTA]]</f>
        <v>1.5794999999999999</v>
      </c>
      <c r="L514" s="60"/>
      <c r="M514" s="13">
        <f>Tabla1[[#This Row],[PRECIO CON DSCTO]]-Tabla1[[#This Row],[PRECIO CON DSCTO]]*Tabla1[[#This Row],[OFERTA2]]</f>
        <v>1.5794999999999999</v>
      </c>
      <c r="N514" s="14">
        <f>$F$3*Tabla1[[#This Row],[PRECIO CON DSCTO2]]</f>
        <v>748.7774541</v>
      </c>
      <c r="O514" s="40"/>
      <c r="P514" s="47"/>
      <c r="Q514" s="14">
        <f>(Tabla1[[#This Row],[PEDIDO ]]*Tabla1[[#This Row],[PRECIO CON DSCTO]])</f>
        <v>0</v>
      </c>
      <c r="R514" s="14">
        <f>(Tabla1[[#This Row],[PRECIO REF BS]]*Tabla1[[#This Row],[PEDIDO ]])</f>
        <v>0</v>
      </c>
    </row>
    <row r="515" spans="1:18" s="9" customFormat="1" ht="31.5" customHeight="1" x14ac:dyDescent="0.25">
      <c r="A515" s="245" t="s">
        <v>206</v>
      </c>
      <c r="B515" s="91">
        <v>796029455296</v>
      </c>
      <c r="C515" s="113" t="s">
        <v>748</v>
      </c>
      <c r="D515" s="100" t="s">
        <v>751</v>
      </c>
      <c r="E515" s="226">
        <v>47238</v>
      </c>
      <c r="F515" s="97" t="s">
        <v>207</v>
      </c>
      <c r="G515" s="166" t="s">
        <v>99</v>
      </c>
      <c r="H515" s="228">
        <v>25</v>
      </c>
      <c r="I515" s="219">
        <v>1.94</v>
      </c>
      <c r="J515" s="60"/>
      <c r="K515" s="13">
        <f>Tabla1[[#This Row],[PRECIO REF        ($)]]-Tabla1[[#This Row],[PRECIO REF        ($)]]*Tabla1[[#This Row],[OFERTA]]</f>
        <v>1.94</v>
      </c>
      <c r="L515" s="60"/>
      <c r="M515" s="13">
        <f>Tabla1[[#This Row],[PRECIO CON DSCTO]]-Tabla1[[#This Row],[PRECIO CON DSCTO]]*Tabla1[[#This Row],[OFERTA2]]</f>
        <v>1.94</v>
      </c>
      <c r="N515" s="14">
        <f>$F$3*Tabla1[[#This Row],[PRECIO CON DSCTO2]]</f>
        <v>919.67601200000001</v>
      </c>
      <c r="O515" s="40"/>
      <c r="P515" s="47"/>
      <c r="Q515" s="14">
        <f>(Tabla1[[#This Row],[PEDIDO ]]*Tabla1[[#This Row],[PRECIO CON DSCTO]])</f>
        <v>0</v>
      </c>
      <c r="R515" s="14">
        <f>(Tabla1[[#This Row],[PRECIO REF BS]]*Tabla1[[#This Row],[PEDIDO ]])</f>
        <v>0</v>
      </c>
    </row>
    <row r="516" spans="1:18" s="9" customFormat="1" ht="31.5" customHeight="1" x14ac:dyDescent="0.25">
      <c r="A516" s="245" t="s">
        <v>206</v>
      </c>
      <c r="B516" s="85">
        <v>7599794000110</v>
      </c>
      <c r="C516" s="113" t="s">
        <v>482</v>
      </c>
      <c r="D516" s="164" t="s">
        <v>538</v>
      </c>
      <c r="E516" s="226">
        <v>47452</v>
      </c>
      <c r="F516" s="88" t="s">
        <v>71</v>
      </c>
      <c r="G516" s="166" t="s">
        <v>99</v>
      </c>
      <c r="H516" s="228">
        <v>10</v>
      </c>
      <c r="I516" s="219">
        <v>20.925160000000002</v>
      </c>
      <c r="J516" s="60"/>
      <c r="K516" s="13">
        <f>Tabla1[[#This Row],[PRECIO REF        ($)]]-Tabla1[[#This Row],[PRECIO REF        ($)]]*Tabla1[[#This Row],[OFERTA]]</f>
        <v>20.925160000000002</v>
      </c>
      <c r="L516" s="60"/>
      <c r="M516" s="13">
        <f>Tabla1[[#This Row],[PRECIO CON DSCTO]]-Tabla1[[#This Row],[PRECIO CON DSCTO]]*Tabla1[[#This Row],[OFERTA2]]</f>
        <v>20.925160000000002</v>
      </c>
      <c r="N516" s="14">
        <f>$F$3*Tabla1[[#This Row],[PRECIO CON DSCTO2]]</f>
        <v>9919.7771645680004</v>
      </c>
      <c r="O516" s="40"/>
      <c r="P516" s="47"/>
      <c r="Q516" s="14">
        <f>(Tabla1[[#This Row],[PEDIDO ]]*Tabla1[[#This Row],[PRECIO CON DSCTO]])</f>
        <v>0</v>
      </c>
      <c r="R516" s="14">
        <f>(Tabla1[[#This Row],[PRECIO REF BS]]*Tabla1[[#This Row],[PEDIDO ]])</f>
        <v>0</v>
      </c>
    </row>
    <row r="517" spans="1:18" s="9" customFormat="1" ht="31.5" customHeight="1" x14ac:dyDescent="0.25">
      <c r="A517" s="245" t="s">
        <v>206</v>
      </c>
      <c r="B517" s="91">
        <v>742033994696</v>
      </c>
      <c r="C517" s="113" t="s">
        <v>483</v>
      </c>
      <c r="D517" s="108" t="s">
        <v>539</v>
      </c>
      <c r="E517" s="226">
        <v>46995</v>
      </c>
      <c r="F517" s="97" t="s">
        <v>207</v>
      </c>
      <c r="G517" s="166" t="s">
        <v>99</v>
      </c>
      <c r="H517" s="228">
        <v>48</v>
      </c>
      <c r="I517" s="219">
        <v>5.16</v>
      </c>
      <c r="J517" s="60"/>
      <c r="K517" s="13">
        <f>Tabla1[[#This Row],[PRECIO REF        ($)]]-Tabla1[[#This Row],[PRECIO REF        ($)]]*Tabla1[[#This Row],[OFERTA]]</f>
        <v>5.16</v>
      </c>
      <c r="L517" s="60"/>
      <c r="M517" s="13">
        <f>Tabla1[[#This Row],[PRECIO CON DSCTO]]-Tabla1[[#This Row],[PRECIO CON DSCTO]]*Tabla1[[#This Row],[OFERTA2]]</f>
        <v>5.16</v>
      </c>
      <c r="N517" s="14">
        <f>$F$3*Tabla1[[#This Row],[PRECIO CON DSCTO2]]</f>
        <v>2446.1485680000001</v>
      </c>
      <c r="O517" s="40"/>
      <c r="P517" s="47"/>
      <c r="Q517" s="14">
        <f>(Tabla1[[#This Row],[PEDIDO ]]*Tabla1[[#This Row],[PRECIO CON DSCTO]])</f>
        <v>0</v>
      </c>
      <c r="R517" s="14">
        <f>(Tabla1[[#This Row],[PRECIO REF BS]]*Tabla1[[#This Row],[PEDIDO ]])</f>
        <v>0</v>
      </c>
    </row>
    <row r="518" spans="1:18" s="9" customFormat="1" ht="31.5" customHeight="1" x14ac:dyDescent="0.25">
      <c r="A518" s="245" t="s">
        <v>206</v>
      </c>
      <c r="B518" s="91">
        <v>742033994689</v>
      </c>
      <c r="C518" s="113" t="s">
        <v>2214</v>
      </c>
      <c r="D518" s="110" t="s">
        <v>2215</v>
      </c>
      <c r="E518" s="226">
        <v>47361</v>
      </c>
      <c r="F518" s="97" t="s">
        <v>207</v>
      </c>
      <c r="G518" s="166" t="s">
        <v>99</v>
      </c>
      <c r="H518" s="228">
        <v>72</v>
      </c>
      <c r="I518" s="219">
        <v>2.0240999999999998</v>
      </c>
      <c r="J518" s="60"/>
      <c r="K518" s="13">
        <f>Tabla1[[#This Row],[PRECIO REF        ($)]]-Tabla1[[#This Row],[PRECIO REF        ($)]]*Tabla1[[#This Row],[OFERTA]]</f>
        <v>2.0240999999999998</v>
      </c>
      <c r="L518" s="60"/>
      <c r="M518" s="13">
        <f>Tabla1[[#This Row],[PRECIO CON DSCTO]]-Tabla1[[#This Row],[PRECIO CON DSCTO]]*Tabla1[[#This Row],[OFERTA2]]</f>
        <v>2.0240999999999998</v>
      </c>
      <c r="N518" s="14">
        <f>$F$3*Tabla1[[#This Row],[PRECIO CON DSCTO2]]</f>
        <v>959.54444117999992</v>
      </c>
      <c r="O518" s="40"/>
      <c r="P518" s="47"/>
      <c r="Q518" s="14">
        <f>(Tabla1[[#This Row],[PEDIDO ]]*Tabla1[[#This Row],[PRECIO CON DSCTO]])</f>
        <v>0</v>
      </c>
      <c r="R518" s="14">
        <f>(Tabla1[[#This Row],[PRECIO REF BS]]*Tabla1[[#This Row],[PEDIDO ]])</f>
        <v>0</v>
      </c>
    </row>
    <row r="519" spans="1:18" s="9" customFormat="1" ht="31.5" customHeight="1" x14ac:dyDescent="0.25">
      <c r="A519" s="245" t="s">
        <v>206</v>
      </c>
      <c r="B519" s="91">
        <v>742033994719</v>
      </c>
      <c r="C519" s="113" t="s">
        <v>648</v>
      </c>
      <c r="D519" s="138" t="s">
        <v>652</v>
      </c>
      <c r="E519" s="226">
        <v>47361</v>
      </c>
      <c r="F519" s="97" t="s">
        <v>207</v>
      </c>
      <c r="G519" s="166" t="s">
        <v>99</v>
      </c>
      <c r="H519" s="228">
        <v>69</v>
      </c>
      <c r="I519" s="219">
        <v>2.0240999999999998</v>
      </c>
      <c r="J519" s="60"/>
      <c r="K519" s="13">
        <f>Tabla1[[#This Row],[PRECIO REF        ($)]]-Tabla1[[#This Row],[PRECIO REF        ($)]]*Tabla1[[#This Row],[OFERTA]]</f>
        <v>2.0240999999999998</v>
      </c>
      <c r="L519" s="60"/>
      <c r="M519" s="13">
        <f>Tabla1[[#This Row],[PRECIO CON DSCTO]]-Tabla1[[#This Row],[PRECIO CON DSCTO]]*Tabla1[[#This Row],[OFERTA2]]</f>
        <v>2.0240999999999998</v>
      </c>
      <c r="N519" s="14">
        <f>$F$3*Tabla1[[#This Row],[PRECIO CON DSCTO2]]</f>
        <v>959.54444117999992</v>
      </c>
      <c r="O519" s="40"/>
      <c r="P519" s="47"/>
      <c r="Q519" s="14">
        <f>(Tabla1[[#This Row],[PEDIDO ]]*Tabla1[[#This Row],[PRECIO CON DSCTO]])</f>
        <v>0</v>
      </c>
      <c r="R519" s="14">
        <f>(Tabla1[[#This Row],[PRECIO REF BS]]*Tabla1[[#This Row],[PEDIDO ]])</f>
        <v>0</v>
      </c>
    </row>
    <row r="520" spans="1:18" s="9" customFormat="1" ht="31.5" customHeight="1" x14ac:dyDescent="0.25">
      <c r="A520" s="245" t="s">
        <v>206</v>
      </c>
      <c r="B520" s="91">
        <v>742033994702</v>
      </c>
      <c r="C520" s="113" t="s">
        <v>649</v>
      </c>
      <c r="D520" s="92" t="s">
        <v>653</v>
      </c>
      <c r="E520" s="226">
        <v>47361</v>
      </c>
      <c r="F520" s="97" t="s">
        <v>207</v>
      </c>
      <c r="G520" s="166" t="s">
        <v>99</v>
      </c>
      <c r="H520" s="228">
        <v>39</v>
      </c>
      <c r="I520" s="219">
        <v>2.0240999999999998</v>
      </c>
      <c r="J520" s="60"/>
      <c r="K520" s="13">
        <f>Tabla1[[#This Row],[PRECIO REF        ($)]]-Tabla1[[#This Row],[PRECIO REF        ($)]]*Tabla1[[#This Row],[OFERTA]]</f>
        <v>2.0240999999999998</v>
      </c>
      <c r="L520" s="60"/>
      <c r="M520" s="13">
        <f>Tabla1[[#This Row],[PRECIO CON DSCTO]]-Tabla1[[#This Row],[PRECIO CON DSCTO]]*Tabla1[[#This Row],[OFERTA2]]</f>
        <v>2.0240999999999998</v>
      </c>
      <c r="N520" s="14">
        <f>$F$3*Tabla1[[#This Row],[PRECIO CON DSCTO2]]</f>
        <v>959.54444117999992</v>
      </c>
      <c r="O520" s="40"/>
      <c r="P520" s="47"/>
      <c r="Q520" s="14">
        <f>(Tabla1[[#This Row],[PEDIDO ]]*Tabla1[[#This Row],[PRECIO CON DSCTO]])</f>
        <v>0</v>
      </c>
      <c r="R520" s="14">
        <f>(Tabla1[[#This Row],[PRECIO REF BS]]*Tabla1[[#This Row],[PEDIDO ]])</f>
        <v>0</v>
      </c>
    </row>
    <row r="521" spans="1:18" s="9" customFormat="1" ht="31.5" customHeight="1" x14ac:dyDescent="0.25">
      <c r="A521" s="245" t="s">
        <v>206</v>
      </c>
      <c r="B521" s="85">
        <v>6971077610109</v>
      </c>
      <c r="C521" s="113" t="s">
        <v>788</v>
      </c>
      <c r="D521" s="100" t="s">
        <v>790</v>
      </c>
      <c r="E521" s="226">
        <v>47391</v>
      </c>
      <c r="F521" s="97" t="s">
        <v>208</v>
      </c>
      <c r="G521" s="166" t="s">
        <v>99</v>
      </c>
      <c r="H521" s="228">
        <v>1539</v>
      </c>
      <c r="I521" s="219">
        <v>0.49</v>
      </c>
      <c r="J521" s="60"/>
      <c r="K521" s="13">
        <f>Tabla1[[#This Row],[PRECIO REF        ($)]]-Tabla1[[#This Row],[PRECIO REF        ($)]]*Tabla1[[#This Row],[OFERTA]]</f>
        <v>0.49</v>
      </c>
      <c r="L521" s="60"/>
      <c r="M521" s="13">
        <f>Tabla1[[#This Row],[PRECIO CON DSCTO]]-Tabla1[[#This Row],[PRECIO CON DSCTO]]*Tabla1[[#This Row],[OFERTA2]]</f>
        <v>0.49</v>
      </c>
      <c r="N521" s="14">
        <f>$F$3*Tabla1[[#This Row],[PRECIO CON DSCTO2]]</f>
        <v>232.28930199999999</v>
      </c>
      <c r="O521" s="40"/>
      <c r="P521" s="47"/>
      <c r="Q521" s="14">
        <f>(Tabla1[[#This Row],[PEDIDO ]]*Tabla1[[#This Row],[PRECIO CON DSCTO]])</f>
        <v>0</v>
      </c>
      <c r="R521" s="14">
        <f>(Tabla1[[#This Row],[PRECIO REF BS]]*Tabla1[[#This Row],[PEDIDO ]])</f>
        <v>0</v>
      </c>
    </row>
    <row r="522" spans="1:18" s="9" customFormat="1" ht="31.5" customHeight="1" x14ac:dyDescent="0.25">
      <c r="A522" s="245" t="s">
        <v>206</v>
      </c>
      <c r="B522" s="91">
        <v>810028130548</v>
      </c>
      <c r="C522" s="113" t="s">
        <v>1064</v>
      </c>
      <c r="D522" s="138" t="s">
        <v>1065</v>
      </c>
      <c r="E522" s="226">
        <v>47482</v>
      </c>
      <c r="F522" s="106" t="s">
        <v>1070</v>
      </c>
      <c r="G522" s="227" t="s">
        <v>18</v>
      </c>
      <c r="H522" s="228">
        <v>234</v>
      </c>
      <c r="I522" s="219">
        <v>1.87</v>
      </c>
      <c r="J522" s="60"/>
      <c r="K522" s="13">
        <f>Tabla1[[#This Row],[PRECIO REF        ($)]]-Tabla1[[#This Row],[PRECIO REF        ($)]]*Tabla1[[#This Row],[OFERTA]]</f>
        <v>1.87</v>
      </c>
      <c r="L522" s="60"/>
      <c r="M522" s="13">
        <f>Tabla1[[#This Row],[PRECIO CON DSCTO]]-Tabla1[[#This Row],[PRECIO CON DSCTO]]*Tabla1[[#This Row],[OFERTA2]]</f>
        <v>1.87</v>
      </c>
      <c r="N522" s="14">
        <f>$F$3*Tabla1[[#This Row],[PRECIO CON DSCTO2]]</f>
        <v>886.49182600000006</v>
      </c>
      <c r="O522" s="40"/>
      <c r="P522" s="47"/>
      <c r="Q522" s="14">
        <f>(Tabla1[[#This Row],[PEDIDO ]]*Tabla1[[#This Row],[PRECIO CON DSCTO]])</f>
        <v>0</v>
      </c>
      <c r="R522" s="14">
        <f>(Tabla1[[#This Row],[PRECIO REF BS]]*Tabla1[[#This Row],[PEDIDO ]])</f>
        <v>0</v>
      </c>
    </row>
    <row r="523" spans="1:18" s="9" customFormat="1" ht="31.5" customHeight="1" x14ac:dyDescent="0.25">
      <c r="A523" s="245" t="s">
        <v>206</v>
      </c>
      <c r="B523" s="85">
        <v>2703202747586</v>
      </c>
      <c r="C523" s="113" t="s">
        <v>1782</v>
      </c>
      <c r="D523" s="115" t="s">
        <v>1783</v>
      </c>
      <c r="E523" s="226">
        <v>47726</v>
      </c>
      <c r="F523" s="97" t="s">
        <v>208</v>
      </c>
      <c r="G523" s="227" t="s">
        <v>18</v>
      </c>
      <c r="H523" s="228">
        <v>418</v>
      </c>
      <c r="I523" s="219">
        <v>1.43</v>
      </c>
      <c r="J523" s="60"/>
      <c r="K523" s="13">
        <f>Tabla1[[#This Row],[PRECIO REF        ($)]]-Tabla1[[#This Row],[PRECIO REF        ($)]]*Tabla1[[#This Row],[OFERTA]]</f>
        <v>1.43</v>
      </c>
      <c r="L523" s="60"/>
      <c r="M523" s="13">
        <f>Tabla1[[#This Row],[PRECIO CON DSCTO]]-Tabla1[[#This Row],[PRECIO CON DSCTO]]*Tabla1[[#This Row],[OFERTA2]]</f>
        <v>1.43</v>
      </c>
      <c r="N523" s="14">
        <f>$F$3*Tabla1[[#This Row],[PRECIO CON DSCTO2]]</f>
        <v>677.90551399999993</v>
      </c>
      <c r="O523" s="40"/>
      <c r="P523" s="47"/>
      <c r="Q523" s="14">
        <f>(Tabla1[[#This Row],[PEDIDO ]]*Tabla1[[#This Row],[PRECIO CON DSCTO]])</f>
        <v>0</v>
      </c>
      <c r="R523" s="14">
        <f>(Tabla1[[#This Row],[PRECIO REF BS]]*Tabla1[[#This Row],[PEDIDO ]])</f>
        <v>0</v>
      </c>
    </row>
    <row r="524" spans="1:18" s="9" customFormat="1" ht="31.5" customHeight="1" x14ac:dyDescent="0.25">
      <c r="A524" s="245" t="s">
        <v>206</v>
      </c>
      <c r="B524" s="85">
        <v>7451108600297</v>
      </c>
      <c r="C524" s="113" t="s">
        <v>1321</v>
      </c>
      <c r="D524" s="115" t="s">
        <v>1322</v>
      </c>
      <c r="E524" s="226">
        <v>47329</v>
      </c>
      <c r="F524" s="88" t="s">
        <v>71</v>
      </c>
      <c r="G524" s="227" t="s">
        <v>18</v>
      </c>
      <c r="H524" s="228">
        <v>339</v>
      </c>
      <c r="I524" s="219">
        <v>1.40249</v>
      </c>
      <c r="J524" s="60"/>
      <c r="K524" s="13">
        <f>Tabla1[[#This Row],[PRECIO REF        ($)]]-Tabla1[[#This Row],[PRECIO REF        ($)]]*Tabla1[[#This Row],[OFERTA]]</f>
        <v>1.40249</v>
      </c>
      <c r="L524" s="60"/>
      <c r="M524" s="13">
        <f>Tabla1[[#This Row],[PRECIO CON DSCTO]]-Tabla1[[#This Row],[PRECIO CON DSCTO]]*Tabla1[[#This Row],[OFERTA2]]</f>
        <v>1.40249</v>
      </c>
      <c r="N524" s="14">
        <f>$F$3*Tabla1[[#This Row],[PRECIO CON DSCTO2]]</f>
        <v>664.86412890199995</v>
      </c>
      <c r="O524" s="40"/>
      <c r="P524" s="47"/>
      <c r="Q524" s="14">
        <f>(Tabla1[[#This Row],[PEDIDO ]]*Tabla1[[#This Row],[PRECIO CON DSCTO]])</f>
        <v>0</v>
      </c>
      <c r="R524" s="14">
        <f>(Tabla1[[#This Row],[PRECIO REF BS]]*Tabla1[[#This Row],[PEDIDO ]])</f>
        <v>0</v>
      </c>
    </row>
    <row r="525" spans="1:18" s="9" customFormat="1" ht="31.5" customHeight="1" x14ac:dyDescent="0.25">
      <c r="A525" s="245" t="s">
        <v>206</v>
      </c>
      <c r="B525" s="126">
        <v>9372</v>
      </c>
      <c r="C525" s="113" t="s">
        <v>1784</v>
      </c>
      <c r="D525" s="115" t="s">
        <v>1785</v>
      </c>
      <c r="E525" s="226">
        <v>47726</v>
      </c>
      <c r="F525" s="97" t="s">
        <v>208</v>
      </c>
      <c r="G525" s="227" t="s">
        <v>18</v>
      </c>
      <c r="H525" s="228">
        <v>472</v>
      </c>
      <c r="I525" s="219">
        <v>1.53</v>
      </c>
      <c r="J525" s="60"/>
      <c r="K525" s="13">
        <f>Tabla1[[#This Row],[PRECIO REF        ($)]]-Tabla1[[#This Row],[PRECIO REF        ($)]]*Tabla1[[#This Row],[OFERTA]]</f>
        <v>1.53</v>
      </c>
      <c r="L525" s="60"/>
      <c r="M525" s="13">
        <f>Tabla1[[#This Row],[PRECIO CON DSCTO]]-Tabla1[[#This Row],[PRECIO CON DSCTO]]*Tabla1[[#This Row],[OFERTA2]]</f>
        <v>1.53</v>
      </c>
      <c r="N525" s="14">
        <f>$F$3*Tabla1[[#This Row],[PRECIO CON DSCTO2]]</f>
        <v>725.31149400000004</v>
      </c>
      <c r="O525" s="40"/>
      <c r="P525" s="47"/>
      <c r="Q525" s="14">
        <f>(Tabla1[[#This Row],[PEDIDO ]]*Tabla1[[#This Row],[PRECIO CON DSCTO]])</f>
        <v>0</v>
      </c>
      <c r="R525" s="14">
        <f>(Tabla1[[#This Row],[PRECIO REF BS]]*Tabla1[[#This Row],[PEDIDO ]])</f>
        <v>0</v>
      </c>
    </row>
    <row r="526" spans="1:18" s="9" customFormat="1" ht="31.5" customHeight="1" x14ac:dyDescent="0.25">
      <c r="A526" s="245" t="s">
        <v>206</v>
      </c>
      <c r="B526" s="85">
        <v>6971077610885</v>
      </c>
      <c r="C526" s="113" t="s">
        <v>209</v>
      </c>
      <c r="D526" s="138" t="s">
        <v>210</v>
      </c>
      <c r="E526" s="226">
        <v>47177</v>
      </c>
      <c r="F526" s="97" t="s">
        <v>208</v>
      </c>
      <c r="G526" s="227" t="s">
        <v>18</v>
      </c>
      <c r="H526" s="228">
        <v>12</v>
      </c>
      <c r="I526" s="219">
        <v>30</v>
      </c>
      <c r="J526" s="60"/>
      <c r="K526" s="13">
        <f>Tabla1[[#This Row],[PRECIO REF        ($)]]-Tabla1[[#This Row],[PRECIO REF        ($)]]*Tabla1[[#This Row],[OFERTA]]</f>
        <v>30</v>
      </c>
      <c r="L526" s="60"/>
      <c r="M526" s="13">
        <f>Tabla1[[#This Row],[PRECIO CON DSCTO]]-Tabla1[[#This Row],[PRECIO CON DSCTO]]*Tabla1[[#This Row],[OFERTA2]]</f>
        <v>30</v>
      </c>
      <c r="N526" s="14">
        <f>$F$3*Tabla1[[#This Row],[PRECIO CON DSCTO2]]</f>
        <v>14221.794</v>
      </c>
      <c r="O526" s="40"/>
      <c r="P526" s="47"/>
      <c r="Q526" s="14">
        <f>(Tabla1[[#This Row],[PEDIDO ]]*Tabla1[[#This Row],[PRECIO CON DSCTO]])</f>
        <v>0</v>
      </c>
      <c r="R526" s="14">
        <f>(Tabla1[[#This Row],[PRECIO REF BS]]*Tabla1[[#This Row],[PEDIDO ]])</f>
        <v>0</v>
      </c>
    </row>
    <row r="527" spans="1:18" s="9" customFormat="1" ht="31.5" customHeight="1" x14ac:dyDescent="0.25">
      <c r="A527" s="245" t="s">
        <v>206</v>
      </c>
      <c r="B527" s="91">
        <v>723592772994</v>
      </c>
      <c r="C527" s="113" t="s">
        <v>975</v>
      </c>
      <c r="D527" s="175" t="s">
        <v>1671</v>
      </c>
      <c r="E527" s="226">
        <v>47148</v>
      </c>
      <c r="F527" s="97" t="s">
        <v>207</v>
      </c>
      <c r="G527" s="166" t="s">
        <v>99</v>
      </c>
      <c r="H527" s="228">
        <v>88</v>
      </c>
      <c r="I527" s="219">
        <v>5.21</v>
      </c>
      <c r="J527" s="60"/>
      <c r="K527" s="13">
        <f>Tabla1[[#This Row],[PRECIO REF        ($)]]-Tabla1[[#This Row],[PRECIO REF        ($)]]*Tabla1[[#This Row],[OFERTA]]</f>
        <v>5.21</v>
      </c>
      <c r="L527" s="60"/>
      <c r="M527" s="13">
        <f>Tabla1[[#This Row],[PRECIO CON DSCTO]]-Tabla1[[#This Row],[PRECIO CON DSCTO]]*Tabla1[[#This Row],[OFERTA2]]</f>
        <v>5.21</v>
      </c>
      <c r="N527" s="14">
        <f>$F$3*Tabla1[[#This Row],[PRECIO CON DSCTO2]]</f>
        <v>2469.8515579999998</v>
      </c>
      <c r="O527" s="40"/>
      <c r="P527" s="47"/>
      <c r="Q527" s="14">
        <f>(Tabla1[[#This Row],[PEDIDO ]]*Tabla1[[#This Row],[PRECIO CON DSCTO]])</f>
        <v>0</v>
      </c>
      <c r="R527" s="14">
        <f>(Tabla1[[#This Row],[PRECIO REF BS]]*Tabla1[[#This Row],[PEDIDO ]])</f>
        <v>0</v>
      </c>
    </row>
    <row r="528" spans="1:18" s="9" customFormat="1" ht="31.5" customHeight="1" x14ac:dyDescent="0.25">
      <c r="A528" s="245" t="s">
        <v>206</v>
      </c>
      <c r="B528" s="91">
        <v>645748578185</v>
      </c>
      <c r="C528" s="113" t="s">
        <v>976</v>
      </c>
      <c r="D528" s="114" t="s">
        <v>980</v>
      </c>
      <c r="E528" s="226">
        <v>47514</v>
      </c>
      <c r="F528" s="97" t="s">
        <v>207</v>
      </c>
      <c r="G528" s="166" t="s">
        <v>99</v>
      </c>
      <c r="H528" s="228">
        <v>84</v>
      </c>
      <c r="I528" s="219">
        <v>0.17</v>
      </c>
      <c r="J528" s="60"/>
      <c r="K528" s="13">
        <f>Tabla1[[#This Row],[PRECIO REF        ($)]]-Tabla1[[#This Row],[PRECIO REF        ($)]]*Tabla1[[#This Row],[OFERTA]]</f>
        <v>0.17</v>
      </c>
      <c r="L528" s="60"/>
      <c r="M528" s="13">
        <f>Tabla1[[#This Row],[PRECIO CON DSCTO]]-Tabla1[[#This Row],[PRECIO CON DSCTO]]*Tabla1[[#This Row],[OFERTA2]]</f>
        <v>0.17</v>
      </c>
      <c r="N528" s="14">
        <f>$F$3*Tabla1[[#This Row],[PRECIO CON DSCTO2]]</f>
        <v>80.590166000000011</v>
      </c>
      <c r="O528" s="40"/>
      <c r="P528" s="47"/>
      <c r="Q528" s="14">
        <f>(Tabla1[[#This Row],[PEDIDO ]]*Tabla1[[#This Row],[PRECIO CON DSCTO]])</f>
        <v>0</v>
      </c>
      <c r="R528" s="14">
        <f>(Tabla1[[#This Row],[PRECIO REF BS]]*Tabla1[[#This Row],[PEDIDO ]])</f>
        <v>0</v>
      </c>
    </row>
    <row r="529" spans="1:18" s="9" customFormat="1" ht="31.5" customHeight="1" x14ac:dyDescent="0.25">
      <c r="A529" s="245" t="s">
        <v>206</v>
      </c>
      <c r="B529" s="85">
        <v>7591838000025</v>
      </c>
      <c r="C529" s="86" t="s">
        <v>1788</v>
      </c>
      <c r="D529" s="119" t="s">
        <v>1789</v>
      </c>
      <c r="E529" s="226">
        <v>47118</v>
      </c>
      <c r="F529" s="88" t="s">
        <v>1052</v>
      </c>
      <c r="G529" s="166" t="s">
        <v>99</v>
      </c>
      <c r="H529" s="228">
        <v>76</v>
      </c>
      <c r="I529" s="219">
        <v>2.4985599999999999</v>
      </c>
      <c r="J529" s="60"/>
      <c r="K529" s="13">
        <f>Tabla1[[#This Row],[PRECIO REF        ($)]]-Tabla1[[#This Row],[PRECIO REF        ($)]]*Tabla1[[#This Row],[OFERTA]]</f>
        <v>2.4985599999999999</v>
      </c>
      <c r="L529" s="60"/>
      <c r="M529" s="13">
        <f>Tabla1[[#This Row],[PRECIO CON DSCTO]]-Tabla1[[#This Row],[PRECIO CON DSCTO]]*Tabla1[[#This Row],[OFERTA2]]</f>
        <v>2.4985599999999999</v>
      </c>
      <c r="N529" s="14">
        <f>$F$3*Tabla1[[#This Row],[PRECIO CON DSCTO2]]</f>
        <v>1184.4668538879998</v>
      </c>
      <c r="O529" s="40"/>
      <c r="P529" s="47"/>
      <c r="Q529" s="14">
        <f>(Tabla1[[#This Row],[PEDIDO ]]*Tabla1[[#This Row],[PRECIO CON DSCTO]])</f>
        <v>0</v>
      </c>
      <c r="R529" s="14">
        <f>(Tabla1[[#This Row],[PRECIO REF BS]]*Tabla1[[#This Row],[PEDIDO ]])</f>
        <v>0</v>
      </c>
    </row>
    <row r="530" spans="1:18" s="9" customFormat="1" ht="31.5" customHeight="1" x14ac:dyDescent="0.25">
      <c r="A530" s="245" t="s">
        <v>206</v>
      </c>
      <c r="B530" s="85">
        <v>6971077613346</v>
      </c>
      <c r="C530" s="113" t="s">
        <v>1311</v>
      </c>
      <c r="D530" s="102" t="s">
        <v>1312</v>
      </c>
      <c r="E530" s="226">
        <v>47879</v>
      </c>
      <c r="F530" s="97" t="s">
        <v>208</v>
      </c>
      <c r="G530" s="166" t="s">
        <v>99</v>
      </c>
      <c r="H530" s="228">
        <v>3</v>
      </c>
      <c r="I530" s="219">
        <v>40</v>
      </c>
      <c r="J530" s="60"/>
      <c r="K530" s="13">
        <f>Tabla1[[#This Row],[PRECIO REF        ($)]]-Tabla1[[#This Row],[PRECIO REF        ($)]]*Tabla1[[#This Row],[OFERTA]]</f>
        <v>40</v>
      </c>
      <c r="L530" s="60"/>
      <c r="M530" s="13">
        <f>Tabla1[[#This Row],[PRECIO CON DSCTO]]-Tabla1[[#This Row],[PRECIO CON DSCTO]]*Tabla1[[#This Row],[OFERTA2]]</f>
        <v>40</v>
      </c>
      <c r="N530" s="14">
        <f>$F$3*Tabla1[[#This Row],[PRECIO CON DSCTO2]]</f>
        <v>18962.392</v>
      </c>
      <c r="O530" s="40"/>
      <c r="P530" s="47"/>
      <c r="Q530" s="14">
        <f>(Tabla1[[#This Row],[PEDIDO ]]*Tabla1[[#This Row],[PRECIO CON DSCTO]])</f>
        <v>0</v>
      </c>
      <c r="R530" s="14">
        <f>(Tabla1[[#This Row],[PRECIO REF BS]]*Tabla1[[#This Row],[PEDIDO ]])</f>
        <v>0</v>
      </c>
    </row>
    <row r="531" spans="1:18" s="9" customFormat="1" ht="31.5" customHeight="1" x14ac:dyDescent="0.25">
      <c r="A531" s="245" t="s">
        <v>206</v>
      </c>
      <c r="B531" s="85">
        <v>6971077611274</v>
      </c>
      <c r="C531" s="113" t="s">
        <v>1790</v>
      </c>
      <c r="D531" s="92" t="s">
        <v>1791</v>
      </c>
      <c r="E531" s="226">
        <v>47756</v>
      </c>
      <c r="F531" s="97" t="s">
        <v>208</v>
      </c>
      <c r="G531" s="166" t="s">
        <v>99</v>
      </c>
      <c r="H531" s="228">
        <v>3</v>
      </c>
      <c r="I531" s="219">
        <v>6.75</v>
      </c>
      <c r="J531" s="60"/>
      <c r="K531" s="13">
        <f>Tabla1[[#This Row],[PRECIO REF        ($)]]-Tabla1[[#This Row],[PRECIO REF        ($)]]*Tabla1[[#This Row],[OFERTA]]</f>
        <v>6.75</v>
      </c>
      <c r="L531" s="60"/>
      <c r="M531" s="13">
        <f>Tabla1[[#This Row],[PRECIO CON DSCTO]]-Tabla1[[#This Row],[PRECIO CON DSCTO]]*Tabla1[[#This Row],[OFERTA2]]</f>
        <v>6.75</v>
      </c>
      <c r="N531" s="14">
        <f>$F$3*Tabla1[[#This Row],[PRECIO CON DSCTO2]]</f>
        <v>3199.9036500000002</v>
      </c>
      <c r="O531" s="40"/>
      <c r="P531" s="47"/>
      <c r="Q531" s="14">
        <f>(Tabla1[[#This Row],[PEDIDO ]]*Tabla1[[#This Row],[PRECIO CON DSCTO]])</f>
        <v>0</v>
      </c>
      <c r="R531" s="14">
        <f>(Tabla1[[#This Row],[PRECIO REF BS]]*Tabla1[[#This Row],[PEDIDO ]])</f>
        <v>0</v>
      </c>
    </row>
    <row r="532" spans="1:18" s="9" customFormat="1" ht="31.5" customHeight="1" x14ac:dyDescent="0.25">
      <c r="A532" s="245" t="s">
        <v>206</v>
      </c>
      <c r="B532" s="85">
        <v>6971077611168</v>
      </c>
      <c r="C532" s="113" t="s">
        <v>1792</v>
      </c>
      <c r="D532" s="116" t="s">
        <v>1793</v>
      </c>
      <c r="E532" s="226">
        <v>47421</v>
      </c>
      <c r="F532" s="97" t="s">
        <v>208</v>
      </c>
      <c r="G532" s="166" t="s">
        <v>99</v>
      </c>
      <c r="H532" s="228">
        <v>1</v>
      </c>
      <c r="I532" s="219">
        <v>8.32</v>
      </c>
      <c r="J532" s="60"/>
      <c r="K532" s="13">
        <f>Tabla1[[#This Row],[PRECIO REF        ($)]]-Tabla1[[#This Row],[PRECIO REF        ($)]]*Tabla1[[#This Row],[OFERTA]]</f>
        <v>8.32</v>
      </c>
      <c r="L532" s="60"/>
      <c r="M532" s="13">
        <f>Tabla1[[#This Row],[PRECIO CON DSCTO]]-Tabla1[[#This Row],[PRECIO CON DSCTO]]*Tabla1[[#This Row],[OFERTA2]]</f>
        <v>8.32</v>
      </c>
      <c r="N532" s="14">
        <f>$F$3*Tabla1[[#This Row],[PRECIO CON DSCTO2]]</f>
        <v>3944.1775360000001</v>
      </c>
      <c r="O532" s="40"/>
      <c r="P532" s="47"/>
      <c r="Q532" s="14">
        <f>(Tabla1[[#This Row],[PEDIDO ]]*Tabla1[[#This Row],[PRECIO CON DSCTO]])</f>
        <v>0</v>
      </c>
      <c r="R532" s="14">
        <f>(Tabla1[[#This Row],[PRECIO REF BS]]*Tabla1[[#This Row],[PEDIDO ]])</f>
        <v>0</v>
      </c>
    </row>
    <row r="533" spans="1:18" s="9" customFormat="1" ht="31.5" customHeight="1" x14ac:dyDescent="0.25">
      <c r="A533" s="245" t="s">
        <v>206</v>
      </c>
      <c r="B533" s="85">
        <v>6971077610932</v>
      </c>
      <c r="C533" s="113" t="s">
        <v>613</v>
      </c>
      <c r="D533" s="109" t="s">
        <v>620</v>
      </c>
      <c r="E533" s="226">
        <v>47391</v>
      </c>
      <c r="F533" s="97" t="s">
        <v>208</v>
      </c>
      <c r="G533" s="166" t="s">
        <v>99</v>
      </c>
      <c r="H533" s="228">
        <v>2</v>
      </c>
      <c r="I533" s="219">
        <v>6.76</v>
      </c>
      <c r="J533" s="60"/>
      <c r="K533" s="13">
        <f>Tabla1[[#This Row],[PRECIO REF        ($)]]-Tabla1[[#This Row],[PRECIO REF        ($)]]*Tabla1[[#This Row],[OFERTA]]</f>
        <v>6.76</v>
      </c>
      <c r="L533" s="60"/>
      <c r="M533" s="13">
        <f>Tabla1[[#This Row],[PRECIO CON DSCTO]]-Tabla1[[#This Row],[PRECIO CON DSCTO]]*Tabla1[[#This Row],[OFERTA2]]</f>
        <v>6.76</v>
      </c>
      <c r="N533" s="14">
        <f>$F$3*Tabla1[[#This Row],[PRECIO CON DSCTO2]]</f>
        <v>3204.6442480000001</v>
      </c>
      <c r="O533" s="40"/>
      <c r="P533" s="47"/>
      <c r="Q533" s="14">
        <f>(Tabla1[[#This Row],[PEDIDO ]]*Tabla1[[#This Row],[PRECIO CON DSCTO]])</f>
        <v>0</v>
      </c>
      <c r="R533" s="14">
        <f>(Tabla1[[#This Row],[PRECIO REF BS]]*Tabla1[[#This Row],[PEDIDO ]])</f>
        <v>0</v>
      </c>
    </row>
    <row r="534" spans="1:18" s="9" customFormat="1" ht="31.5" customHeight="1" x14ac:dyDescent="0.25">
      <c r="A534" s="245" t="s">
        <v>206</v>
      </c>
      <c r="B534" s="137"/>
      <c r="C534" s="113" t="s">
        <v>1516</v>
      </c>
      <c r="D534" s="129" t="s">
        <v>1517</v>
      </c>
      <c r="E534" s="226">
        <v>47635</v>
      </c>
      <c r="F534" s="97" t="s">
        <v>715</v>
      </c>
      <c r="G534" s="166" t="s">
        <v>99</v>
      </c>
      <c r="H534" s="228">
        <v>327</v>
      </c>
      <c r="I534" s="219">
        <v>0.67</v>
      </c>
      <c r="J534" s="60"/>
      <c r="K534" s="13">
        <f>Tabla1[[#This Row],[PRECIO REF        ($)]]-Tabla1[[#This Row],[PRECIO REF        ($)]]*Tabla1[[#This Row],[OFERTA]]</f>
        <v>0.67</v>
      </c>
      <c r="L534" s="60"/>
      <c r="M534" s="13">
        <f>Tabla1[[#This Row],[PRECIO CON DSCTO]]-Tabla1[[#This Row],[PRECIO CON DSCTO]]*Tabla1[[#This Row],[OFERTA2]]</f>
        <v>0.67</v>
      </c>
      <c r="N534" s="14">
        <f>$F$3*Tabla1[[#This Row],[PRECIO CON DSCTO2]]</f>
        <v>317.62006600000001</v>
      </c>
      <c r="O534" s="40"/>
      <c r="P534" s="47"/>
      <c r="Q534" s="14">
        <f>(Tabla1[[#This Row],[PEDIDO ]]*Tabla1[[#This Row],[PRECIO CON DSCTO]])</f>
        <v>0</v>
      </c>
      <c r="R534" s="14">
        <f>(Tabla1[[#This Row],[PRECIO REF BS]]*Tabla1[[#This Row],[PEDIDO ]])</f>
        <v>0</v>
      </c>
    </row>
    <row r="535" spans="1:18" s="9" customFormat="1" ht="31.5" customHeight="1" x14ac:dyDescent="0.25">
      <c r="A535" s="245" t="s">
        <v>206</v>
      </c>
      <c r="B535" s="137"/>
      <c r="C535" s="113" t="s">
        <v>2769</v>
      </c>
      <c r="D535" s="129" t="s">
        <v>2770</v>
      </c>
      <c r="E535" s="226">
        <v>47513</v>
      </c>
      <c r="F535" s="97" t="s">
        <v>715</v>
      </c>
      <c r="G535" s="166" t="s">
        <v>99</v>
      </c>
      <c r="H535" s="228">
        <v>15</v>
      </c>
      <c r="I535" s="219">
        <v>0.67</v>
      </c>
      <c r="J535" s="60"/>
      <c r="K535" s="13">
        <f>Tabla1[[#This Row],[PRECIO REF        ($)]]-Tabla1[[#This Row],[PRECIO REF        ($)]]*Tabla1[[#This Row],[OFERTA]]</f>
        <v>0.67</v>
      </c>
      <c r="L535" s="60"/>
      <c r="M535" s="13">
        <f>Tabla1[[#This Row],[PRECIO CON DSCTO]]-Tabla1[[#This Row],[PRECIO CON DSCTO]]*Tabla1[[#This Row],[OFERTA2]]</f>
        <v>0.67</v>
      </c>
      <c r="N535" s="14">
        <f>$F$3*Tabla1[[#This Row],[PRECIO CON DSCTO2]]</f>
        <v>317.62006600000001</v>
      </c>
      <c r="O535" s="40"/>
      <c r="P535" s="47"/>
      <c r="Q535" s="14">
        <f>(Tabla1[[#This Row],[PEDIDO ]]*Tabla1[[#This Row],[PRECIO CON DSCTO]])</f>
        <v>0</v>
      </c>
      <c r="R535" s="14">
        <f>(Tabla1[[#This Row],[PRECIO REF BS]]*Tabla1[[#This Row],[PEDIDO ]])</f>
        <v>0</v>
      </c>
    </row>
    <row r="536" spans="1:18" s="9" customFormat="1" ht="31.5" customHeight="1" x14ac:dyDescent="0.25">
      <c r="A536" s="245" t="s">
        <v>206</v>
      </c>
      <c r="B536" s="85">
        <v>741365139041</v>
      </c>
      <c r="C536" s="113" t="s">
        <v>1794</v>
      </c>
      <c r="D536" s="109" t="s">
        <v>1795</v>
      </c>
      <c r="E536" s="226">
        <v>47026</v>
      </c>
      <c r="F536" s="113" t="s">
        <v>1693</v>
      </c>
      <c r="G536" s="166" t="s">
        <v>99</v>
      </c>
      <c r="H536" s="228">
        <v>1650</v>
      </c>
      <c r="I536" s="219">
        <v>0.43</v>
      </c>
      <c r="J536" s="60"/>
      <c r="K536" s="13">
        <f>Tabla1[[#This Row],[PRECIO REF        ($)]]-Tabla1[[#This Row],[PRECIO REF        ($)]]*Tabla1[[#This Row],[OFERTA]]</f>
        <v>0.43</v>
      </c>
      <c r="L536" s="60"/>
      <c r="M536" s="13">
        <f>Tabla1[[#This Row],[PRECIO CON DSCTO]]-Tabla1[[#This Row],[PRECIO CON DSCTO]]*Tabla1[[#This Row],[OFERTA2]]</f>
        <v>0.43</v>
      </c>
      <c r="N536" s="14">
        <f>$F$3*Tabla1[[#This Row],[PRECIO CON DSCTO2]]</f>
        <v>203.84571399999999</v>
      </c>
      <c r="O536" s="40"/>
      <c r="P536" s="47"/>
      <c r="Q536" s="14">
        <f>(Tabla1[[#This Row],[PEDIDO ]]*Tabla1[[#This Row],[PRECIO CON DSCTO]])</f>
        <v>0</v>
      </c>
      <c r="R536" s="14">
        <f>(Tabla1[[#This Row],[PRECIO REF BS]]*Tabla1[[#This Row],[PEDIDO ]])</f>
        <v>0</v>
      </c>
    </row>
    <row r="537" spans="1:18" s="9" customFormat="1" ht="31.5" customHeight="1" x14ac:dyDescent="0.25">
      <c r="A537" s="245" t="s">
        <v>206</v>
      </c>
      <c r="B537" s="85">
        <v>736372544261</v>
      </c>
      <c r="C537" s="113" t="s">
        <v>2606</v>
      </c>
      <c r="D537" s="109" t="s">
        <v>2607</v>
      </c>
      <c r="E537" s="226">
        <v>47847</v>
      </c>
      <c r="F537" s="88" t="s">
        <v>2626</v>
      </c>
      <c r="G537" s="166" t="s">
        <v>99</v>
      </c>
      <c r="H537" s="228">
        <v>850</v>
      </c>
      <c r="I537" s="219">
        <v>0.52649999999999997</v>
      </c>
      <c r="J537" s="60"/>
      <c r="K537" s="13">
        <f>Tabla1[[#This Row],[PRECIO REF        ($)]]-Tabla1[[#This Row],[PRECIO REF        ($)]]*Tabla1[[#This Row],[OFERTA]]</f>
        <v>0.52649999999999997</v>
      </c>
      <c r="L537" s="60"/>
      <c r="M537" s="13">
        <f>Tabla1[[#This Row],[PRECIO CON DSCTO]]-Tabla1[[#This Row],[PRECIO CON DSCTO]]*Tabla1[[#This Row],[OFERTA2]]</f>
        <v>0.52649999999999997</v>
      </c>
      <c r="N537" s="14">
        <f>$F$3*Tabla1[[#This Row],[PRECIO CON DSCTO2]]</f>
        <v>249.59248469999997</v>
      </c>
      <c r="O537" s="40"/>
      <c r="P537" s="47"/>
      <c r="Q537" s="14">
        <f>(Tabla1[[#This Row],[PEDIDO ]]*Tabla1[[#This Row],[PRECIO CON DSCTO]])</f>
        <v>0</v>
      </c>
      <c r="R537" s="14">
        <f>(Tabla1[[#This Row],[PRECIO REF BS]]*Tabla1[[#This Row],[PEDIDO ]])</f>
        <v>0</v>
      </c>
    </row>
    <row r="538" spans="1:18" s="9" customFormat="1" ht="31.5" customHeight="1" x14ac:dyDescent="0.25">
      <c r="A538" s="245" t="s">
        <v>206</v>
      </c>
      <c r="B538" s="85">
        <v>6971077610703</v>
      </c>
      <c r="C538" s="113" t="s">
        <v>1796</v>
      </c>
      <c r="D538" s="136" t="s">
        <v>1797</v>
      </c>
      <c r="E538" s="226">
        <v>47514</v>
      </c>
      <c r="F538" s="97" t="s">
        <v>208</v>
      </c>
      <c r="G538" s="166" t="s">
        <v>99</v>
      </c>
      <c r="H538" s="228">
        <v>2422</v>
      </c>
      <c r="I538" s="219">
        <v>0.43</v>
      </c>
      <c r="J538" s="60"/>
      <c r="K538" s="13">
        <f>Tabla1[[#This Row],[PRECIO REF        ($)]]-Tabla1[[#This Row],[PRECIO REF        ($)]]*Tabla1[[#This Row],[OFERTA]]</f>
        <v>0.43</v>
      </c>
      <c r="L538" s="60"/>
      <c r="M538" s="13">
        <f>Tabla1[[#This Row],[PRECIO CON DSCTO]]-Tabla1[[#This Row],[PRECIO CON DSCTO]]*Tabla1[[#This Row],[OFERTA2]]</f>
        <v>0.43</v>
      </c>
      <c r="N538" s="14">
        <f>$F$3*Tabla1[[#This Row],[PRECIO CON DSCTO2]]</f>
        <v>203.84571399999999</v>
      </c>
      <c r="O538" s="40"/>
      <c r="P538" s="47"/>
      <c r="Q538" s="14">
        <f>(Tabla1[[#This Row],[PEDIDO ]]*Tabla1[[#This Row],[PRECIO CON DSCTO]])</f>
        <v>0</v>
      </c>
      <c r="R538" s="14">
        <f>(Tabla1[[#This Row],[PRECIO REF BS]]*Tabla1[[#This Row],[PEDIDO ]])</f>
        <v>0</v>
      </c>
    </row>
    <row r="539" spans="1:18" s="9" customFormat="1" ht="31.5" customHeight="1" x14ac:dyDescent="0.25">
      <c r="A539" s="245" t="s">
        <v>206</v>
      </c>
      <c r="B539" s="196">
        <v>69710776101611</v>
      </c>
      <c r="C539" s="113" t="s">
        <v>1130</v>
      </c>
      <c r="D539" s="136" t="s">
        <v>1131</v>
      </c>
      <c r="E539" s="226">
        <v>46660</v>
      </c>
      <c r="F539" s="97" t="s">
        <v>208</v>
      </c>
      <c r="G539" s="166" t="s">
        <v>99</v>
      </c>
      <c r="H539" s="228">
        <v>41</v>
      </c>
      <c r="I539" s="219">
        <v>5.17</v>
      </c>
      <c r="J539" s="60"/>
      <c r="K539" s="13">
        <f>Tabla1[[#This Row],[PRECIO REF        ($)]]-Tabla1[[#This Row],[PRECIO REF        ($)]]*Tabla1[[#This Row],[OFERTA]]</f>
        <v>5.17</v>
      </c>
      <c r="L539" s="60"/>
      <c r="M539" s="13">
        <f>Tabla1[[#This Row],[PRECIO CON DSCTO]]-Tabla1[[#This Row],[PRECIO CON DSCTO]]*Tabla1[[#This Row],[OFERTA2]]</f>
        <v>5.17</v>
      </c>
      <c r="N539" s="14">
        <f>$F$3*Tabla1[[#This Row],[PRECIO CON DSCTO2]]</f>
        <v>2450.8891659999999</v>
      </c>
      <c r="O539" s="40"/>
      <c r="P539" s="47"/>
      <c r="Q539" s="14">
        <f>(Tabla1[[#This Row],[PEDIDO ]]*Tabla1[[#This Row],[PRECIO CON DSCTO]])</f>
        <v>0</v>
      </c>
      <c r="R539" s="14">
        <f>(Tabla1[[#This Row],[PRECIO REF BS]]*Tabla1[[#This Row],[PEDIDO ]])</f>
        <v>0</v>
      </c>
    </row>
    <row r="540" spans="1:18" s="9" customFormat="1" ht="31.5" customHeight="1" x14ac:dyDescent="0.25">
      <c r="A540" s="245" t="s">
        <v>206</v>
      </c>
      <c r="B540" s="196">
        <v>69710776101615</v>
      </c>
      <c r="C540" s="113" t="s">
        <v>1798</v>
      </c>
      <c r="D540" s="136" t="s">
        <v>1799</v>
      </c>
      <c r="E540" s="226">
        <v>47483</v>
      </c>
      <c r="F540" s="97" t="s">
        <v>208</v>
      </c>
      <c r="G540" s="166" t="s">
        <v>99</v>
      </c>
      <c r="H540" s="228">
        <v>9</v>
      </c>
      <c r="I540" s="219">
        <v>7.49</v>
      </c>
      <c r="J540" s="60"/>
      <c r="K540" s="13">
        <f>Tabla1[[#This Row],[PRECIO REF        ($)]]-Tabla1[[#This Row],[PRECIO REF        ($)]]*Tabla1[[#This Row],[OFERTA]]</f>
        <v>7.49</v>
      </c>
      <c r="L540" s="60"/>
      <c r="M540" s="13">
        <f>Tabla1[[#This Row],[PRECIO CON DSCTO]]-Tabla1[[#This Row],[PRECIO CON DSCTO]]*Tabla1[[#This Row],[OFERTA2]]</f>
        <v>7.49</v>
      </c>
      <c r="N540" s="14">
        <f>$F$3*Tabla1[[#This Row],[PRECIO CON DSCTO2]]</f>
        <v>3550.7079020000001</v>
      </c>
      <c r="O540" s="40"/>
      <c r="P540" s="47"/>
      <c r="Q540" s="14">
        <f>(Tabla1[[#This Row],[PEDIDO ]]*Tabla1[[#This Row],[PRECIO CON DSCTO]])</f>
        <v>0</v>
      </c>
      <c r="R540" s="14">
        <f>(Tabla1[[#This Row],[PRECIO REF BS]]*Tabla1[[#This Row],[PEDIDO ]])</f>
        <v>0</v>
      </c>
    </row>
    <row r="541" spans="1:18" s="9" customFormat="1" ht="31.5" customHeight="1" x14ac:dyDescent="0.25">
      <c r="A541" s="245" t="s">
        <v>206</v>
      </c>
      <c r="B541" s="85">
        <v>6971077612486</v>
      </c>
      <c r="C541" s="113" t="s">
        <v>1800</v>
      </c>
      <c r="D541" s="164" t="s">
        <v>1801</v>
      </c>
      <c r="E541" s="226">
        <v>47391</v>
      </c>
      <c r="F541" s="97" t="s">
        <v>208</v>
      </c>
      <c r="G541" s="227" t="s">
        <v>18</v>
      </c>
      <c r="H541" s="228">
        <v>427</v>
      </c>
      <c r="I541" s="219">
        <v>0.41</v>
      </c>
      <c r="J541" s="60"/>
      <c r="K541" s="13">
        <f>Tabla1[[#This Row],[PRECIO REF        ($)]]-Tabla1[[#This Row],[PRECIO REF        ($)]]*Tabla1[[#This Row],[OFERTA]]</f>
        <v>0.41</v>
      </c>
      <c r="L541" s="60"/>
      <c r="M541" s="13">
        <f>Tabla1[[#This Row],[PRECIO CON DSCTO]]-Tabla1[[#This Row],[PRECIO CON DSCTO]]*Tabla1[[#This Row],[OFERTA2]]</f>
        <v>0.41</v>
      </c>
      <c r="N541" s="14">
        <f>$F$3*Tabla1[[#This Row],[PRECIO CON DSCTO2]]</f>
        <v>194.36451799999998</v>
      </c>
      <c r="O541" s="40"/>
      <c r="P541" s="47"/>
      <c r="Q541" s="14">
        <f>(Tabla1[[#This Row],[PEDIDO ]]*Tabla1[[#This Row],[PRECIO CON DSCTO]])</f>
        <v>0</v>
      </c>
      <c r="R541" s="14">
        <f>(Tabla1[[#This Row],[PRECIO REF BS]]*Tabla1[[#This Row],[PEDIDO ]])</f>
        <v>0</v>
      </c>
    </row>
    <row r="542" spans="1:18" s="9" customFormat="1" ht="31.5" customHeight="1" x14ac:dyDescent="0.25">
      <c r="A542" s="245" t="s">
        <v>206</v>
      </c>
      <c r="B542" s="85">
        <v>6971077612493</v>
      </c>
      <c r="C542" s="113" t="s">
        <v>1802</v>
      </c>
      <c r="D542" s="102" t="s">
        <v>1803</v>
      </c>
      <c r="E542" s="226">
        <v>47391</v>
      </c>
      <c r="F542" s="97" t="s">
        <v>208</v>
      </c>
      <c r="G542" s="227" t="s">
        <v>18</v>
      </c>
      <c r="H542" s="228">
        <v>286</v>
      </c>
      <c r="I542" s="219">
        <v>0.41</v>
      </c>
      <c r="J542" s="60"/>
      <c r="K542" s="13">
        <f>Tabla1[[#This Row],[PRECIO REF        ($)]]-Tabla1[[#This Row],[PRECIO REF        ($)]]*Tabla1[[#This Row],[OFERTA]]</f>
        <v>0.41</v>
      </c>
      <c r="L542" s="60"/>
      <c r="M542" s="13">
        <f>Tabla1[[#This Row],[PRECIO CON DSCTO]]-Tabla1[[#This Row],[PRECIO CON DSCTO]]*Tabla1[[#This Row],[OFERTA2]]</f>
        <v>0.41</v>
      </c>
      <c r="N542" s="14">
        <f>$F$3*Tabla1[[#This Row],[PRECIO CON DSCTO2]]</f>
        <v>194.36451799999998</v>
      </c>
      <c r="O542" s="40"/>
      <c r="P542" s="47"/>
      <c r="Q542" s="14">
        <f>(Tabla1[[#This Row],[PEDIDO ]]*Tabla1[[#This Row],[PRECIO CON DSCTO]])</f>
        <v>0</v>
      </c>
      <c r="R542" s="14">
        <f>(Tabla1[[#This Row],[PRECIO REF BS]]*Tabla1[[#This Row],[PEDIDO ]])</f>
        <v>0</v>
      </c>
    </row>
    <row r="543" spans="1:18" s="9" customFormat="1" ht="31.5" customHeight="1" x14ac:dyDescent="0.25">
      <c r="A543" s="245" t="s">
        <v>206</v>
      </c>
      <c r="B543" s="85">
        <v>6971077612509</v>
      </c>
      <c r="C543" s="113" t="s">
        <v>1804</v>
      </c>
      <c r="D543" s="102" t="s">
        <v>1805</v>
      </c>
      <c r="E543" s="226">
        <v>47391</v>
      </c>
      <c r="F543" s="97" t="s">
        <v>208</v>
      </c>
      <c r="G543" s="227" t="s">
        <v>18</v>
      </c>
      <c r="H543" s="228">
        <v>529</v>
      </c>
      <c r="I543" s="219">
        <v>0.41</v>
      </c>
      <c r="J543" s="60"/>
      <c r="K543" s="13">
        <f>Tabla1[[#This Row],[PRECIO REF        ($)]]-Tabla1[[#This Row],[PRECIO REF        ($)]]*Tabla1[[#This Row],[OFERTA]]</f>
        <v>0.41</v>
      </c>
      <c r="L543" s="60"/>
      <c r="M543" s="13">
        <f>Tabla1[[#This Row],[PRECIO CON DSCTO]]-Tabla1[[#This Row],[PRECIO CON DSCTO]]*Tabla1[[#This Row],[OFERTA2]]</f>
        <v>0.41</v>
      </c>
      <c r="N543" s="14">
        <f>$F$3*Tabla1[[#This Row],[PRECIO CON DSCTO2]]</f>
        <v>194.36451799999998</v>
      </c>
      <c r="O543" s="40"/>
      <c r="P543" s="47"/>
      <c r="Q543" s="14">
        <f>(Tabla1[[#This Row],[PEDIDO ]]*Tabla1[[#This Row],[PRECIO CON DSCTO]])</f>
        <v>0</v>
      </c>
      <c r="R543" s="14">
        <f>(Tabla1[[#This Row],[PRECIO REF BS]]*Tabla1[[#This Row],[PEDIDO ]])</f>
        <v>0</v>
      </c>
    </row>
    <row r="544" spans="1:18" s="9" customFormat="1" ht="31.5" customHeight="1" x14ac:dyDescent="0.25">
      <c r="A544" s="245" t="s">
        <v>206</v>
      </c>
      <c r="B544" s="85">
        <v>6975628331079</v>
      </c>
      <c r="C544" s="113" t="s">
        <v>2825</v>
      </c>
      <c r="D544" s="132" t="s">
        <v>2826</v>
      </c>
      <c r="E544" s="226">
        <v>47756</v>
      </c>
      <c r="F544" s="97" t="s">
        <v>2866</v>
      </c>
      <c r="G544" s="227" t="s">
        <v>18</v>
      </c>
      <c r="H544" s="228">
        <v>10</v>
      </c>
      <c r="I544" s="219">
        <v>7.0000000000000007E-2</v>
      </c>
      <c r="J544" s="60"/>
      <c r="K544" s="13">
        <f>Tabla1[[#This Row],[PRECIO REF        ($)]]-Tabla1[[#This Row],[PRECIO REF        ($)]]*Tabla1[[#This Row],[OFERTA]]</f>
        <v>7.0000000000000007E-2</v>
      </c>
      <c r="L544" s="60"/>
      <c r="M544" s="13">
        <f>Tabla1[[#This Row],[PRECIO CON DSCTO]]-Tabla1[[#This Row],[PRECIO CON DSCTO]]*Tabla1[[#This Row],[OFERTA2]]</f>
        <v>7.0000000000000007E-2</v>
      </c>
      <c r="N544" s="14">
        <f>$F$3*Tabla1[[#This Row],[PRECIO CON DSCTO2]]</f>
        <v>33.184186000000004</v>
      </c>
      <c r="O544" s="40"/>
      <c r="P544" s="47"/>
      <c r="Q544" s="14">
        <f>(Tabla1[[#This Row],[PEDIDO ]]*Tabla1[[#This Row],[PRECIO CON DSCTO]])</f>
        <v>0</v>
      </c>
      <c r="R544" s="14">
        <f>(Tabla1[[#This Row],[PRECIO REF BS]]*Tabla1[[#This Row],[PEDIDO ]])</f>
        <v>0</v>
      </c>
    </row>
    <row r="545" spans="1:18" s="9" customFormat="1" ht="31.5" customHeight="1" x14ac:dyDescent="0.25">
      <c r="A545" s="245" t="s">
        <v>206</v>
      </c>
      <c r="B545" s="85">
        <v>7707270361222</v>
      </c>
      <c r="C545" s="113" t="s">
        <v>2827</v>
      </c>
      <c r="D545" s="132" t="s">
        <v>2828</v>
      </c>
      <c r="E545" s="226">
        <v>47603</v>
      </c>
      <c r="F545" s="86" t="s">
        <v>2867</v>
      </c>
      <c r="G545" s="227" t="s">
        <v>18</v>
      </c>
      <c r="H545" s="228">
        <v>10</v>
      </c>
      <c r="I545" s="219">
        <v>0.08</v>
      </c>
      <c r="J545" s="60"/>
      <c r="K545" s="13">
        <f>Tabla1[[#This Row],[PRECIO REF        ($)]]-Tabla1[[#This Row],[PRECIO REF        ($)]]*Tabla1[[#This Row],[OFERTA]]</f>
        <v>0.08</v>
      </c>
      <c r="L545" s="60"/>
      <c r="M545" s="13">
        <f>Tabla1[[#This Row],[PRECIO CON DSCTO]]-Tabla1[[#This Row],[PRECIO CON DSCTO]]*Tabla1[[#This Row],[OFERTA2]]</f>
        <v>0.08</v>
      </c>
      <c r="N545" s="14">
        <f>$F$3*Tabla1[[#This Row],[PRECIO CON DSCTO2]]</f>
        <v>37.924784000000002</v>
      </c>
      <c r="O545" s="40"/>
      <c r="P545" s="47"/>
      <c r="Q545" s="14">
        <f>(Tabla1[[#This Row],[PEDIDO ]]*Tabla1[[#This Row],[PRECIO CON DSCTO]])</f>
        <v>0</v>
      </c>
      <c r="R545" s="14">
        <f>(Tabla1[[#This Row],[PRECIO REF BS]]*Tabla1[[#This Row],[PEDIDO ]])</f>
        <v>0</v>
      </c>
    </row>
    <row r="546" spans="1:18" s="9" customFormat="1" ht="31.5" customHeight="1" x14ac:dyDescent="0.25">
      <c r="A546" s="245" t="s">
        <v>206</v>
      </c>
      <c r="B546" s="85">
        <v>6971077610079</v>
      </c>
      <c r="C546" s="113" t="s">
        <v>1806</v>
      </c>
      <c r="D546" s="114" t="s">
        <v>1807</v>
      </c>
      <c r="E546" s="226">
        <v>47695</v>
      </c>
      <c r="F546" s="97" t="s">
        <v>208</v>
      </c>
      <c r="G546" s="227" t="s">
        <v>18</v>
      </c>
      <c r="H546" s="228">
        <v>3987</v>
      </c>
      <c r="I546" s="219">
        <v>0.18</v>
      </c>
      <c r="J546" s="60"/>
      <c r="K546" s="13">
        <f>Tabla1[[#This Row],[PRECIO REF        ($)]]-Tabla1[[#This Row],[PRECIO REF        ($)]]*Tabla1[[#This Row],[OFERTA]]</f>
        <v>0.18</v>
      </c>
      <c r="L546" s="60"/>
      <c r="M546" s="13">
        <f>Tabla1[[#This Row],[PRECIO CON DSCTO]]-Tabla1[[#This Row],[PRECIO CON DSCTO]]*Tabla1[[#This Row],[OFERTA2]]</f>
        <v>0.18</v>
      </c>
      <c r="N546" s="14">
        <f>$F$3*Tabla1[[#This Row],[PRECIO CON DSCTO2]]</f>
        <v>85.330764000000002</v>
      </c>
      <c r="O546" s="40"/>
      <c r="P546" s="47"/>
      <c r="Q546" s="14">
        <f>(Tabla1[[#This Row],[PEDIDO ]]*Tabla1[[#This Row],[PRECIO CON DSCTO]])</f>
        <v>0</v>
      </c>
      <c r="R546" s="14">
        <f>(Tabla1[[#This Row],[PRECIO REF BS]]*Tabla1[[#This Row],[PEDIDO ]])</f>
        <v>0</v>
      </c>
    </row>
    <row r="547" spans="1:18" s="9" customFormat="1" ht="31.5" customHeight="1" x14ac:dyDescent="0.25">
      <c r="A547" s="245" t="s">
        <v>206</v>
      </c>
      <c r="B547" s="137"/>
      <c r="C547" s="113" t="s">
        <v>1518</v>
      </c>
      <c r="D547" s="114" t="s">
        <v>1519</v>
      </c>
      <c r="E547" s="226">
        <v>47178</v>
      </c>
      <c r="F547" s="97" t="s">
        <v>715</v>
      </c>
      <c r="G547" s="227" t="s">
        <v>18</v>
      </c>
      <c r="H547" s="228">
        <v>750</v>
      </c>
      <c r="I547" s="219">
        <v>0.10997999999999999</v>
      </c>
      <c r="J547" s="60"/>
      <c r="K547" s="13">
        <f>Tabla1[[#This Row],[PRECIO REF        ($)]]-Tabla1[[#This Row],[PRECIO REF        ($)]]*Tabla1[[#This Row],[OFERTA]]</f>
        <v>0.10997999999999999</v>
      </c>
      <c r="L547" s="60"/>
      <c r="M547" s="13">
        <f>Tabla1[[#This Row],[PRECIO CON DSCTO]]-Tabla1[[#This Row],[PRECIO CON DSCTO]]*Tabla1[[#This Row],[OFERTA2]]</f>
        <v>0.10997999999999999</v>
      </c>
      <c r="N547" s="14">
        <f>$F$3*Tabla1[[#This Row],[PRECIO CON DSCTO2]]</f>
        <v>52.137096803999995</v>
      </c>
      <c r="O547" s="40"/>
      <c r="P547" s="47"/>
      <c r="Q547" s="14">
        <f>(Tabla1[[#This Row],[PEDIDO ]]*Tabla1[[#This Row],[PRECIO CON DSCTO]])</f>
        <v>0</v>
      </c>
      <c r="R547" s="14">
        <f>(Tabla1[[#This Row],[PRECIO REF BS]]*Tabla1[[#This Row],[PEDIDO ]])</f>
        <v>0</v>
      </c>
    </row>
    <row r="548" spans="1:18" s="9" customFormat="1" ht="31.5" customHeight="1" x14ac:dyDescent="0.25">
      <c r="A548" s="245" t="s">
        <v>206</v>
      </c>
      <c r="B548" s="85">
        <v>6971077610048</v>
      </c>
      <c r="C548" s="113" t="s">
        <v>1808</v>
      </c>
      <c r="D548" s="89" t="s">
        <v>1809</v>
      </c>
      <c r="E548" s="226">
        <v>47695</v>
      </c>
      <c r="F548" s="97" t="s">
        <v>208</v>
      </c>
      <c r="G548" s="227" t="s">
        <v>18</v>
      </c>
      <c r="H548" s="228">
        <v>4700</v>
      </c>
      <c r="I548" s="219">
        <v>7.0000000000000007E-2</v>
      </c>
      <c r="J548" s="60"/>
      <c r="K548" s="13">
        <f>Tabla1[[#This Row],[PRECIO REF        ($)]]-Tabla1[[#This Row],[PRECIO REF        ($)]]*Tabla1[[#This Row],[OFERTA]]</f>
        <v>7.0000000000000007E-2</v>
      </c>
      <c r="L548" s="60"/>
      <c r="M548" s="13">
        <f>Tabla1[[#This Row],[PRECIO CON DSCTO]]-Tabla1[[#This Row],[PRECIO CON DSCTO]]*Tabla1[[#This Row],[OFERTA2]]</f>
        <v>7.0000000000000007E-2</v>
      </c>
      <c r="N548" s="14">
        <f>$F$3*Tabla1[[#This Row],[PRECIO CON DSCTO2]]</f>
        <v>33.184186000000004</v>
      </c>
      <c r="O548" s="40"/>
      <c r="P548" s="47"/>
      <c r="Q548" s="14">
        <f>(Tabla1[[#This Row],[PEDIDO ]]*Tabla1[[#This Row],[PRECIO CON DSCTO]])</f>
        <v>0</v>
      </c>
      <c r="R548" s="14">
        <f>(Tabla1[[#This Row],[PRECIO REF BS]]*Tabla1[[#This Row],[PEDIDO ]])</f>
        <v>0</v>
      </c>
    </row>
    <row r="549" spans="1:18" s="9" customFormat="1" ht="31.5" customHeight="1" x14ac:dyDescent="0.25">
      <c r="A549" s="245" t="s">
        <v>206</v>
      </c>
      <c r="B549" s="85">
        <v>6971077610055</v>
      </c>
      <c r="C549" s="113" t="s">
        <v>1810</v>
      </c>
      <c r="D549" s="89" t="s">
        <v>1811</v>
      </c>
      <c r="E549" s="226">
        <v>47695</v>
      </c>
      <c r="F549" s="97" t="s">
        <v>208</v>
      </c>
      <c r="G549" s="227" t="s">
        <v>18</v>
      </c>
      <c r="H549" s="228">
        <v>4350</v>
      </c>
      <c r="I549" s="219">
        <v>0.08</v>
      </c>
      <c r="J549" s="60"/>
      <c r="K549" s="13">
        <f>Tabla1[[#This Row],[PRECIO REF        ($)]]-Tabla1[[#This Row],[PRECIO REF        ($)]]*Tabla1[[#This Row],[OFERTA]]</f>
        <v>0.08</v>
      </c>
      <c r="L549" s="60"/>
      <c r="M549" s="13">
        <f>Tabla1[[#This Row],[PRECIO CON DSCTO]]-Tabla1[[#This Row],[PRECIO CON DSCTO]]*Tabla1[[#This Row],[OFERTA2]]</f>
        <v>0.08</v>
      </c>
      <c r="N549" s="14">
        <f>$F$3*Tabla1[[#This Row],[PRECIO CON DSCTO2]]</f>
        <v>37.924784000000002</v>
      </c>
      <c r="O549" s="40"/>
      <c r="P549" s="47"/>
      <c r="Q549" s="14">
        <f>(Tabla1[[#This Row],[PEDIDO ]]*Tabla1[[#This Row],[PRECIO CON DSCTO]])</f>
        <v>0</v>
      </c>
      <c r="R549" s="14">
        <f>(Tabla1[[#This Row],[PRECIO REF BS]]*Tabla1[[#This Row],[PEDIDO ]])</f>
        <v>0</v>
      </c>
    </row>
    <row r="550" spans="1:18" s="9" customFormat="1" ht="31.5" customHeight="1" x14ac:dyDescent="0.25">
      <c r="A550" s="245" t="s">
        <v>206</v>
      </c>
      <c r="B550" s="85">
        <v>7451108300050</v>
      </c>
      <c r="C550" s="113" t="s">
        <v>484</v>
      </c>
      <c r="D550" s="116" t="s">
        <v>1063</v>
      </c>
      <c r="E550" s="226">
        <v>47026</v>
      </c>
      <c r="F550" s="88" t="s">
        <v>71</v>
      </c>
      <c r="G550" s="166" t="s">
        <v>99</v>
      </c>
      <c r="H550" s="228">
        <v>2005</v>
      </c>
      <c r="I550" s="219">
        <v>0.11</v>
      </c>
      <c r="J550" s="60"/>
      <c r="K550" s="13">
        <f>Tabla1[[#This Row],[PRECIO REF        ($)]]-Tabla1[[#This Row],[PRECIO REF        ($)]]*Tabla1[[#This Row],[OFERTA]]</f>
        <v>0.11</v>
      </c>
      <c r="L550" s="60"/>
      <c r="M550" s="13">
        <f>Tabla1[[#This Row],[PRECIO CON DSCTO]]-Tabla1[[#This Row],[PRECIO CON DSCTO]]*Tabla1[[#This Row],[OFERTA2]]</f>
        <v>0.11</v>
      </c>
      <c r="N550" s="14">
        <f>$F$3*Tabla1[[#This Row],[PRECIO CON DSCTO2]]</f>
        <v>52.146577999999998</v>
      </c>
      <c r="O550" s="40"/>
      <c r="P550" s="47"/>
      <c r="Q550" s="14">
        <f>(Tabla1[[#This Row],[PEDIDO ]]*Tabla1[[#This Row],[PRECIO CON DSCTO]])</f>
        <v>0</v>
      </c>
      <c r="R550" s="14">
        <f>(Tabla1[[#This Row],[PRECIO REF BS]]*Tabla1[[#This Row],[PEDIDO ]])</f>
        <v>0</v>
      </c>
    </row>
    <row r="551" spans="1:18" s="9" customFormat="1" ht="31.5" customHeight="1" x14ac:dyDescent="0.25">
      <c r="A551" s="245" t="s">
        <v>206</v>
      </c>
      <c r="B551" s="118" t="s">
        <v>1812</v>
      </c>
      <c r="C551" s="113" t="s">
        <v>1813</v>
      </c>
      <c r="D551" s="164" t="s">
        <v>1814</v>
      </c>
      <c r="E551" s="226">
        <v>47695</v>
      </c>
      <c r="F551" s="97" t="s">
        <v>208</v>
      </c>
      <c r="G551" s="227" t="s">
        <v>18</v>
      </c>
      <c r="H551" s="228">
        <v>1188</v>
      </c>
      <c r="I551" s="219">
        <v>0.37</v>
      </c>
      <c r="J551" s="60"/>
      <c r="K551" s="13">
        <f>Tabla1[[#This Row],[PRECIO REF        ($)]]-Tabla1[[#This Row],[PRECIO REF        ($)]]*Tabla1[[#This Row],[OFERTA]]</f>
        <v>0.37</v>
      </c>
      <c r="L551" s="60"/>
      <c r="M551" s="13">
        <f>Tabla1[[#This Row],[PRECIO CON DSCTO]]-Tabla1[[#This Row],[PRECIO CON DSCTO]]*Tabla1[[#This Row],[OFERTA2]]</f>
        <v>0.37</v>
      </c>
      <c r="N551" s="14">
        <f>$F$3*Tabla1[[#This Row],[PRECIO CON DSCTO2]]</f>
        <v>175.40212600000001</v>
      </c>
      <c r="O551" s="40"/>
      <c r="P551" s="47"/>
      <c r="Q551" s="14">
        <f>(Tabla1[[#This Row],[PEDIDO ]]*Tabla1[[#This Row],[PRECIO CON DSCTO]])</f>
        <v>0</v>
      </c>
      <c r="R551" s="14">
        <f>(Tabla1[[#This Row],[PRECIO REF BS]]*Tabla1[[#This Row],[PEDIDO ]])</f>
        <v>0</v>
      </c>
    </row>
    <row r="552" spans="1:18" s="9" customFormat="1" ht="31.5" customHeight="1" x14ac:dyDescent="0.25">
      <c r="A552" s="245" t="s">
        <v>206</v>
      </c>
      <c r="B552" s="85">
        <v>2611202603993</v>
      </c>
      <c r="C552" s="113" t="s">
        <v>485</v>
      </c>
      <c r="D552" s="136" t="s">
        <v>540</v>
      </c>
      <c r="E552" s="226">
        <v>46356</v>
      </c>
      <c r="F552" s="97" t="s">
        <v>208</v>
      </c>
      <c r="G552" s="166" t="s">
        <v>99</v>
      </c>
      <c r="H552" s="228">
        <v>23</v>
      </c>
      <c r="I552" s="219">
        <v>2.57</v>
      </c>
      <c r="J552" s="60"/>
      <c r="K552" s="13">
        <f>Tabla1[[#This Row],[PRECIO REF        ($)]]-Tabla1[[#This Row],[PRECIO REF        ($)]]*Tabla1[[#This Row],[OFERTA]]</f>
        <v>2.57</v>
      </c>
      <c r="L552" s="60"/>
      <c r="M552" s="13">
        <f>Tabla1[[#This Row],[PRECIO CON DSCTO]]-Tabla1[[#This Row],[PRECIO CON DSCTO]]*Tabla1[[#This Row],[OFERTA2]]</f>
        <v>2.57</v>
      </c>
      <c r="N552" s="14">
        <f>$F$3*Tabla1[[#This Row],[PRECIO CON DSCTO2]]</f>
        <v>1218.3336859999999</v>
      </c>
      <c r="O552" s="40"/>
      <c r="P552" s="47"/>
      <c r="Q552" s="14">
        <f>(Tabla1[[#This Row],[PEDIDO ]]*Tabla1[[#This Row],[PRECIO CON DSCTO]])</f>
        <v>0</v>
      </c>
      <c r="R552" s="14">
        <f>(Tabla1[[#This Row],[PRECIO REF BS]]*Tabla1[[#This Row],[PEDIDO ]])</f>
        <v>0</v>
      </c>
    </row>
    <row r="553" spans="1:18" s="9" customFormat="1" ht="31.5" customHeight="1" x14ac:dyDescent="0.25">
      <c r="A553" s="245" t="s">
        <v>206</v>
      </c>
      <c r="B553" s="91">
        <v>723592773335</v>
      </c>
      <c r="C553" s="113" t="s">
        <v>650</v>
      </c>
      <c r="D553" s="124" t="s">
        <v>1472</v>
      </c>
      <c r="E553" s="226">
        <v>46721</v>
      </c>
      <c r="F553" s="97" t="s">
        <v>655</v>
      </c>
      <c r="G553" s="166" t="s">
        <v>99</v>
      </c>
      <c r="H553" s="228">
        <v>15</v>
      </c>
      <c r="I553" s="219">
        <v>4.9021999999999997</v>
      </c>
      <c r="J553" s="60"/>
      <c r="K553" s="13">
        <f>Tabla1[[#This Row],[PRECIO REF        ($)]]-Tabla1[[#This Row],[PRECIO REF        ($)]]*Tabla1[[#This Row],[OFERTA]]</f>
        <v>4.9021999999999997</v>
      </c>
      <c r="L553" s="60"/>
      <c r="M553" s="13">
        <f>Tabla1[[#This Row],[PRECIO CON DSCTO]]-Tabla1[[#This Row],[PRECIO CON DSCTO]]*Tabla1[[#This Row],[OFERTA2]]</f>
        <v>4.9021999999999997</v>
      </c>
      <c r="N553" s="14">
        <f>$F$3*Tabla1[[#This Row],[PRECIO CON DSCTO2]]</f>
        <v>2323.9359515599999</v>
      </c>
      <c r="O553" s="40"/>
      <c r="P553" s="47"/>
      <c r="Q553" s="14">
        <f>(Tabla1[[#This Row],[PEDIDO ]]*Tabla1[[#This Row],[PRECIO CON DSCTO]])</f>
        <v>0</v>
      </c>
      <c r="R553" s="14">
        <f>(Tabla1[[#This Row],[PRECIO REF BS]]*Tabla1[[#This Row],[PEDIDO ]])</f>
        <v>0</v>
      </c>
    </row>
    <row r="554" spans="1:18" s="9" customFormat="1" ht="31.5" customHeight="1" x14ac:dyDescent="0.25">
      <c r="A554" s="245" t="s">
        <v>206</v>
      </c>
      <c r="B554" s="91">
        <v>723592772598</v>
      </c>
      <c r="C554" s="113" t="s">
        <v>213</v>
      </c>
      <c r="D554" s="109" t="s">
        <v>214</v>
      </c>
      <c r="E554" s="226">
        <v>46599</v>
      </c>
      <c r="F554" s="97" t="s">
        <v>207</v>
      </c>
      <c r="G554" s="166" t="s">
        <v>99</v>
      </c>
      <c r="H554" s="228">
        <v>417</v>
      </c>
      <c r="I554" s="219">
        <v>0.3</v>
      </c>
      <c r="J554" s="60"/>
      <c r="K554" s="13">
        <f>Tabla1[[#This Row],[PRECIO REF        ($)]]-Tabla1[[#This Row],[PRECIO REF        ($)]]*Tabla1[[#This Row],[OFERTA]]</f>
        <v>0.3</v>
      </c>
      <c r="L554" s="60"/>
      <c r="M554" s="13">
        <f>Tabla1[[#This Row],[PRECIO CON DSCTO]]-Tabla1[[#This Row],[PRECIO CON DSCTO]]*Tabla1[[#This Row],[OFERTA2]]</f>
        <v>0.3</v>
      </c>
      <c r="N554" s="14">
        <f>$F$3*Tabla1[[#This Row],[PRECIO CON DSCTO2]]</f>
        <v>142.21794</v>
      </c>
      <c r="O554" s="40"/>
      <c r="P554" s="47"/>
      <c r="Q554" s="14">
        <f>(Tabla1[[#This Row],[PEDIDO ]]*Tabla1[[#This Row],[PRECIO CON DSCTO]])</f>
        <v>0</v>
      </c>
      <c r="R554" s="14">
        <f>(Tabla1[[#This Row],[PRECIO REF BS]]*Tabla1[[#This Row],[PEDIDO ]])</f>
        <v>0</v>
      </c>
    </row>
    <row r="555" spans="1:18" s="9" customFormat="1" ht="31.5" customHeight="1" x14ac:dyDescent="0.25">
      <c r="A555" s="245" t="s">
        <v>206</v>
      </c>
      <c r="B555" s="91">
        <v>723592773106</v>
      </c>
      <c r="C555" s="113" t="s">
        <v>977</v>
      </c>
      <c r="D555" s="142" t="s">
        <v>981</v>
      </c>
      <c r="E555" s="226">
        <v>47238</v>
      </c>
      <c r="F555" s="97" t="s">
        <v>207</v>
      </c>
      <c r="G555" s="166" t="s">
        <v>99</v>
      </c>
      <c r="H555" s="228">
        <v>12</v>
      </c>
      <c r="I555" s="219">
        <v>3.48</v>
      </c>
      <c r="J555" s="60"/>
      <c r="K555" s="13">
        <f>Tabla1[[#This Row],[PRECIO REF        ($)]]-Tabla1[[#This Row],[PRECIO REF        ($)]]*Tabla1[[#This Row],[OFERTA]]</f>
        <v>3.48</v>
      </c>
      <c r="L555" s="60"/>
      <c r="M555" s="13">
        <f>Tabla1[[#This Row],[PRECIO CON DSCTO]]-Tabla1[[#This Row],[PRECIO CON DSCTO]]*Tabla1[[#This Row],[OFERTA2]]</f>
        <v>3.48</v>
      </c>
      <c r="N555" s="14">
        <f>$F$3*Tabla1[[#This Row],[PRECIO CON DSCTO2]]</f>
        <v>1649.728104</v>
      </c>
      <c r="O555" s="40"/>
      <c r="P555" s="47"/>
      <c r="Q555" s="14">
        <f>(Tabla1[[#This Row],[PEDIDO ]]*Tabla1[[#This Row],[PRECIO CON DSCTO]])</f>
        <v>0</v>
      </c>
      <c r="R555" s="14">
        <f>(Tabla1[[#This Row],[PRECIO REF BS]]*Tabla1[[#This Row],[PEDIDO ]])</f>
        <v>0</v>
      </c>
    </row>
    <row r="556" spans="1:18" s="9" customFormat="1" ht="31.5" customHeight="1" x14ac:dyDescent="0.25">
      <c r="A556" s="245" t="s">
        <v>206</v>
      </c>
      <c r="B556" s="85">
        <v>6971077611076</v>
      </c>
      <c r="C556" s="113" t="s">
        <v>1066</v>
      </c>
      <c r="D556" s="132" t="s">
        <v>1067</v>
      </c>
      <c r="E556" s="226">
        <v>46537</v>
      </c>
      <c r="F556" s="97" t="s">
        <v>208</v>
      </c>
      <c r="G556" s="227" t="s">
        <v>18</v>
      </c>
      <c r="H556" s="228">
        <v>388</v>
      </c>
      <c r="I556" s="219">
        <v>0.1</v>
      </c>
      <c r="J556" s="60"/>
      <c r="K556" s="13">
        <f>Tabla1[[#This Row],[PRECIO REF        ($)]]-Tabla1[[#This Row],[PRECIO REF        ($)]]*Tabla1[[#This Row],[OFERTA]]</f>
        <v>0.1</v>
      </c>
      <c r="L556" s="60"/>
      <c r="M556" s="13">
        <f>Tabla1[[#This Row],[PRECIO CON DSCTO]]-Tabla1[[#This Row],[PRECIO CON DSCTO]]*Tabla1[[#This Row],[OFERTA2]]</f>
        <v>0.1</v>
      </c>
      <c r="N556" s="14">
        <f>$F$3*Tabla1[[#This Row],[PRECIO CON DSCTO2]]</f>
        <v>47.40598</v>
      </c>
      <c r="O556" s="40"/>
      <c r="P556" s="47"/>
      <c r="Q556" s="14">
        <f>(Tabla1[[#This Row],[PEDIDO ]]*Tabla1[[#This Row],[PRECIO CON DSCTO]])</f>
        <v>0</v>
      </c>
      <c r="R556" s="14">
        <f>(Tabla1[[#This Row],[PRECIO REF BS]]*Tabla1[[#This Row],[PEDIDO ]])</f>
        <v>0</v>
      </c>
    </row>
    <row r="557" spans="1:18" s="9" customFormat="1" ht="31.5" customHeight="1" x14ac:dyDescent="0.25">
      <c r="A557" s="245" t="s">
        <v>206</v>
      </c>
      <c r="B557" s="91">
        <v>810028131224</v>
      </c>
      <c r="C557" s="113" t="s">
        <v>1068</v>
      </c>
      <c r="D557" s="104" t="s">
        <v>1069</v>
      </c>
      <c r="E557" s="226">
        <v>47513</v>
      </c>
      <c r="F557" s="106" t="s">
        <v>1070</v>
      </c>
      <c r="G557" s="227" t="s">
        <v>18</v>
      </c>
      <c r="H557" s="228">
        <v>275</v>
      </c>
      <c r="I557" s="219">
        <v>0.11251</v>
      </c>
      <c r="J557" s="60"/>
      <c r="K557" s="13">
        <f>Tabla1[[#This Row],[PRECIO REF        ($)]]-Tabla1[[#This Row],[PRECIO REF        ($)]]*Tabla1[[#This Row],[OFERTA]]</f>
        <v>0.11251</v>
      </c>
      <c r="L557" s="60"/>
      <c r="M557" s="13">
        <f>Tabla1[[#This Row],[PRECIO CON DSCTO]]-Tabla1[[#This Row],[PRECIO CON DSCTO]]*Tabla1[[#This Row],[OFERTA2]]</f>
        <v>0.11251</v>
      </c>
      <c r="N557" s="14">
        <f>$F$3*Tabla1[[#This Row],[PRECIO CON DSCTO2]]</f>
        <v>53.336468097999997</v>
      </c>
      <c r="O557" s="40"/>
      <c r="P557" s="47"/>
      <c r="Q557" s="14">
        <f>(Tabla1[[#This Row],[PEDIDO ]]*Tabla1[[#This Row],[PRECIO CON DSCTO]])</f>
        <v>0</v>
      </c>
      <c r="R557" s="14">
        <f>(Tabla1[[#This Row],[PRECIO REF BS]]*Tabla1[[#This Row],[PEDIDO ]])</f>
        <v>0</v>
      </c>
    </row>
    <row r="558" spans="1:18" s="9" customFormat="1" ht="31.5" customHeight="1" x14ac:dyDescent="0.25">
      <c r="A558" s="245" t="s">
        <v>206</v>
      </c>
      <c r="B558" s="85">
        <v>7451108300159</v>
      </c>
      <c r="C558" s="113" t="s">
        <v>215</v>
      </c>
      <c r="D558" s="189" t="s">
        <v>216</v>
      </c>
      <c r="E558" s="226">
        <v>47514</v>
      </c>
      <c r="F558" s="88" t="s">
        <v>71</v>
      </c>
      <c r="G558" s="227" t="s">
        <v>18</v>
      </c>
      <c r="H558" s="228">
        <v>830</v>
      </c>
      <c r="I558" s="219">
        <v>0.08</v>
      </c>
      <c r="J558" s="60"/>
      <c r="K558" s="13">
        <f>Tabla1[[#This Row],[PRECIO REF        ($)]]-Tabla1[[#This Row],[PRECIO REF        ($)]]*Tabla1[[#This Row],[OFERTA]]</f>
        <v>0.08</v>
      </c>
      <c r="L558" s="60"/>
      <c r="M558" s="13">
        <f>Tabla1[[#This Row],[PRECIO CON DSCTO]]-Tabla1[[#This Row],[PRECIO CON DSCTO]]*Tabla1[[#This Row],[OFERTA2]]</f>
        <v>0.08</v>
      </c>
      <c r="N558" s="14">
        <f>$F$3*Tabla1[[#This Row],[PRECIO CON DSCTO2]]</f>
        <v>37.924784000000002</v>
      </c>
      <c r="O558" s="40"/>
      <c r="P558" s="47"/>
      <c r="Q558" s="14">
        <f>(Tabla1[[#This Row],[PEDIDO ]]*Tabla1[[#This Row],[PRECIO CON DSCTO]])</f>
        <v>0</v>
      </c>
      <c r="R558" s="14">
        <f>(Tabla1[[#This Row],[PRECIO REF BS]]*Tabla1[[#This Row],[PEDIDO ]])</f>
        <v>0</v>
      </c>
    </row>
    <row r="559" spans="1:18" s="9" customFormat="1" ht="31.5" customHeight="1" x14ac:dyDescent="0.25">
      <c r="A559" s="245" t="s">
        <v>206</v>
      </c>
      <c r="B559" s="85">
        <v>6971077611083</v>
      </c>
      <c r="C559" s="113" t="s">
        <v>1815</v>
      </c>
      <c r="D559" s="189" t="s">
        <v>1816</v>
      </c>
      <c r="E559" s="226">
        <v>47756</v>
      </c>
      <c r="F559" s="97" t="s">
        <v>208</v>
      </c>
      <c r="G559" s="227" t="s">
        <v>18</v>
      </c>
      <c r="H559" s="228">
        <v>708</v>
      </c>
      <c r="I559" s="219">
        <v>0.08</v>
      </c>
      <c r="J559" s="60"/>
      <c r="K559" s="13">
        <f>Tabla1[[#This Row],[PRECIO REF        ($)]]-Tabla1[[#This Row],[PRECIO REF        ($)]]*Tabla1[[#This Row],[OFERTA]]</f>
        <v>0.08</v>
      </c>
      <c r="L559" s="60"/>
      <c r="M559" s="13">
        <f>Tabla1[[#This Row],[PRECIO CON DSCTO]]-Tabla1[[#This Row],[PRECIO CON DSCTO]]*Tabla1[[#This Row],[OFERTA2]]</f>
        <v>0.08</v>
      </c>
      <c r="N559" s="14">
        <f>$F$3*Tabla1[[#This Row],[PRECIO CON DSCTO2]]</f>
        <v>37.924784000000002</v>
      </c>
      <c r="O559" s="40"/>
      <c r="P559" s="47"/>
      <c r="Q559" s="14">
        <f>(Tabla1[[#This Row],[PEDIDO ]]*Tabla1[[#This Row],[PRECIO CON DSCTO]])</f>
        <v>0</v>
      </c>
      <c r="R559" s="14">
        <f>(Tabla1[[#This Row],[PRECIO REF BS]]*Tabla1[[#This Row],[PEDIDO ]])</f>
        <v>0</v>
      </c>
    </row>
    <row r="560" spans="1:18" s="9" customFormat="1" ht="31.5" customHeight="1" x14ac:dyDescent="0.25">
      <c r="A560" s="245" t="s">
        <v>206</v>
      </c>
      <c r="B560" s="126">
        <v>9921</v>
      </c>
      <c r="C560" s="113" t="s">
        <v>1817</v>
      </c>
      <c r="D560" s="132" t="s">
        <v>1818</v>
      </c>
      <c r="E560" s="226">
        <v>47756</v>
      </c>
      <c r="F560" s="97" t="s">
        <v>208</v>
      </c>
      <c r="G560" s="227" t="s">
        <v>18</v>
      </c>
      <c r="H560" s="228">
        <v>1006</v>
      </c>
      <c r="I560" s="219">
        <v>0.08</v>
      </c>
      <c r="J560" s="60"/>
      <c r="K560" s="13">
        <f>Tabla1[[#This Row],[PRECIO REF        ($)]]-Tabla1[[#This Row],[PRECIO REF        ($)]]*Tabla1[[#This Row],[OFERTA]]</f>
        <v>0.08</v>
      </c>
      <c r="L560" s="60"/>
      <c r="M560" s="13">
        <f>Tabla1[[#This Row],[PRECIO CON DSCTO]]-Tabla1[[#This Row],[PRECIO CON DSCTO]]*Tabla1[[#This Row],[OFERTA2]]</f>
        <v>0.08</v>
      </c>
      <c r="N560" s="14">
        <f>$F$3*Tabla1[[#This Row],[PRECIO CON DSCTO2]]</f>
        <v>37.924784000000002</v>
      </c>
      <c r="O560" s="40"/>
      <c r="P560" s="47"/>
      <c r="Q560" s="14">
        <f>(Tabla1[[#This Row],[PEDIDO ]]*Tabla1[[#This Row],[PRECIO CON DSCTO]])</f>
        <v>0</v>
      </c>
      <c r="R560" s="14">
        <f>(Tabla1[[#This Row],[PRECIO REF BS]]*Tabla1[[#This Row],[PEDIDO ]])</f>
        <v>0</v>
      </c>
    </row>
    <row r="561" spans="1:18" s="9" customFormat="1" ht="31.5" customHeight="1" x14ac:dyDescent="0.25">
      <c r="A561" s="245" t="s">
        <v>206</v>
      </c>
      <c r="B561" s="91">
        <v>645748578338</v>
      </c>
      <c r="C561" s="113" t="s">
        <v>978</v>
      </c>
      <c r="D561" s="114" t="s">
        <v>982</v>
      </c>
      <c r="E561" s="226">
        <v>47572</v>
      </c>
      <c r="F561" s="97" t="s">
        <v>207</v>
      </c>
      <c r="G561" s="166" t="s">
        <v>99</v>
      </c>
      <c r="H561" s="228">
        <v>4</v>
      </c>
      <c r="I561" s="219">
        <v>1.85</v>
      </c>
      <c r="J561" s="60"/>
      <c r="K561" s="13">
        <f>Tabla1[[#This Row],[PRECIO REF        ($)]]-Tabla1[[#This Row],[PRECIO REF        ($)]]*Tabla1[[#This Row],[OFERTA]]</f>
        <v>1.85</v>
      </c>
      <c r="L561" s="60"/>
      <c r="M561" s="13">
        <f>Tabla1[[#This Row],[PRECIO CON DSCTO]]-Tabla1[[#This Row],[PRECIO CON DSCTO]]*Tabla1[[#This Row],[OFERTA2]]</f>
        <v>1.85</v>
      </c>
      <c r="N561" s="14">
        <f>$F$3*Tabla1[[#This Row],[PRECIO CON DSCTO2]]</f>
        <v>877.01062999999999</v>
      </c>
      <c r="O561" s="40"/>
      <c r="P561" s="47"/>
      <c r="Q561" s="14">
        <f>(Tabla1[[#This Row],[PEDIDO ]]*Tabla1[[#This Row],[PRECIO CON DSCTO]])</f>
        <v>0</v>
      </c>
      <c r="R561" s="14">
        <f>(Tabla1[[#This Row],[PRECIO REF BS]]*Tabla1[[#This Row],[PEDIDO ]])</f>
        <v>0</v>
      </c>
    </row>
    <row r="562" spans="1:18" s="9" customFormat="1" ht="31.5" customHeight="1" x14ac:dyDescent="0.25">
      <c r="A562" s="245" t="s">
        <v>206</v>
      </c>
      <c r="B562" s="85">
        <v>2709202647577</v>
      </c>
      <c r="C562" s="113" t="s">
        <v>217</v>
      </c>
      <c r="D562" s="101" t="s">
        <v>218</v>
      </c>
      <c r="E562" s="226">
        <v>46295</v>
      </c>
      <c r="F562" s="97" t="s">
        <v>208</v>
      </c>
      <c r="G562" s="227" t="s">
        <v>18</v>
      </c>
      <c r="H562" s="228">
        <v>77</v>
      </c>
      <c r="I562" s="219">
        <v>0.63</v>
      </c>
      <c r="J562" s="60"/>
      <c r="K562" s="13">
        <f>Tabla1[[#This Row],[PRECIO REF        ($)]]-Tabla1[[#This Row],[PRECIO REF        ($)]]*Tabla1[[#This Row],[OFERTA]]</f>
        <v>0.63</v>
      </c>
      <c r="L562" s="60"/>
      <c r="M562" s="13">
        <f>Tabla1[[#This Row],[PRECIO CON DSCTO]]-Tabla1[[#This Row],[PRECIO CON DSCTO]]*Tabla1[[#This Row],[OFERTA2]]</f>
        <v>0.63</v>
      </c>
      <c r="N562" s="14">
        <f>$F$3*Tabla1[[#This Row],[PRECIO CON DSCTO2]]</f>
        <v>298.65767399999999</v>
      </c>
      <c r="O562" s="40"/>
      <c r="P562" s="47"/>
      <c r="Q562" s="14">
        <f>(Tabla1[[#This Row],[PEDIDO ]]*Tabla1[[#This Row],[PRECIO CON DSCTO]])</f>
        <v>0</v>
      </c>
      <c r="R562" s="14">
        <f>(Tabla1[[#This Row],[PRECIO REF BS]]*Tabla1[[#This Row],[PEDIDO ]])</f>
        <v>0</v>
      </c>
    </row>
    <row r="563" spans="1:18" s="9" customFormat="1" ht="31.5" customHeight="1" x14ac:dyDescent="0.25">
      <c r="A563" s="245" t="s">
        <v>206</v>
      </c>
      <c r="B563" s="85">
        <v>6971077610406</v>
      </c>
      <c r="C563" s="113" t="s">
        <v>219</v>
      </c>
      <c r="D563" s="120" t="s">
        <v>220</v>
      </c>
      <c r="E563" s="226">
        <v>46629</v>
      </c>
      <c r="F563" s="97" t="s">
        <v>208</v>
      </c>
      <c r="G563" s="227" t="s">
        <v>18</v>
      </c>
      <c r="H563" s="228">
        <v>90</v>
      </c>
      <c r="I563" s="219">
        <v>0.2</v>
      </c>
      <c r="J563" s="60"/>
      <c r="K563" s="13">
        <f>Tabla1[[#This Row],[PRECIO REF        ($)]]-Tabla1[[#This Row],[PRECIO REF        ($)]]*Tabla1[[#This Row],[OFERTA]]</f>
        <v>0.2</v>
      </c>
      <c r="L563" s="60"/>
      <c r="M563" s="13">
        <f>Tabla1[[#This Row],[PRECIO CON DSCTO]]-Tabla1[[#This Row],[PRECIO CON DSCTO]]*Tabla1[[#This Row],[OFERTA2]]</f>
        <v>0.2</v>
      </c>
      <c r="N563" s="14">
        <f>$F$3*Tabla1[[#This Row],[PRECIO CON DSCTO2]]</f>
        <v>94.811959999999999</v>
      </c>
      <c r="O563" s="40"/>
      <c r="P563" s="47"/>
      <c r="Q563" s="14">
        <f>(Tabla1[[#This Row],[PEDIDO ]]*Tabla1[[#This Row],[PRECIO CON DSCTO]])</f>
        <v>0</v>
      </c>
      <c r="R563" s="14">
        <f>(Tabla1[[#This Row],[PRECIO REF BS]]*Tabla1[[#This Row],[PEDIDO ]])</f>
        <v>0</v>
      </c>
    </row>
    <row r="564" spans="1:18" s="9" customFormat="1" ht="31.5" customHeight="1" x14ac:dyDescent="0.25">
      <c r="A564" s="245" t="s">
        <v>206</v>
      </c>
      <c r="B564" s="85">
        <v>6971077612981</v>
      </c>
      <c r="C564" s="113" t="s">
        <v>1343</v>
      </c>
      <c r="D564" s="120" t="s">
        <v>2063</v>
      </c>
      <c r="E564" s="226">
        <v>47391</v>
      </c>
      <c r="F564" s="97" t="s">
        <v>208</v>
      </c>
      <c r="G564" s="227" t="s">
        <v>18</v>
      </c>
      <c r="H564" s="228">
        <v>175</v>
      </c>
      <c r="I564" s="219">
        <v>0.25</v>
      </c>
      <c r="J564" s="60"/>
      <c r="K564" s="13">
        <f>Tabla1[[#This Row],[PRECIO REF        ($)]]-Tabla1[[#This Row],[PRECIO REF        ($)]]*Tabla1[[#This Row],[OFERTA]]</f>
        <v>0.25</v>
      </c>
      <c r="L564" s="60"/>
      <c r="M564" s="13">
        <f>Tabla1[[#This Row],[PRECIO CON DSCTO]]-Tabla1[[#This Row],[PRECIO CON DSCTO]]*Tabla1[[#This Row],[OFERTA2]]</f>
        <v>0.25</v>
      </c>
      <c r="N564" s="14">
        <f>$F$3*Tabla1[[#This Row],[PRECIO CON DSCTO2]]</f>
        <v>118.51495</v>
      </c>
      <c r="O564" s="40"/>
      <c r="P564" s="47"/>
      <c r="Q564" s="14">
        <f>(Tabla1[[#This Row],[PEDIDO ]]*Tabla1[[#This Row],[PRECIO CON DSCTO]])</f>
        <v>0</v>
      </c>
      <c r="R564" s="14">
        <f>(Tabla1[[#This Row],[PRECIO REF BS]]*Tabla1[[#This Row],[PEDIDO ]])</f>
        <v>0</v>
      </c>
    </row>
    <row r="565" spans="1:18" s="9" customFormat="1" ht="31.5" customHeight="1" x14ac:dyDescent="0.25">
      <c r="A565" s="245" t="s">
        <v>206</v>
      </c>
      <c r="B565" s="85">
        <v>6971077612998</v>
      </c>
      <c r="C565" s="113" t="s">
        <v>1344</v>
      </c>
      <c r="D565" s="120" t="s">
        <v>2064</v>
      </c>
      <c r="E565" s="226">
        <v>47391</v>
      </c>
      <c r="F565" s="97" t="s">
        <v>208</v>
      </c>
      <c r="G565" s="227" t="s">
        <v>18</v>
      </c>
      <c r="H565" s="228">
        <v>77</v>
      </c>
      <c r="I565" s="219">
        <v>0.25</v>
      </c>
      <c r="J565" s="60"/>
      <c r="K565" s="13">
        <f>Tabla1[[#This Row],[PRECIO REF        ($)]]-Tabla1[[#This Row],[PRECIO REF        ($)]]*Tabla1[[#This Row],[OFERTA]]</f>
        <v>0.25</v>
      </c>
      <c r="L565" s="60"/>
      <c r="M565" s="13">
        <f>Tabla1[[#This Row],[PRECIO CON DSCTO]]-Tabla1[[#This Row],[PRECIO CON DSCTO]]*Tabla1[[#This Row],[OFERTA2]]</f>
        <v>0.25</v>
      </c>
      <c r="N565" s="14">
        <f>$F$3*Tabla1[[#This Row],[PRECIO CON DSCTO2]]</f>
        <v>118.51495</v>
      </c>
      <c r="O565" s="40"/>
      <c r="P565" s="47"/>
      <c r="Q565" s="14">
        <f>(Tabla1[[#This Row],[PEDIDO ]]*Tabla1[[#This Row],[PRECIO CON DSCTO]])</f>
        <v>0</v>
      </c>
      <c r="R565" s="14">
        <f>(Tabla1[[#This Row],[PRECIO REF BS]]*Tabla1[[#This Row],[PEDIDO ]])</f>
        <v>0</v>
      </c>
    </row>
    <row r="566" spans="1:18" s="9" customFormat="1" ht="31.5" customHeight="1" x14ac:dyDescent="0.25">
      <c r="A566" s="245" t="s">
        <v>206</v>
      </c>
      <c r="B566" s="85">
        <v>6936827000630</v>
      </c>
      <c r="C566" s="113" t="s">
        <v>833</v>
      </c>
      <c r="D566" s="164" t="s">
        <v>834</v>
      </c>
      <c r="E566" s="226">
        <v>47786</v>
      </c>
      <c r="F566" s="97" t="s">
        <v>839</v>
      </c>
      <c r="G566" s="166" t="s">
        <v>99</v>
      </c>
      <c r="H566" s="228">
        <v>213</v>
      </c>
      <c r="I566" s="219">
        <v>3.94</v>
      </c>
      <c r="J566" s="60"/>
      <c r="K566" s="13">
        <f>Tabla1[[#This Row],[PRECIO REF        ($)]]-Tabla1[[#This Row],[PRECIO REF        ($)]]*Tabla1[[#This Row],[OFERTA]]</f>
        <v>3.94</v>
      </c>
      <c r="L566" s="60"/>
      <c r="M566" s="13">
        <f>Tabla1[[#This Row],[PRECIO CON DSCTO]]-Tabla1[[#This Row],[PRECIO CON DSCTO]]*Tabla1[[#This Row],[OFERTA2]]</f>
        <v>3.94</v>
      </c>
      <c r="N566" s="14">
        <f>$F$3*Tabla1[[#This Row],[PRECIO CON DSCTO2]]</f>
        <v>1867.7956119999999</v>
      </c>
      <c r="O566" s="40"/>
      <c r="P566" s="47"/>
      <c r="Q566" s="14">
        <f>(Tabla1[[#This Row],[PEDIDO ]]*Tabla1[[#This Row],[PRECIO CON DSCTO]])</f>
        <v>0</v>
      </c>
      <c r="R566" s="14">
        <f>(Tabla1[[#This Row],[PRECIO REF BS]]*Tabla1[[#This Row],[PEDIDO ]])</f>
        <v>0</v>
      </c>
    </row>
    <row r="567" spans="1:18" s="9" customFormat="1" ht="31.5" customHeight="1" x14ac:dyDescent="0.25">
      <c r="A567" s="245" t="s">
        <v>206</v>
      </c>
      <c r="B567" s="85">
        <v>718603099221</v>
      </c>
      <c r="C567" s="113" t="s">
        <v>2608</v>
      </c>
      <c r="D567" s="129" t="s">
        <v>2609</v>
      </c>
      <c r="E567" s="226">
        <v>47604</v>
      </c>
      <c r="F567" s="88" t="s">
        <v>2626</v>
      </c>
      <c r="G567" s="166" t="s">
        <v>99</v>
      </c>
      <c r="H567" s="228">
        <v>150</v>
      </c>
      <c r="I567" s="219">
        <v>0.67500000000000004</v>
      </c>
      <c r="J567" s="60"/>
      <c r="K567" s="13">
        <f>Tabla1[[#This Row],[PRECIO REF        ($)]]-Tabla1[[#This Row],[PRECIO REF        ($)]]*Tabla1[[#This Row],[OFERTA]]</f>
        <v>0.67500000000000004</v>
      </c>
      <c r="L567" s="60"/>
      <c r="M567" s="13">
        <f>Tabla1[[#This Row],[PRECIO CON DSCTO]]-Tabla1[[#This Row],[PRECIO CON DSCTO]]*Tabla1[[#This Row],[OFERTA2]]</f>
        <v>0.67500000000000004</v>
      </c>
      <c r="N567" s="14">
        <f>$F$3*Tabla1[[#This Row],[PRECIO CON DSCTO2]]</f>
        <v>319.990365</v>
      </c>
      <c r="O567" s="40"/>
      <c r="P567" s="47"/>
      <c r="Q567" s="14">
        <f>(Tabla1[[#This Row],[PEDIDO ]]*Tabla1[[#This Row],[PRECIO CON DSCTO]])</f>
        <v>0</v>
      </c>
      <c r="R567" s="14">
        <f>(Tabla1[[#This Row],[PRECIO REF BS]]*Tabla1[[#This Row],[PEDIDO ]])</f>
        <v>0</v>
      </c>
    </row>
    <row r="568" spans="1:18" s="9" customFormat="1" ht="31.5" customHeight="1" x14ac:dyDescent="0.25">
      <c r="A568" s="245" t="s">
        <v>206</v>
      </c>
      <c r="B568" s="85">
        <v>718603099436</v>
      </c>
      <c r="C568" s="113" t="s">
        <v>2610</v>
      </c>
      <c r="D568" s="129" t="s">
        <v>2611</v>
      </c>
      <c r="E568" s="226">
        <v>47796</v>
      </c>
      <c r="F568" s="88" t="s">
        <v>2626</v>
      </c>
      <c r="G568" s="166" t="s">
        <v>99</v>
      </c>
      <c r="H568" s="228">
        <v>181</v>
      </c>
      <c r="I568" s="219">
        <v>0.63449999999999995</v>
      </c>
      <c r="J568" s="60"/>
      <c r="K568" s="13">
        <f>Tabla1[[#This Row],[PRECIO REF        ($)]]-Tabla1[[#This Row],[PRECIO REF        ($)]]*Tabla1[[#This Row],[OFERTA]]</f>
        <v>0.63449999999999995</v>
      </c>
      <c r="L568" s="60"/>
      <c r="M568" s="13">
        <f>Tabla1[[#This Row],[PRECIO CON DSCTO]]-Tabla1[[#This Row],[PRECIO CON DSCTO]]*Tabla1[[#This Row],[OFERTA2]]</f>
        <v>0.63449999999999995</v>
      </c>
      <c r="N568" s="14">
        <f>$F$3*Tabla1[[#This Row],[PRECIO CON DSCTO2]]</f>
        <v>300.79094309999999</v>
      </c>
      <c r="O568" s="40"/>
      <c r="P568" s="47"/>
      <c r="Q568" s="14">
        <f>(Tabla1[[#This Row],[PEDIDO ]]*Tabla1[[#This Row],[PRECIO CON DSCTO]])</f>
        <v>0</v>
      </c>
      <c r="R568" s="14">
        <f>(Tabla1[[#This Row],[PRECIO REF BS]]*Tabla1[[#This Row],[PEDIDO ]])</f>
        <v>0</v>
      </c>
    </row>
    <row r="569" spans="1:18" s="9" customFormat="1" ht="31.5" customHeight="1" x14ac:dyDescent="0.25">
      <c r="A569" s="245" t="s">
        <v>206</v>
      </c>
      <c r="B569" s="85">
        <v>718603099214</v>
      </c>
      <c r="C569" s="113" t="s">
        <v>2612</v>
      </c>
      <c r="D569" s="129" t="s">
        <v>2613</v>
      </c>
      <c r="E569" s="226">
        <v>47633</v>
      </c>
      <c r="F569" s="88" t="s">
        <v>2626</v>
      </c>
      <c r="G569" s="166" t="s">
        <v>99</v>
      </c>
      <c r="H569" s="228">
        <v>104</v>
      </c>
      <c r="I569" s="219">
        <v>0.87749999999999995</v>
      </c>
      <c r="J569" s="60"/>
      <c r="K569" s="13">
        <f>Tabla1[[#This Row],[PRECIO REF        ($)]]-Tabla1[[#This Row],[PRECIO REF        ($)]]*Tabla1[[#This Row],[OFERTA]]</f>
        <v>0.87749999999999995</v>
      </c>
      <c r="L569" s="60"/>
      <c r="M569" s="13">
        <f>Tabla1[[#This Row],[PRECIO CON DSCTO]]-Tabla1[[#This Row],[PRECIO CON DSCTO]]*Tabla1[[#This Row],[OFERTA2]]</f>
        <v>0.87749999999999995</v>
      </c>
      <c r="N569" s="14">
        <f>$F$3*Tabla1[[#This Row],[PRECIO CON DSCTO2]]</f>
        <v>415.98747449999996</v>
      </c>
      <c r="O569" s="40"/>
      <c r="P569" s="47"/>
      <c r="Q569" s="14">
        <f>(Tabla1[[#This Row],[PEDIDO ]]*Tabla1[[#This Row],[PRECIO CON DSCTO]])</f>
        <v>0</v>
      </c>
      <c r="R569" s="14">
        <f>(Tabla1[[#This Row],[PRECIO REF BS]]*Tabla1[[#This Row],[PEDIDO ]])</f>
        <v>0</v>
      </c>
    </row>
    <row r="570" spans="1:18" s="9" customFormat="1" ht="31.5" customHeight="1" x14ac:dyDescent="0.25">
      <c r="A570" s="245" t="s">
        <v>206</v>
      </c>
      <c r="B570" s="85">
        <v>718603099238</v>
      </c>
      <c r="C570" s="113" t="s">
        <v>2614</v>
      </c>
      <c r="D570" s="129" t="s">
        <v>2615</v>
      </c>
      <c r="E570" s="226">
        <v>47633</v>
      </c>
      <c r="F570" s="88" t="s">
        <v>2626</v>
      </c>
      <c r="G570" s="166" t="s">
        <v>99</v>
      </c>
      <c r="H570" s="228">
        <v>32</v>
      </c>
      <c r="I570" s="219">
        <v>1.0125</v>
      </c>
      <c r="J570" s="60"/>
      <c r="K570" s="13">
        <f>Tabla1[[#This Row],[PRECIO REF        ($)]]-Tabla1[[#This Row],[PRECIO REF        ($)]]*Tabla1[[#This Row],[OFERTA]]</f>
        <v>1.0125</v>
      </c>
      <c r="L570" s="60"/>
      <c r="M570" s="13">
        <f>Tabla1[[#This Row],[PRECIO CON DSCTO]]-Tabla1[[#This Row],[PRECIO CON DSCTO]]*Tabla1[[#This Row],[OFERTA2]]</f>
        <v>1.0125</v>
      </c>
      <c r="N570" s="14">
        <f>$F$3*Tabla1[[#This Row],[PRECIO CON DSCTO2]]</f>
        <v>479.9855475</v>
      </c>
      <c r="O570" s="40"/>
      <c r="P570" s="47"/>
      <c r="Q570" s="14">
        <f>(Tabla1[[#This Row],[PEDIDO ]]*Tabla1[[#This Row],[PRECIO CON DSCTO]])</f>
        <v>0</v>
      </c>
      <c r="R570" s="14">
        <f>(Tabla1[[#This Row],[PRECIO REF BS]]*Tabla1[[#This Row],[PEDIDO ]])</f>
        <v>0</v>
      </c>
    </row>
    <row r="571" spans="1:18" s="9" customFormat="1" ht="31.5" customHeight="1" x14ac:dyDescent="0.25">
      <c r="A571" s="245" t="s">
        <v>468</v>
      </c>
      <c r="B571" s="85">
        <v>7591061640180</v>
      </c>
      <c r="C571" s="86" t="s">
        <v>1501</v>
      </c>
      <c r="D571" s="127" t="s">
        <v>1502</v>
      </c>
      <c r="E571" s="226">
        <v>47087</v>
      </c>
      <c r="F571" s="113" t="s">
        <v>577</v>
      </c>
      <c r="G571" s="166" t="s">
        <v>99</v>
      </c>
      <c r="H571" s="228">
        <v>3</v>
      </c>
      <c r="I571" s="219">
        <v>7.54</v>
      </c>
      <c r="J571" s="60"/>
      <c r="K571" s="13">
        <f>Tabla1[[#This Row],[PRECIO REF        ($)]]-Tabla1[[#This Row],[PRECIO REF        ($)]]*Tabla1[[#This Row],[OFERTA]]</f>
        <v>7.54</v>
      </c>
      <c r="L571" s="60"/>
      <c r="M571" s="13">
        <f>Tabla1[[#This Row],[PRECIO CON DSCTO]]-Tabla1[[#This Row],[PRECIO CON DSCTO]]*Tabla1[[#This Row],[OFERTA2]]</f>
        <v>7.54</v>
      </c>
      <c r="N571" s="14">
        <f>$F$3*Tabla1[[#This Row],[PRECIO CON DSCTO2]]</f>
        <v>3574.4108919999999</v>
      </c>
      <c r="O571" s="40"/>
      <c r="P571" s="47"/>
      <c r="Q571" s="14">
        <f>(Tabla1[[#This Row],[PEDIDO ]]*Tabla1[[#This Row],[PRECIO CON DSCTO]])</f>
        <v>0</v>
      </c>
      <c r="R571" s="14">
        <f>(Tabla1[[#This Row],[PRECIO REF BS]]*Tabla1[[#This Row],[PEDIDO ]])</f>
        <v>0</v>
      </c>
    </row>
    <row r="572" spans="1:18" s="9" customFormat="1" ht="31.5" customHeight="1" x14ac:dyDescent="0.25">
      <c r="A572" s="245" t="s">
        <v>468</v>
      </c>
      <c r="B572" s="85">
        <v>7703332003352</v>
      </c>
      <c r="C572" s="86" t="s">
        <v>979</v>
      </c>
      <c r="D572" s="93" t="s">
        <v>983</v>
      </c>
      <c r="E572" s="226">
        <v>46660</v>
      </c>
      <c r="F572" s="106" t="s">
        <v>106</v>
      </c>
      <c r="G572" s="166" t="s">
        <v>99</v>
      </c>
      <c r="H572" s="228">
        <v>7</v>
      </c>
      <c r="I572" s="219">
        <v>9.8800000000000008</v>
      </c>
      <c r="J572" s="60"/>
      <c r="K572" s="13">
        <f>Tabla1[[#This Row],[PRECIO REF        ($)]]-Tabla1[[#This Row],[PRECIO REF        ($)]]*Tabla1[[#This Row],[OFERTA]]</f>
        <v>9.8800000000000008</v>
      </c>
      <c r="L572" s="60"/>
      <c r="M572" s="13">
        <f>Tabla1[[#This Row],[PRECIO CON DSCTO]]-Tabla1[[#This Row],[PRECIO CON DSCTO]]*Tabla1[[#This Row],[OFERTA2]]</f>
        <v>9.8800000000000008</v>
      </c>
      <c r="N572" s="14">
        <f>$F$3*Tabla1[[#This Row],[PRECIO CON DSCTO2]]</f>
        <v>4683.7108240000007</v>
      </c>
      <c r="O572" s="40"/>
      <c r="P572" s="47"/>
      <c r="Q572" s="14">
        <f>(Tabla1[[#This Row],[PEDIDO ]]*Tabla1[[#This Row],[PRECIO CON DSCTO]])</f>
        <v>0</v>
      </c>
      <c r="R572" s="14">
        <f>(Tabla1[[#This Row],[PRECIO REF BS]]*Tabla1[[#This Row],[PEDIDO ]])</f>
        <v>0</v>
      </c>
    </row>
    <row r="573" spans="1:18" s="9" customFormat="1" ht="31.5" customHeight="1" x14ac:dyDescent="0.25">
      <c r="A573" s="245" t="s">
        <v>468</v>
      </c>
      <c r="B573" s="85">
        <v>7702006208642</v>
      </c>
      <c r="C573" s="86" t="s">
        <v>2756</v>
      </c>
      <c r="D573" s="109" t="s">
        <v>2757</v>
      </c>
      <c r="E573" s="226">
        <v>47087</v>
      </c>
      <c r="F573" s="126" t="s">
        <v>579</v>
      </c>
      <c r="G573" s="166" t="s">
        <v>99</v>
      </c>
      <c r="H573" s="228">
        <v>12</v>
      </c>
      <c r="I573" s="219">
        <v>9.49</v>
      </c>
      <c r="J573" s="60"/>
      <c r="K573" s="13">
        <f>Tabla1[[#This Row],[PRECIO REF        ($)]]-Tabla1[[#This Row],[PRECIO REF        ($)]]*Tabla1[[#This Row],[OFERTA]]</f>
        <v>9.49</v>
      </c>
      <c r="L573" s="60"/>
      <c r="M573" s="13">
        <f>Tabla1[[#This Row],[PRECIO CON DSCTO]]-Tabla1[[#This Row],[PRECIO CON DSCTO]]*Tabla1[[#This Row],[OFERTA2]]</f>
        <v>9.49</v>
      </c>
      <c r="N573" s="14">
        <f>$F$3*Tabla1[[#This Row],[PRECIO CON DSCTO2]]</f>
        <v>4498.8275020000001</v>
      </c>
      <c r="O573" s="40"/>
      <c r="P573" s="47"/>
      <c r="Q573" s="14">
        <f>(Tabla1[[#This Row],[PEDIDO ]]*Tabla1[[#This Row],[PRECIO CON DSCTO]])</f>
        <v>0</v>
      </c>
      <c r="R573" s="14">
        <f>(Tabla1[[#This Row],[PRECIO REF BS]]*Tabla1[[#This Row],[PEDIDO ]])</f>
        <v>0</v>
      </c>
    </row>
    <row r="574" spans="1:18" s="9" customFormat="1" ht="31.5" customHeight="1" x14ac:dyDescent="0.25">
      <c r="A574" s="245" t="s">
        <v>468</v>
      </c>
      <c r="B574" s="85">
        <v>7591353515608</v>
      </c>
      <c r="C574" s="86" t="s">
        <v>486</v>
      </c>
      <c r="D574" s="87" t="s">
        <v>541</v>
      </c>
      <c r="E574" s="226">
        <v>46446</v>
      </c>
      <c r="F574" s="113" t="s">
        <v>580</v>
      </c>
      <c r="G574" s="166" t="s">
        <v>99</v>
      </c>
      <c r="H574" s="228">
        <v>33</v>
      </c>
      <c r="I574" s="219">
        <v>2.57</v>
      </c>
      <c r="J574" s="60"/>
      <c r="K574" s="13">
        <f>Tabla1[[#This Row],[PRECIO REF        ($)]]-Tabla1[[#This Row],[PRECIO REF        ($)]]*Tabla1[[#This Row],[OFERTA]]</f>
        <v>2.57</v>
      </c>
      <c r="L574" s="60"/>
      <c r="M574" s="13">
        <f>Tabla1[[#This Row],[PRECIO CON DSCTO]]-Tabla1[[#This Row],[PRECIO CON DSCTO]]*Tabla1[[#This Row],[OFERTA2]]</f>
        <v>2.57</v>
      </c>
      <c r="N574" s="14">
        <f>$F$3*Tabla1[[#This Row],[PRECIO CON DSCTO2]]</f>
        <v>1218.3336859999999</v>
      </c>
      <c r="O574" s="40"/>
      <c r="P574" s="47"/>
      <c r="Q574" s="14">
        <f>(Tabla1[[#This Row],[PEDIDO ]]*Tabla1[[#This Row],[PRECIO CON DSCTO]])</f>
        <v>0</v>
      </c>
      <c r="R574" s="14">
        <f>(Tabla1[[#This Row],[PRECIO REF BS]]*Tabla1[[#This Row],[PEDIDO ]])</f>
        <v>0</v>
      </c>
    </row>
    <row r="575" spans="1:18" s="9" customFormat="1" ht="31.5" customHeight="1" x14ac:dyDescent="0.25">
      <c r="A575" s="245" t="s">
        <v>468</v>
      </c>
      <c r="B575" s="85">
        <v>7591353680542</v>
      </c>
      <c r="C575" s="86" t="s">
        <v>776</v>
      </c>
      <c r="D575" s="95" t="s">
        <v>780</v>
      </c>
      <c r="E575" s="226">
        <v>46721</v>
      </c>
      <c r="F575" s="113" t="s">
        <v>580</v>
      </c>
      <c r="G575" s="166" t="s">
        <v>99</v>
      </c>
      <c r="H575" s="228">
        <v>20</v>
      </c>
      <c r="I575" s="219">
        <v>1.7812399999999999</v>
      </c>
      <c r="J575" s="60"/>
      <c r="K575" s="13">
        <f>Tabla1[[#This Row],[PRECIO REF        ($)]]-Tabla1[[#This Row],[PRECIO REF        ($)]]*Tabla1[[#This Row],[OFERTA]]</f>
        <v>1.7812399999999999</v>
      </c>
      <c r="L575" s="60"/>
      <c r="M575" s="13">
        <f>Tabla1[[#This Row],[PRECIO CON DSCTO]]-Tabla1[[#This Row],[PRECIO CON DSCTO]]*Tabla1[[#This Row],[OFERTA2]]</f>
        <v>1.7812399999999999</v>
      </c>
      <c r="N575" s="14">
        <f>$F$3*Tabla1[[#This Row],[PRECIO CON DSCTO2]]</f>
        <v>844.41427815199995</v>
      </c>
      <c r="O575" s="40"/>
      <c r="P575" s="47"/>
      <c r="Q575" s="14">
        <f>(Tabla1[[#This Row],[PEDIDO ]]*Tabla1[[#This Row],[PRECIO CON DSCTO]])</f>
        <v>0</v>
      </c>
      <c r="R575" s="14">
        <f>(Tabla1[[#This Row],[PRECIO REF BS]]*Tabla1[[#This Row],[PEDIDO ]])</f>
        <v>0</v>
      </c>
    </row>
    <row r="576" spans="1:18" s="9" customFormat="1" ht="31.5" customHeight="1" x14ac:dyDescent="0.25">
      <c r="A576" s="245" t="s">
        <v>468</v>
      </c>
      <c r="B576" s="85">
        <v>7592090000167</v>
      </c>
      <c r="C576" s="86" t="s">
        <v>2384</v>
      </c>
      <c r="D576" s="138" t="s">
        <v>2385</v>
      </c>
      <c r="E576" s="226">
        <v>46965</v>
      </c>
      <c r="F576" s="113" t="s">
        <v>581</v>
      </c>
      <c r="G576" s="166" t="s">
        <v>99</v>
      </c>
      <c r="H576" s="228">
        <v>12</v>
      </c>
      <c r="I576" s="219">
        <v>13.050470000000001</v>
      </c>
      <c r="J576" s="60"/>
      <c r="K576" s="13">
        <f>Tabla1[[#This Row],[PRECIO REF        ($)]]-Tabla1[[#This Row],[PRECIO REF        ($)]]*Tabla1[[#This Row],[OFERTA]]</f>
        <v>13.050470000000001</v>
      </c>
      <c r="L576" s="60"/>
      <c r="M576" s="13">
        <f>Tabla1[[#This Row],[PRECIO CON DSCTO]]-Tabla1[[#This Row],[PRECIO CON DSCTO]]*Tabla1[[#This Row],[OFERTA2]]</f>
        <v>13.050470000000001</v>
      </c>
      <c r="N576" s="14">
        <f>$F$3*Tabla1[[#This Row],[PRECIO CON DSCTO2]]</f>
        <v>6186.7031981059999</v>
      </c>
      <c r="O576" s="40"/>
      <c r="P576" s="47"/>
      <c r="Q576" s="14">
        <f>(Tabla1[[#This Row],[PEDIDO ]]*Tabla1[[#This Row],[PRECIO CON DSCTO]])</f>
        <v>0</v>
      </c>
      <c r="R576" s="14">
        <f>(Tabla1[[#This Row],[PRECIO REF BS]]*Tabla1[[#This Row],[PEDIDO ]])</f>
        <v>0</v>
      </c>
    </row>
    <row r="577" spans="1:18" s="9" customFormat="1" ht="31.5" customHeight="1" x14ac:dyDescent="0.25">
      <c r="A577" s="245" t="s">
        <v>468</v>
      </c>
      <c r="B577" s="85">
        <v>7599566000508</v>
      </c>
      <c r="C577" s="86" t="s">
        <v>1409</v>
      </c>
      <c r="D577" s="89" t="s">
        <v>1410</v>
      </c>
      <c r="E577" s="226">
        <v>46996</v>
      </c>
      <c r="F577" s="126" t="s">
        <v>1441</v>
      </c>
      <c r="G577" s="166" t="s">
        <v>99</v>
      </c>
      <c r="H577" s="228">
        <v>33</v>
      </c>
      <c r="I577" s="219">
        <v>0.91</v>
      </c>
      <c r="J577" s="60"/>
      <c r="K577" s="13">
        <f>Tabla1[[#This Row],[PRECIO REF        ($)]]-Tabla1[[#This Row],[PRECIO REF        ($)]]*Tabla1[[#This Row],[OFERTA]]</f>
        <v>0.91</v>
      </c>
      <c r="L577" s="60"/>
      <c r="M577" s="13">
        <f>Tabla1[[#This Row],[PRECIO CON DSCTO]]-Tabla1[[#This Row],[PRECIO CON DSCTO]]*Tabla1[[#This Row],[OFERTA2]]</f>
        <v>0.91</v>
      </c>
      <c r="N577" s="14">
        <f>$F$3*Tabla1[[#This Row],[PRECIO CON DSCTO2]]</f>
        <v>431.39441800000003</v>
      </c>
      <c r="O577" s="40"/>
      <c r="P577" s="47"/>
      <c r="Q577" s="14">
        <f>(Tabla1[[#This Row],[PEDIDO ]]*Tabla1[[#This Row],[PRECIO CON DSCTO]])</f>
        <v>0</v>
      </c>
      <c r="R577" s="14">
        <f>(Tabla1[[#This Row],[PRECIO REF BS]]*Tabla1[[#This Row],[PEDIDO ]])</f>
        <v>0</v>
      </c>
    </row>
    <row r="578" spans="1:18" s="9" customFormat="1" ht="31.5" customHeight="1" x14ac:dyDescent="0.25">
      <c r="A578" s="245" t="s">
        <v>468</v>
      </c>
      <c r="B578" s="85">
        <v>7599566000164</v>
      </c>
      <c r="C578" s="86" t="s">
        <v>1411</v>
      </c>
      <c r="D578" s="89" t="s">
        <v>1412</v>
      </c>
      <c r="E578" s="226">
        <v>46996</v>
      </c>
      <c r="F578" s="126" t="s">
        <v>1441</v>
      </c>
      <c r="G578" s="166" t="s">
        <v>99</v>
      </c>
      <c r="H578" s="228">
        <v>25</v>
      </c>
      <c r="I578" s="219">
        <v>1.524</v>
      </c>
      <c r="J578" s="60"/>
      <c r="K578" s="13">
        <f>Tabla1[[#This Row],[PRECIO REF        ($)]]-Tabla1[[#This Row],[PRECIO REF        ($)]]*Tabla1[[#This Row],[OFERTA]]</f>
        <v>1.524</v>
      </c>
      <c r="L578" s="60"/>
      <c r="M578" s="13">
        <f>Tabla1[[#This Row],[PRECIO CON DSCTO]]-Tabla1[[#This Row],[PRECIO CON DSCTO]]*Tabla1[[#This Row],[OFERTA2]]</f>
        <v>1.524</v>
      </c>
      <c r="N578" s="14">
        <f>$F$3*Tabla1[[#This Row],[PRECIO CON DSCTO2]]</f>
        <v>722.46713520000003</v>
      </c>
      <c r="O578" s="40"/>
      <c r="P578" s="47"/>
      <c r="Q578" s="14">
        <f>(Tabla1[[#This Row],[PEDIDO ]]*Tabla1[[#This Row],[PRECIO CON DSCTO]])</f>
        <v>0</v>
      </c>
      <c r="R578" s="14">
        <f>(Tabla1[[#This Row],[PRECIO REF BS]]*Tabla1[[#This Row],[PEDIDO ]])</f>
        <v>0</v>
      </c>
    </row>
    <row r="579" spans="1:18" s="9" customFormat="1" ht="31.5" customHeight="1" x14ac:dyDescent="0.25">
      <c r="A579" s="245" t="s">
        <v>468</v>
      </c>
      <c r="B579" s="85">
        <v>7599566000515</v>
      </c>
      <c r="C579" s="86" t="s">
        <v>1413</v>
      </c>
      <c r="D579" s="121" t="s">
        <v>1414</v>
      </c>
      <c r="E579" s="226">
        <v>46996</v>
      </c>
      <c r="F579" s="126" t="s">
        <v>1441</v>
      </c>
      <c r="G579" s="166" t="s">
        <v>99</v>
      </c>
      <c r="H579" s="228">
        <v>29</v>
      </c>
      <c r="I579" s="219">
        <v>0.91</v>
      </c>
      <c r="J579" s="60"/>
      <c r="K579" s="13">
        <f>Tabla1[[#This Row],[PRECIO REF        ($)]]-Tabla1[[#This Row],[PRECIO REF        ($)]]*Tabla1[[#This Row],[OFERTA]]</f>
        <v>0.91</v>
      </c>
      <c r="L579" s="60"/>
      <c r="M579" s="13">
        <f>Tabla1[[#This Row],[PRECIO CON DSCTO]]-Tabla1[[#This Row],[PRECIO CON DSCTO]]*Tabla1[[#This Row],[OFERTA2]]</f>
        <v>0.91</v>
      </c>
      <c r="N579" s="14">
        <f>$F$3*Tabla1[[#This Row],[PRECIO CON DSCTO2]]</f>
        <v>431.39441800000003</v>
      </c>
      <c r="O579" s="40"/>
      <c r="P579" s="47"/>
      <c r="Q579" s="14">
        <f>(Tabla1[[#This Row],[PEDIDO ]]*Tabla1[[#This Row],[PRECIO CON DSCTO]])</f>
        <v>0</v>
      </c>
      <c r="R579" s="14">
        <f>(Tabla1[[#This Row],[PRECIO REF BS]]*Tabla1[[#This Row],[PEDIDO ]])</f>
        <v>0</v>
      </c>
    </row>
    <row r="580" spans="1:18" s="9" customFormat="1" ht="31.5" customHeight="1" x14ac:dyDescent="0.25">
      <c r="A580" s="245" t="s">
        <v>468</v>
      </c>
      <c r="B580" s="85">
        <v>7599566001888</v>
      </c>
      <c r="C580" s="86" t="s">
        <v>2311</v>
      </c>
      <c r="D580" s="121" t="s">
        <v>2312</v>
      </c>
      <c r="E580" s="226">
        <v>46996</v>
      </c>
      <c r="F580" s="126" t="s">
        <v>1441</v>
      </c>
      <c r="G580" s="166" t="s">
        <v>99</v>
      </c>
      <c r="H580" s="228">
        <v>18</v>
      </c>
      <c r="I580" s="219">
        <v>1.524</v>
      </c>
      <c r="J580" s="60"/>
      <c r="K580" s="13">
        <f>Tabla1[[#This Row],[PRECIO REF        ($)]]-Tabla1[[#This Row],[PRECIO REF        ($)]]*Tabla1[[#This Row],[OFERTA]]</f>
        <v>1.524</v>
      </c>
      <c r="L580" s="60"/>
      <c r="M580" s="13">
        <f>Tabla1[[#This Row],[PRECIO CON DSCTO]]-Tabla1[[#This Row],[PRECIO CON DSCTO]]*Tabla1[[#This Row],[OFERTA2]]</f>
        <v>1.524</v>
      </c>
      <c r="N580" s="14">
        <f>$F$3*Tabla1[[#This Row],[PRECIO CON DSCTO2]]</f>
        <v>722.46713520000003</v>
      </c>
      <c r="O580" s="40"/>
      <c r="P580" s="47"/>
      <c r="Q580" s="14">
        <f>(Tabla1[[#This Row],[PEDIDO ]]*Tabla1[[#This Row],[PRECIO CON DSCTO]])</f>
        <v>0</v>
      </c>
      <c r="R580" s="14">
        <f>(Tabla1[[#This Row],[PRECIO REF BS]]*Tabla1[[#This Row],[PEDIDO ]])</f>
        <v>0</v>
      </c>
    </row>
    <row r="581" spans="1:18" s="9" customFormat="1" ht="31.5" customHeight="1" x14ac:dyDescent="0.25">
      <c r="A581" s="245" t="s">
        <v>468</v>
      </c>
      <c r="B581" s="85">
        <v>7502214982446</v>
      </c>
      <c r="C581" s="86" t="s">
        <v>487</v>
      </c>
      <c r="D581" s="103" t="s">
        <v>542</v>
      </c>
      <c r="E581" s="226">
        <v>46476</v>
      </c>
      <c r="F581" s="88" t="s">
        <v>582</v>
      </c>
      <c r="G581" s="166" t="s">
        <v>99</v>
      </c>
      <c r="H581" s="228">
        <v>5</v>
      </c>
      <c r="I581" s="219">
        <v>14.12</v>
      </c>
      <c r="J581" s="60"/>
      <c r="K581" s="13">
        <f>Tabla1[[#This Row],[PRECIO REF        ($)]]-Tabla1[[#This Row],[PRECIO REF        ($)]]*Tabla1[[#This Row],[OFERTA]]</f>
        <v>14.12</v>
      </c>
      <c r="L581" s="60"/>
      <c r="M581" s="13">
        <f>Tabla1[[#This Row],[PRECIO CON DSCTO]]-Tabla1[[#This Row],[PRECIO CON DSCTO]]*Tabla1[[#This Row],[OFERTA2]]</f>
        <v>14.12</v>
      </c>
      <c r="N581" s="14">
        <f>$F$3*Tabla1[[#This Row],[PRECIO CON DSCTO2]]</f>
        <v>6693.7243759999992</v>
      </c>
      <c r="O581" s="40"/>
      <c r="P581" s="47"/>
      <c r="Q581" s="14">
        <f>(Tabla1[[#This Row],[PEDIDO ]]*Tabla1[[#This Row],[PRECIO CON DSCTO]])</f>
        <v>0</v>
      </c>
      <c r="R581" s="14">
        <f>(Tabla1[[#This Row],[PRECIO REF BS]]*Tabla1[[#This Row],[PEDIDO ]])</f>
        <v>0</v>
      </c>
    </row>
    <row r="582" spans="1:18" s="9" customFormat="1" ht="31.5" customHeight="1" x14ac:dyDescent="0.25">
      <c r="A582" s="245" t="s">
        <v>468</v>
      </c>
      <c r="B582" s="85">
        <v>7592090000389</v>
      </c>
      <c r="C582" s="86" t="s">
        <v>2386</v>
      </c>
      <c r="D582" s="142" t="s">
        <v>2387</v>
      </c>
      <c r="E582" s="226">
        <v>47087</v>
      </c>
      <c r="F582" s="113" t="s">
        <v>581</v>
      </c>
      <c r="G582" s="166" t="s">
        <v>99</v>
      </c>
      <c r="H582" s="228">
        <v>8</v>
      </c>
      <c r="I582" s="219">
        <v>8.2865000000000002</v>
      </c>
      <c r="J582" s="60"/>
      <c r="K582" s="13">
        <f>Tabla1[[#This Row],[PRECIO REF        ($)]]-Tabla1[[#This Row],[PRECIO REF        ($)]]*Tabla1[[#This Row],[OFERTA]]</f>
        <v>8.2865000000000002</v>
      </c>
      <c r="L582" s="60"/>
      <c r="M582" s="13">
        <f>Tabla1[[#This Row],[PRECIO CON DSCTO]]-Tabla1[[#This Row],[PRECIO CON DSCTO]]*Tabla1[[#This Row],[OFERTA2]]</f>
        <v>8.2865000000000002</v>
      </c>
      <c r="N582" s="14">
        <f>$F$3*Tabla1[[#This Row],[PRECIO CON DSCTO2]]</f>
        <v>3928.2965327000002</v>
      </c>
      <c r="O582" s="40"/>
      <c r="P582" s="47"/>
      <c r="Q582" s="14">
        <f>(Tabla1[[#This Row],[PEDIDO ]]*Tabla1[[#This Row],[PRECIO CON DSCTO]])</f>
        <v>0</v>
      </c>
      <c r="R582" s="14">
        <f>(Tabla1[[#This Row],[PRECIO REF BS]]*Tabla1[[#This Row],[PEDIDO ]])</f>
        <v>0</v>
      </c>
    </row>
    <row r="583" spans="1:18" s="9" customFormat="1" ht="31.5" customHeight="1" x14ac:dyDescent="0.25">
      <c r="A583" s="245" t="s">
        <v>468</v>
      </c>
      <c r="B583" s="85">
        <v>7591635000105</v>
      </c>
      <c r="C583" s="86" t="s">
        <v>1101</v>
      </c>
      <c r="D583" s="127" t="s">
        <v>1105</v>
      </c>
      <c r="E583" s="226">
        <v>46660</v>
      </c>
      <c r="F583" s="88" t="s">
        <v>224</v>
      </c>
      <c r="G583" s="166" t="s">
        <v>99</v>
      </c>
      <c r="H583" s="228">
        <v>107</v>
      </c>
      <c r="I583" s="219">
        <v>3.008</v>
      </c>
      <c r="J583" s="60"/>
      <c r="K583" s="13">
        <f>Tabla1[[#This Row],[PRECIO REF        ($)]]-Tabla1[[#This Row],[PRECIO REF        ($)]]*Tabla1[[#This Row],[OFERTA]]</f>
        <v>3.008</v>
      </c>
      <c r="L583" s="60"/>
      <c r="M583" s="13">
        <f>Tabla1[[#This Row],[PRECIO CON DSCTO]]-Tabla1[[#This Row],[PRECIO CON DSCTO]]*Tabla1[[#This Row],[OFERTA2]]</f>
        <v>3.008</v>
      </c>
      <c r="N583" s="14">
        <f>$F$3*Tabla1[[#This Row],[PRECIO CON DSCTO2]]</f>
        <v>1425.9718783999999</v>
      </c>
      <c r="O583" s="40"/>
      <c r="P583" s="47"/>
      <c r="Q583" s="14">
        <f>(Tabla1[[#This Row],[PEDIDO ]]*Tabla1[[#This Row],[PRECIO CON DSCTO]])</f>
        <v>0</v>
      </c>
      <c r="R583" s="14">
        <f>(Tabla1[[#This Row],[PRECIO REF BS]]*Tabla1[[#This Row],[PEDIDO ]])</f>
        <v>0</v>
      </c>
    </row>
    <row r="584" spans="1:18" s="9" customFormat="1" ht="31.5" customHeight="1" x14ac:dyDescent="0.25">
      <c r="A584" s="245" t="s">
        <v>468</v>
      </c>
      <c r="B584" s="85">
        <v>7591635000112</v>
      </c>
      <c r="C584" s="86" t="s">
        <v>841</v>
      </c>
      <c r="D584" s="127" t="s">
        <v>847</v>
      </c>
      <c r="E584" s="226">
        <v>46721</v>
      </c>
      <c r="F584" s="88" t="s">
        <v>224</v>
      </c>
      <c r="G584" s="166" t="s">
        <v>99</v>
      </c>
      <c r="H584" s="228">
        <v>61</v>
      </c>
      <c r="I584" s="219">
        <v>3.6352000000000002</v>
      </c>
      <c r="J584" s="60"/>
      <c r="K584" s="13">
        <f>Tabla1[[#This Row],[PRECIO REF        ($)]]-Tabla1[[#This Row],[PRECIO REF        ($)]]*Tabla1[[#This Row],[OFERTA]]</f>
        <v>3.6352000000000002</v>
      </c>
      <c r="L584" s="60"/>
      <c r="M584" s="13">
        <f>Tabla1[[#This Row],[PRECIO CON DSCTO]]-Tabla1[[#This Row],[PRECIO CON DSCTO]]*Tabla1[[#This Row],[OFERTA2]]</f>
        <v>3.6352000000000002</v>
      </c>
      <c r="N584" s="14">
        <f>$F$3*Tabla1[[#This Row],[PRECIO CON DSCTO2]]</f>
        <v>1723.30218496</v>
      </c>
      <c r="O584" s="40"/>
      <c r="P584" s="47"/>
      <c r="Q584" s="14">
        <f>(Tabla1[[#This Row],[PEDIDO ]]*Tabla1[[#This Row],[PRECIO CON DSCTO]])</f>
        <v>0</v>
      </c>
      <c r="R584" s="14">
        <f>(Tabla1[[#This Row],[PRECIO REF BS]]*Tabla1[[#This Row],[PEDIDO ]])</f>
        <v>0</v>
      </c>
    </row>
    <row r="585" spans="1:18" s="9" customFormat="1" ht="31.5" customHeight="1" x14ac:dyDescent="0.25">
      <c r="A585" s="245" t="s">
        <v>468</v>
      </c>
      <c r="B585" s="85">
        <v>7591635000136</v>
      </c>
      <c r="C585" s="86" t="s">
        <v>1120</v>
      </c>
      <c r="D585" s="165" t="s">
        <v>1121</v>
      </c>
      <c r="E585" s="226">
        <v>46599</v>
      </c>
      <c r="F585" s="88" t="s">
        <v>224</v>
      </c>
      <c r="G585" s="166" t="s">
        <v>99</v>
      </c>
      <c r="H585" s="228">
        <v>154</v>
      </c>
      <c r="I585" s="219">
        <v>2.0409999999999999</v>
      </c>
      <c r="J585" s="60"/>
      <c r="K585" s="13">
        <f>Tabla1[[#This Row],[PRECIO REF        ($)]]-Tabla1[[#This Row],[PRECIO REF        ($)]]*Tabla1[[#This Row],[OFERTA]]</f>
        <v>2.0409999999999999</v>
      </c>
      <c r="L585" s="60"/>
      <c r="M585" s="13">
        <f>Tabla1[[#This Row],[PRECIO CON DSCTO]]-Tabla1[[#This Row],[PRECIO CON DSCTO]]*Tabla1[[#This Row],[OFERTA2]]</f>
        <v>2.0409999999999999</v>
      </c>
      <c r="N585" s="14">
        <f>$F$3*Tabla1[[#This Row],[PRECIO CON DSCTO2]]</f>
        <v>967.55605179999998</v>
      </c>
      <c r="O585" s="40"/>
      <c r="P585" s="47"/>
      <c r="Q585" s="14">
        <f>(Tabla1[[#This Row],[PEDIDO ]]*Tabla1[[#This Row],[PRECIO CON DSCTO]])</f>
        <v>0</v>
      </c>
      <c r="R585" s="14">
        <f>(Tabla1[[#This Row],[PRECIO REF BS]]*Tabla1[[#This Row],[PEDIDO ]])</f>
        <v>0</v>
      </c>
    </row>
    <row r="586" spans="1:18" s="9" customFormat="1" ht="31.5" customHeight="1" x14ac:dyDescent="0.25">
      <c r="A586" s="245" t="s">
        <v>468</v>
      </c>
      <c r="B586" s="85">
        <v>7591635000211</v>
      </c>
      <c r="C586" s="86" t="s">
        <v>1102</v>
      </c>
      <c r="D586" s="87" t="s">
        <v>1106</v>
      </c>
      <c r="E586" s="226">
        <v>46691</v>
      </c>
      <c r="F586" s="88" t="s">
        <v>224</v>
      </c>
      <c r="G586" s="166" t="s">
        <v>99</v>
      </c>
      <c r="H586" s="228">
        <v>22</v>
      </c>
      <c r="I586" s="219">
        <v>5.4143999999999997</v>
      </c>
      <c r="J586" s="60"/>
      <c r="K586" s="13">
        <f>Tabla1[[#This Row],[PRECIO REF        ($)]]-Tabla1[[#This Row],[PRECIO REF        ($)]]*Tabla1[[#This Row],[OFERTA]]</f>
        <v>5.4143999999999997</v>
      </c>
      <c r="L586" s="60"/>
      <c r="M586" s="13">
        <f>Tabla1[[#This Row],[PRECIO CON DSCTO]]-Tabla1[[#This Row],[PRECIO CON DSCTO]]*Tabla1[[#This Row],[OFERTA2]]</f>
        <v>5.4143999999999997</v>
      </c>
      <c r="N586" s="14">
        <f>$F$3*Tabla1[[#This Row],[PRECIO CON DSCTO2]]</f>
        <v>2566.7493811199997</v>
      </c>
      <c r="O586" s="40"/>
      <c r="P586" s="47"/>
      <c r="Q586" s="14">
        <f>(Tabla1[[#This Row],[PEDIDO ]]*Tabla1[[#This Row],[PRECIO CON DSCTO]])</f>
        <v>0</v>
      </c>
      <c r="R586" s="14">
        <f>(Tabla1[[#This Row],[PRECIO REF BS]]*Tabla1[[#This Row],[PEDIDO ]])</f>
        <v>0</v>
      </c>
    </row>
    <row r="587" spans="1:18" s="9" customFormat="1" ht="31.5" customHeight="1" x14ac:dyDescent="0.25">
      <c r="A587" s="245" t="s">
        <v>468</v>
      </c>
      <c r="B587" s="85">
        <v>7591635000228</v>
      </c>
      <c r="C587" s="86" t="s">
        <v>1103</v>
      </c>
      <c r="D587" s="87" t="s">
        <v>1107</v>
      </c>
      <c r="E587" s="226">
        <v>46599</v>
      </c>
      <c r="F587" s="88" t="s">
        <v>224</v>
      </c>
      <c r="G587" s="166" t="s">
        <v>99</v>
      </c>
      <c r="H587" s="228">
        <v>9</v>
      </c>
      <c r="I587" s="219">
        <v>5.6550000000000002</v>
      </c>
      <c r="J587" s="60"/>
      <c r="K587" s="13">
        <f>Tabla1[[#This Row],[PRECIO REF        ($)]]-Tabla1[[#This Row],[PRECIO REF        ($)]]*Tabla1[[#This Row],[OFERTA]]</f>
        <v>5.6550000000000002</v>
      </c>
      <c r="L587" s="60"/>
      <c r="M587" s="13">
        <f>Tabla1[[#This Row],[PRECIO CON DSCTO]]-Tabla1[[#This Row],[PRECIO CON DSCTO]]*Tabla1[[#This Row],[OFERTA2]]</f>
        <v>5.6550000000000002</v>
      </c>
      <c r="N587" s="14">
        <f>$F$3*Tabla1[[#This Row],[PRECIO CON DSCTO2]]</f>
        <v>2680.8081689999999</v>
      </c>
      <c r="O587" s="40"/>
      <c r="P587" s="47"/>
      <c r="Q587" s="14">
        <f>(Tabla1[[#This Row],[PEDIDO ]]*Tabla1[[#This Row],[PRECIO CON DSCTO]])</f>
        <v>0</v>
      </c>
      <c r="R587" s="14">
        <f>(Tabla1[[#This Row],[PRECIO REF BS]]*Tabla1[[#This Row],[PEDIDO ]])</f>
        <v>0</v>
      </c>
    </row>
    <row r="588" spans="1:18" s="9" customFormat="1" ht="31.5" customHeight="1" x14ac:dyDescent="0.25">
      <c r="A588" s="245" t="s">
        <v>468</v>
      </c>
      <c r="B588" s="85">
        <v>7591635000198</v>
      </c>
      <c r="C588" s="86" t="s">
        <v>842</v>
      </c>
      <c r="D588" s="109" t="s">
        <v>848</v>
      </c>
      <c r="E588" s="226">
        <v>46752</v>
      </c>
      <c r="F588" s="88" t="s">
        <v>224</v>
      </c>
      <c r="G588" s="166" t="s">
        <v>99</v>
      </c>
      <c r="H588" s="228">
        <v>69</v>
      </c>
      <c r="I588" s="219">
        <v>2.6240000000000001</v>
      </c>
      <c r="J588" s="60"/>
      <c r="K588" s="13">
        <f>Tabla1[[#This Row],[PRECIO REF        ($)]]-Tabla1[[#This Row],[PRECIO REF        ($)]]*Tabla1[[#This Row],[OFERTA]]</f>
        <v>2.6240000000000001</v>
      </c>
      <c r="L588" s="60"/>
      <c r="M588" s="13">
        <f>Tabla1[[#This Row],[PRECIO CON DSCTO]]-Tabla1[[#This Row],[PRECIO CON DSCTO]]*Tabla1[[#This Row],[OFERTA2]]</f>
        <v>2.6240000000000001</v>
      </c>
      <c r="N588" s="14">
        <f>$F$3*Tabla1[[#This Row],[PRECIO CON DSCTO2]]</f>
        <v>1243.9329152</v>
      </c>
      <c r="O588" s="40"/>
      <c r="P588" s="47"/>
      <c r="Q588" s="14">
        <f>(Tabla1[[#This Row],[PEDIDO ]]*Tabla1[[#This Row],[PRECIO CON DSCTO]])</f>
        <v>0</v>
      </c>
      <c r="R588" s="14">
        <f>(Tabla1[[#This Row],[PRECIO REF BS]]*Tabla1[[#This Row],[PEDIDO ]])</f>
        <v>0</v>
      </c>
    </row>
    <row r="589" spans="1:18" s="9" customFormat="1" ht="31.5" customHeight="1" x14ac:dyDescent="0.25">
      <c r="A589" s="245" t="s">
        <v>468</v>
      </c>
      <c r="B589" s="85">
        <v>7591635000204</v>
      </c>
      <c r="C589" s="86" t="s">
        <v>1381</v>
      </c>
      <c r="D589" s="99" t="s">
        <v>1382</v>
      </c>
      <c r="E589" s="226">
        <v>46630</v>
      </c>
      <c r="F589" s="88" t="s">
        <v>224</v>
      </c>
      <c r="G589" s="166" t="s">
        <v>99</v>
      </c>
      <c r="H589" s="228">
        <v>19</v>
      </c>
      <c r="I589" s="219">
        <v>2.8416000000000001</v>
      </c>
      <c r="J589" s="60"/>
      <c r="K589" s="13">
        <f>Tabla1[[#This Row],[PRECIO REF        ($)]]-Tabla1[[#This Row],[PRECIO REF        ($)]]*Tabla1[[#This Row],[OFERTA]]</f>
        <v>2.8416000000000001</v>
      </c>
      <c r="L589" s="60"/>
      <c r="M589" s="13">
        <f>Tabla1[[#This Row],[PRECIO CON DSCTO]]-Tabla1[[#This Row],[PRECIO CON DSCTO]]*Tabla1[[#This Row],[OFERTA2]]</f>
        <v>2.8416000000000001</v>
      </c>
      <c r="N589" s="14">
        <f>$F$3*Tabla1[[#This Row],[PRECIO CON DSCTO2]]</f>
        <v>1347.08832768</v>
      </c>
      <c r="O589" s="40"/>
      <c r="P589" s="47"/>
      <c r="Q589" s="14">
        <f>(Tabla1[[#This Row],[PEDIDO ]]*Tabla1[[#This Row],[PRECIO CON DSCTO]])</f>
        <v>0</v>
      </c>
      <c r="R589" s="14">
        <f>(Tabla1[[#This Row],[PRECIO REF BS]]*Tabla1[[#This Row],[PEDIDO ]])</f>
        <v>0</v>
      </c>
    </row>
    <row r="590" spans="1:18" s="9" customFormat="1" ht="31.5" customHeight="1" x14ac:dyDescent="0.25">
      <c r="A590" s="245" t="s">
        <v>468</v>
      </c>
      <c r="B590" s="85">
        <v>7791293043814</v>
      </c>
      <c r="C590" s="86" t="s">
        <v>488</v>
      </c>
      <c r="D590" s="165" t="s">
        <v>623</v>
      </c>
      <c r="E590" s="226">
        <v>46690</v>
      </c>
      <c r="F590" s="152" t="s">
        <v>583</v>
      </c>
      <c r="G590" s="166" t="s">
        <v>99</v>
      </c>
      <c r="H590" s="228">
        <v>18</v>
      </c>
      <c r="I590" s="219">
        <v>4.68</v>
      </c>
      <c r="J590" s="60"/>
      <c r="K590" s="13">
        <f>Tabla1[[#This Row],[PRECIO REF        ($)]]-Tabla1[[#This Row],[PRECIO REF        ($)]]*Tabla1[[#This Row],[OFERTA]]</f>
        <v>4.68</v>
      </c>
      <c r="L590" s="60"/>
      <c r="M590" s="13">
        <f>Tabla1[[#This Row],[PRECIO CON DSCTO]]-Tabla1[[#This Row],[PRECIO CON DSCTO]]*Tabla1[[#This Row],[OFERTA2]]</f>
        <v>4.68</v>
      </c>
      <c r="N590" s="14">
        <f>$F$3*Tabla1[[#This Row],[PRECIO CON DSCTO2]]</f>
        <v>2218.5998639999998</v>
      </c>
      <c r="O590" s="40"/>
      <c r="P590" s="47"/>
      <c r="Q590" s="14">
        <f>(Tabla1[[#This Row],[PEDIDO ]]*Tabla1[[#This Row],[PRECIO CON DSCTO]])</f>
        <v>0</v>
      </c>
      <c r="R590" s="14">
        <f>(Tabla1[[#This Row],[PRECIO REF BS]]*Tabla1[[#This Row],[PEDIDO ]])</f>
        <v>0</v>
      </c>
    </row>
    <row r="591" spans="1:18" s="9" customFormat="1" ht="31.5" customHeight="1" x14ac:dyDescent="0.25">
      <c r="A591" s="245" t="s">
        <v>468</v>
      </c>
      <c r="B591" s="85">
        <v>7791293043821</v>
      </c>
      <c r="C591" s="86" t="s">
        <v>872</v>
      </c>
      <c r="D591" s="120" t="s">
        <v>880</v>
      </c>
      <c r="E591" s="226">
        <v>46811</v>
      </c>
      <c r="F591" s="152" t="s">
        <v>583</v>
      </c>
      <c r="G591" s="166" t="s">
        <v>99</v>
      </c>
      <c r="H591" s="228">
        <v>29</v>
      </c>
      <c r="I591" s="219">
        <v>4.68</v>
      </c>
      <c r="J591" s="60"/>
      <c r="K591" s="13">
        <f>Tabla1[[#This Row],[PRECIO REF        ($)]]-Tabla1[[#This Row],[PRECIO REF        ($)]]*Tabla1[[#This Row],[OFERTA]]</f>
        <v>4.68</v>
      </c>
      <c r="L591" s="60"/>
      <c r="M591" s="13">
        <f>Tabla1[[#This Row],[PRECIO CON DSCTO]]-Tabla1[[#This Row],[PRECIO CON DSCTO]]*Tabla1[[#This Row],[OFERTA2]]</f>
        <v>4.68</v>
      </c>
      <c r="N591" s="14">
        <f>$F$3*Tabla1[[#This Row],[PRECIO CON DSCTO2]]</f>
        <v>2218.5998639999998</v>
      </c>
      <c r="O591" s="40"/>
      <c r="P591" s="47"/>
      <c r="Q591" s="14">
        <f>(Tabla1[[#This Row],[PEDIDO ]]*Tabla1[[#This Row],[PRECIO CON DSCTO]])</f>
        <v>0</v>
      </c>
      <c r="R591" s="14">
        <f>(Tabla1[[#This Row],[PRECIO REF BS]]*Tabla1[[#This Row],[PEDIDO ]])</f>
        <v>0</v>
      </c>
    </row>
    <row r="592" spans="1:18" s="9" customFormat="1" ht="31.5" customHeight="1" x14ac:dyDescent="0.25">
      <c r="A592" s="245" t="s">
        <v>468</v>
      </c>
      <c r="B592" s="85">
        <v>7791293042718</v>
      </c>
      <c r="C592" s="86" t="s">
        <v>489</v>
      </c>
      <c r="D592" s="92" t="s">
        <v>624</v>
      </c>
      <c r="E592" s="226">
        <v>46803</v>
      </c>
      <c r="F592" s="152" t="s">
        <v>583</v>
      </c>
      <c r="G592" s="166" t="s">
        <v>99</v>
      </c>
      <c r="H592" s="228">
        <v>13</v>
      </c>
      <c r="I592" s="219">
        <v>4.68</v>
      </c>
      <c r="J592" s="60"/>
      <c r="K592" s="13">
        <f>Tabla1[[#This Row],[PRECIO REF        ($)]]-Tabla1[[#This Row],[PRECIO REF        ($)]]*Tabla1[[#This Row],[OFERTA]]</f>
        <v>4.68</v>
      </c>
      <c r="L592" s="60"/>
      <c r="M592" s="13">
        <f>Tabla1[[#This Row],[PRECIO CON DSCTO]]-Tabla1[[#This Row],[PRECIO CON DSCTO]]*Tabla1[[#This Row],[OFERTA2]]</f>
        <v>4.68</v>
      </c>
      <c r="N592" s="14">
        <f>$F$3*Tabla1[[#This Row],[PRECIO CON DSCTO2]]</f>
        <v>2218.5998639999998</v>
      </c>
      <c r="O592" s="40"/>
      <c r="P592" s="47"/>
      <c r="Q592" s="14">
        <f>(Tabla1[[#This Row],[PEDIDO ]]*Tabla1[[#This Row],[PRECIO CON DSCTO]])</f>
        <v>0</v>
      </c>
      <c r="R592" s="14">
        <f>(Tabla1[[#This Row],[PRECIO REF BS]]*Tabla1[[#This Row],[PEDIDO ]])</f>
        <v>0</v>
      </c>
    </row>
    <row r="593" spans="1:18" s="9" customFormat="1" ht="31.5" customHeight="1" x14ac:dyDescent="0.25">
      <c r="A593" s="245" t="s">
        <v>468</v>
      </c>
      <c r="B593" s="85">
        <v>7791293043739</v>
      </c>
      <c r="C593" s="86" t="s">
        <v>1415</v>
      </c>
      <c r="D593" s="102" t="s">
        <v>1416</v>
      </c>
      <c r="E593" s="226">
        <v>46783</v>
      </c>
      <c r="F593" s="152" t="s">
        <v>583</v>
      </c>
      <c r="G593" s="166" t="s">
        <v>99</v>
      </c>
      <c r="H593" s="228">
        <v>29</v>
      </c>
      <c r="I593" s="219">
        <v>4.4927999999999999</v>
      </c>
      <c r="J593" s="60"/>
      <c r="K593" s="13">
        <f>Tabla1[[#This Row],[PRECIO REF        ($)]]-Tabla1[[#This Row],[PRECIO REF        ($)]]*Tabla1[[#This Row],[OFERTA]]</f>
        <v>4.4927999999999999</v>
      </c>
      <c r="L593" s="60"/>
      <c r="M593" s="13">
        <f>Tabla1[[#This Row],[PRECIO CON DSCTO]]-Tabla1[[#This Row],[PRECIO CON DSCTO]]*Tabla1[[#This Row],[OFERTA2]]</f>
        <v>4.4927999999999999</v>
      </c>
      <c r="N593" s="14">
        <f>$F$3*Tabla1[[#This Row],[PRECIO CON DSCTO2]]</f>
        <v>2129.8558694399999</v>
      </c>
      <c r="O593" s="40"/>
      <c r="P593" s="47"/>
      <c r="Q593" s="14">
        <f>(Tabla1[[#This Row],[PEDIDO ]]*Tabla1[[#This Row],[PRECIO CON DSCTO]])</f>
        <v>0</v>
      </c>
      <c r="R593" s="14">
        <f>(Tabla1[[#This Row],[PRECIO REF BS]]*Tabla1[[#This Row],[PEDIDO ]])</f>
        <v>0</v>
      </c>
    </row>
    <row r="594" spans="1:18" s="9" customFormat="1" ht="31.5" customHeight="1" x14ac:dyDescent="0.25">
      <c r="A594" s="245" t="s">
        <v>468</v>
      </c>
      <c r="B594" s="85">
        <v>7791293043746</v>
      </c>
      <c r="C594" s="86" t="s">
        <v>873</v>
      </c>
      <c r="D594" s="164" t="s">
        <v>881</v>
      </c>
      <c r="E594" s="226">
        <v>46783</v>
      </c>
      <c r="F594" s="152" t="s">
        <v>583</v>
      </c>
      <c r="G594" s="166" t="s">
        <v>99</v>
      </c>
      <c r="H594" s="228">
        <v>18</v>
      </c>
      <c r="I594" s="219">
        <v>4.68</v>
      </c>
      <c r="J594" s="60"/>
      <c r="K594" s="13">
        <f>Tabla1[[#This Row],[PRECIO REF        ($)]]-Tabla1[[#This Row],[PRECIO REF        ($)]]*Tabla1[[#This Row],[OFERTA]]</f>
        <v>4.68</v>
      </c>
      <c r="L594" s="60"/>
      <c r="M594" s="13">
        <f>Tabla1[[#This Row],[PRECIO CON DSCTO]]-Tabla1[[#This Row],[PRECIO CON DSCTO]]*Tabla1[[#This Row],[OFERTA2]]</f>
        <v>4.68</v>
      </c>
      <c r="N594" s="14">
        <f>$F$3*Tabla1[[#This Row],[PRECIO CON DSCTO2]]</f>
        <v>2218.5998639999998</v>
      </c>
      <c r="O594" s="40"/>
      <c r="P594" s="47"/>
      <c r="Q594" s="14">
        <f>(Tabla1[[#This Row],[PEDIDO ]]*Tabla1[[#This Row],[PRECIO CON DSCTO]])</f>
        <v>0</v>
      </c>
      <c r="R594" s="14">
        <f>(Tabla1[[#This Row],[PRECIO REF BS]]*Tabla1[[#This Row],[PEDIDO ]])</f>
        <v>0</v>
      </c>
    </row>
    <row r="595" spans="1:18" s="9" customFormat="1" ht="31.5" customHeight="1" x14ac:dyDescent="0.25">
      <c r="A595" s="245" t="s">
        <v>468</v>
      </c>
      <c r="B595" s="85">
        <v>7791293043722</v>
      </c>
      <c r="C595" s="86" t="s">
        <v>874</v>
      </c>
      <c r="D595" s="89" t="s">
        <v>882</v>
      </c>
      <c r="E595" s="226">
        <v>46803</v>
      </c>
      <c r="F595" s="152" t="s">
        <v>583</v>
      </c>
      <c r="G595" s="166" t="s">
        <v>99</v>
      </c>
      <c r="H595" s="228">
        <v>44</v>
      </c>
      <c r="I595" s="219">
        <v>4.5849599999999997</v>
      </c>
      <c r="J595" s="60"/>
      <c r="K595" s="13">
        <f>Tabla1[[#This Row],[PRECIO REF        ($)]]-Tabla1[[#This Row],[PRECIO REF        ($)]]*Tabla1[[#This Row],[OFERTA]]</f>
        <v>4.5849599999999997</v>
      </c>
      <c r="L595" s="60"/>
      <c r="M595" s="13">
        <f>Tabla1[[#This Row],[PRECIO CON DSCTO]]-Tabla1[[#This Row],[PRECIO CON DSCTO]]*Tabla1[[#This Row],[OFERTA2]]</f>
        <v>4.5849599999999997</v>
      </c>
      <c r="N595" s="14">
        <f>$F$3*Tabla1[[#This Row],[PRECIO CON DSCTO2]]</f>
        <v>2173.5452206079999</v>
      </c>
      <c r="O595" s="40"/>
      <c r="P595" s="47"/>
      <c r="Q595" s="14">
        <f>(Tabla1[[#This Row],[PEDIDO ]]*Tabla1[[#This Row],[PRECIO CON DSCTO]])</f>
        <v>0</v>
      </c>
      <c r="R595" s="14">
        <f>(Tabla1[[#This Row],[PRECIO REF BS]]*Tabla1[[#This Row],[PEDIDO ]])</f>
        <v>0</v>
      </c>
    </row>
    <row r="596" spans="1:18" s="9" customFormat="1" ht="31.5" customHeight="1" x14ac:dyDescent="0.25">
      <c r="A596" s="245" t="s">
        <v>468</v>
      </c>
      <c r="B596" s="91">
        <v>39800013613</v>
      </c>
      <c r="C596" s="86" t="s">
        <v>2313</v>
      </c>
      <c r="D596" s="102" t="s">
        <v>2314</v>
      </c>
      <c r="E596" s="226"/>
      <c r="F596" s="88" t="s">
        <v>584</v>
      </c>
      <c r="G596" s="166" t="s">
        <v>99</v>
      </c>
      <c r="H596" s="228">
        <v>20</v>
      </c>
      <c r="I596" s="219">
        <v>4.5696000000000003</v>
      </c>
      <c r="J596" s="60"/>
      <c r="K596" s="13">
        <f>Tabla1[[#This Row],[PRECIO REF        ($)]]-Tabla1[[#This Row],[PRECIO REF        ($)]]*Tabla1[[#This Row],[OFERTA]]</f>
        <v>4.5696000000000003</v>
      </c>
      <c r="L596" s="60"/>
      <c r="M596" s="13">
        <f>Tabla1[[#This Row],[PRECIO CON DSCTO]]-Tabla1[[#This Row],[PRECIO CON DSCTO]]*Tabla1[[#This Row],[OFERTA2]]</f>
        <v>4.5696000000000003</v>
      </c>
      <c r="N596" s="14">
        <f>$F$3*Tabla1[[#This Row],[PRECIO CON DSCTO2]]</f>
        <v>2166.2636620800004</v>
      </c>
      <c r="O596" s="40"/>
      <c r="P596" s="47"/>
      <c r="Q596" s="14">
        <f>(Tabla1[[#This Row],[PEDIDO ]]*Tabla1[[#This Row],[PRECIO CON DSCTO]])</f>
        <v>0</v>
      </c>
      <c r="R596" s="14">
        <f>(Tabla1[[#This Row],[PRECIO REF BS]]*Tabla1[[#This Row],[PEDIDO ]])</f>
        <v>0</v>
      </c>
    </row>
    <row r="597" spans="1:18" s="9" customFormat="1" ht="31.5" customHeight="1" x14ac:dyDescent="0.25">
      <c r="A597" s="245" t="s">
        <v>468</v>
      </c>
      <c r="B597" s="91">
        <v>39800011329</v>
      </c>
      <c r="C597" s="86" t="s">
        <v>490</v>
      </c>
      <c r="D597" s="127" t="s">
        <v>543</v>
      </c>
      <c r="E597" s="226"/>
      <c r="F597" s="88" t="s">
        <v>584</v>
      </c>
      <c r="G597" s="166" t="s">
        <v>99</v>
      </c>
      <c r="H597" s="228">
        <v>131</v>
      </c>
      <c r="I597" s="219">
        <v>4.0089600000000001</v>
      </c>
      <c r="J597" s="60"/>
      <c r="K597" s="13">
        <f>Tabla1[[#This Row],[PRECIO REF        ($)]]-Tabla1[[#This Row],[PRECIO REF        ($)]]*Tabla1[[#This Row],[OFERTA]]</f>
        <v>4.0089600000000001</v>
      </c>
      <c r="L597" s="60"/>
      <c r="M597" s="13">
        <f>Tabla1[[#This Row],[PRECIO CON DSCTO]]-Tabla1[[#This Row],[PRECIO CON DSCTO]]*Tabla1[[#This Row],[OFERTA2]]</f>
        <v>4.0089600000000001</v>
      </c>
      <c r="N597" s="14">
        <f>$F$3*Tabla1[[#This Row],[PRECIO CON DSCTO2]]</f>
        <v>1900.4867758079999</v>
      </c>
      <c r="O597" s="40"/>
      <c r="P597" s="47"/>
      <c r="Q597" s="14">
        <f>(Tabla1[[#This Row],[PEDIDO ]]*Tabla1[[#This Row],[PRECIO CON DSCTO]])</f>
        <v>0</v>
      </c>
      <c r="R597" s="14">
        <f>(Tabla1[[#This Row],[PRECIO REF BS]]*Tabla1[[#This Row],[PEDIDO ]])</f>
        <v>0</v>
      </c>
    </row>
    <row r="598" spans="1:18" s="9" customFormat="1" ht="31.5" customHeight="1" x14ac:dyDescent="0.25">
      <c r="A598" s="245" t="s">
        <v>468</v>
      </c>
      <c r="B598" s="91">
        <v>39800088628</v>
      </c>
      <c r="C598" s="86" t="s">
        <v>803</v>
      </c>
      <c r="D598" s="127" t="s">
        <v>822</v>
      </c>
      <c r="E598" s="226"/>
      <c r="F598" s="88" t="s">
        <v>584</v>
      </c>
      <c r="G598" s="166" t="s">
        <v>99</v>
      </c>
      <c r="H598" s="228">
        <v>90</v>
      </c>
      <c r="I598" s="219">
        <v>1.8431999999999999</v>
      </c>
      <c r="J598" s="60"/>
      <c r="K598" s="13">
        <f>Tabla1[[#This Row],[PRECIO REF        ($)]]-Tabla1[[#This Row],[PRECIO REF        ($)]]*Tabla1[[#This Row],[OFERTA]]</f>
        <v>1.8431999999999999</v>
      </c>
      <c r="L598" s="60"/>
      <c r="M598" s="13">
        <f>Tabla1[[#This Row],[PRECIO CON DSCTO]]-Tabla1[[#This Row],[PRECIO CON DSCTO]]*Tabla1[[#This Row],[OFERTA2]]</f>
        <v>1.8431999999999999</v>
      </c>
      <c r="N598" s="14">
        <f>$F$3*Tabla1[[#This Row],[PRECIO CON DSCTO2]]</f>
        <v>873.78702335999992</v>
      </c>
      <c r="O598" s="40"/>
      <c r="P598" s="47"/>
      <c r="Q598" s="14">
        <f>(Tabla1[[#This Row],[PEDIDO ]]*Tabla1[[#This Row],[PRECIO CON DSCTO]])</f>
        <v>0</v>
      </c>
      <c r="R598" s="14">
        <f>(Tabla1[[#This Row],[PRECIO REF BS]]*Tabla1[[#This Row],[PEDIDO ]])</f>
        <v>0</v>
      </c>
    </row>
    <row r="599" spans="1:18" s="9" customFormat="1" ht="31.5" customHeight="1" x14ac:dyDescent="0.25">
      <c r="A599" s="245" t="s">
        <v>468</v>
      </c>
      <c r="B599" s="91">
        <v>39800088635</v>
      </c>
      <c r="C599" s="86" t="s">
        <v>1542</v>
      </c>
      <c r="D599" s="127" t="s">
        <v>1543</v>
      </c>
      <c r="E599" s="226"/>
      <c r="F599" s="88" t="s">
        <v>584</v>
      </c>
      <c r="G599" s="166" t="s">
        <v>99</v>
      </c>
      <c r="H599" s="228">
        <v>99</v>
      </c>
      <c r="I599" s="219">
        <v>1.6768000000000001</v>
      </c>
      <c r="J599" s="60"/>
      <c r="K599" s="13">
        <f>Tabla1[[#This Row],[PRECIO REF        ($)]]-Tabla1[[#This Row],[PRECIO REF        ($)]]*Tabla1[[#This Row],[OFERTA]]</f>
        <v>1.6768000000000001</v>
      </c>
      <c r="L599" s="60"/>
      <c r="M599" s="13">
        <f>Tabla1[[#This Row],[PRECIO CON DSCTO]]-Tabla1[[#This Row],[PRECIO CON DSCTO]]*Tabla1[[#This Row],[OFERTA2]]</f>
        <v>1.6768000000000001</v>
      </c>
      <c r="N599" s="14">
        <f>$F$3*Tabla1[[#This Row],[PRECIO CON DSCTO2]]</f>
        <v>794.90347264000002</v>
      </c>
      <c r="O599" s="40"/>
      <c r="P599" s="47"/>
      <c r="Q599" s="14">
        <f>(Tabla1[[#This Row],[PEDIDO ]]*Tabla1[[#This Row],[PRECIO CON DSCTO]])</f>
        <v>0</v>
      </c>
      <c r="R599" s="14">
        <f>(Tabla1[[#This Row],[PRECIO REF BS]]*Tabla1[[#This Row],[PEDIDO ]])</f>
        <v>0</v>
      </c>
    </row>
    <row r="600" spans="1:18" s="9" customFormat="1" ht="31.5" customHeight="1" x14ac:dyDescent="0.25">
      <c r="A600" s="245" t="s">
        <v>468</v>
      </c>
      <c r="B600" s="91">
        <v>39800110091</v>
      </c>
      <c r="C600" s="86" t="s">
        <v>804</v>
      </c>
      <c r="D600" s="129" t="s">
        <v>823</v>
      </c>
      <c r="E600" s="226"/>
      <c r="F600" s="88" t="s">
        <v>584</v>
      </c>
      <c r="G600" s="166" t="s">
        <v>99</v>
      </c>
      <c r="H600" s="228">
        <v>85</v>
      </c>
      <c r="I600" s="219">
        <v>2.88</v>
      </c>
      <c r="J600" s="60"/>
      <c r="K600" s="13">
        <f>Tabla1[[#This Row],[PRECIO REF        ($)]]-Tabla1[[#This Row],[PRECIO REF        ($)]]*Tabla1[[#This Row],[OFERTA]]</f>
        <v>2.88</v>
      </c>
      <c r="L600" s="60"/>
      <c r="M600" s="13">
        <f>Tabla1[[#This Row],[PRECIO CON DSCTO]]-Tabla1[[#This Row],[PRECIO CON DSCTO]]*Tabla1[[#This Row],[OFERTA2]]</f>
        <v>2.88</v>
      </c>
      <c r="N600" s="14">
        <f>$F$3*Tabla1[[#This Row],[PRECIO CON DSCTO2]]</f>
        <v>1365.292224</v>
      </c>
      <c r="O600" s="40"/>
      <c r="P600" s="47"/>
      <c r="Q600" s="14">
        <f>(Tabla1[[#This Row],[PEDIDO ]]*Tabla1[[#This Row],[PRECIO CON DSCTO]])</f>
        <v>0</v>
      </c>
      <c r="R600" s="14">
        <f>(Tabla1[[#This Row],[PRECIO REF BS]]*Tabla1[[#This Row],[PEDIDO ]])</f>
        <v>0</v>
      </c>
    </row>
    <row r="601" spans="1:18" s="9" customFormat="1" ht="31.5" customHeight="1" x14ac:dyDescent="0.25">
      <c r="A601" s="245" t="s">
        <v>468</v>
      </c>
      <c r="B601" s="91">
        <v>39800059352</v>
      </c>
      <c r="C601" s="86" t="s">
        <v>805</v>
      </c>
      <c r="D601" s="100" t="s">
        <v>824</v>
      </c>
      <c r="E601" s="226"/>
      <c r="F601" s="88" t="s">
        <v>584</v>
      </c>
      <c r="G601" s="166" t="s">
        <v>99</v>
      </c>
      <c r="H601" s="228">
        <v>13</v>
      </c>
      <c r="I601" s="219">
        <v>3.125</v>
      </c>
      <c r="J601" s="60"/>
      <c r="K601" s="13">
        <f>Tabla1[[#This Row],[PRECIO REF        ($)]]-Tabla1[[#This Row],[PRECIO REF        ($)]]*Tabla1[[#This Row],[OFERTA]]</f>
        <v>3.125</v>
      </c>
      <c r="L601" s="60"/>
      <c r="M601" s="13">
        <f>Tabla1[[#This Row],[PRECIO CON DSCTO]]-Tabla1[[#This Row],[PRECIO CON DSCTO]]*Tabla1[[#This Row],[OFERTA2]]</f>
        <v>3.125</v>
      </c>
      <c r="N601" s="14">
        <f>$F$3*Tabla1[[#This Row],[PRECIO CON DSCTO2]]</f>
        <v>1481.4368749999999</v>
      </c>
      <c r="O601" s="40"/>
      <c r="P601" s="47"/>
      <c r="Q601" s="14">
        <f>(Tabla1[[#This Row],[PEDIDO ]]*Tabla1[[#This Row],[PRECIO CON DSCTO]])</f>
        <v>0</v>
      </c>
      <c r="R601" s="14">
        <f>(Tabla1[[#This Row],[PRECIO REF BS]]*Tabla1[[#This Row],[PEDIDO ]])</f>
        <v>0</v>
      </c>
    </row>
    <row r="602" spans="1:18" s="9" customFormat="1" ht="31.5" customHeight="1" x14ac:dyDescent="0.25">
      <c r="A602" s="245" t="s">
        <v>468</v>
      </c>
      <c r="B602" s="91">
        <v>39800015464</v>
      </c>
      <c r="C602" s="86" t="s">
        <v>627</v>
      </c>
      <c r="D602" s="127" t="s">
        <v>625</v>
      </c>
      <c r="E602" s="226"/>
      <c r="F602" s="88" t="s">
        <v>584</v>
      </c>
      <c r="G602" s="166" t="s">
        <v>99</v>
      </c>
      <c r="H602" s="228">
        <v>135</v>
      </c>
      <c r="I602" s="219">
        <v>2.3039999999999998</v>
      </c>
      <c r="J602" s="60"/>
      <c r="K602" s="13">
        <f>Tabla1[[#This Row],[PRECIO REF        ($)]]-Tabla1[[#This Row],[PRECIO REF        ($)]]*Tabla1[[#This Row],[OFERTA]]</f>
        <v>2.3039999999999998</v>
      </c>
      <c r="L602" s="60"/>
      <c r="M602" s="13">
        <f>Tabla1[[#This Row],[PRECIO CON DSCTO]]-Tabla1[[#This Row],[PRECIO CON DSCTO]]*Tabla1[[#This Row],[OFERTA2]]</f>
        <v>2.3039999999999998</v>
      </c>
      <c r="N602" s="14">
        <f>$F$3*Tabla1[[#This Row],[PRECIO CON DSCTO2]]</f>
        <v>1092.2337791999998</v>
      </c>
      <c r="O602" s="40"/>
      <c r="P602" s="47"/>
      <c r="Q602" s="14">
        <f>(Tabla1[[#This Row],[PEDIDO ]]*Tabla1[[#This Row],[PRECIO CON DSCTO]])</f>
        <v>0</v>
      </c>
      <c r="R602" s="14">
        <f>(Tabla1[[#This Row],[PRECIO REF BS]]*Tabla1[[#This Row],[PEDIDO ]])</f>
        <v>0</v>
      </c>
    </row>
    <row r="603" spans="1:18" s="9" customFormat="1" ht="31.5" customHeight="1" x14ac:dyDescent="0.25">
      <c r="A603" s="245" t="s">
        <v>468</v>
      </c>
      <c r="B603" s="91">
        <v>39800014009</v>
      </c>
      <c r="C603" s="86" t="s">
        <v>857</v>
      </c>
      <c r="D603" s="119" t="s">
        <v>860</v>
      </c>
      <c r="E603" s="226"/>
      <c r="F603" s="88" t="s">
        <v>584</v>
      </c>
      <c r="G603" s="166" t="s">
        <v>99</v>
      </c>
      <c r="H603" s="228">
        <v>97</v>
      </c>
      <c r="I603" s="219">
        <v>2.3039999999999998</v>
      </c>
      <c r="J603" s="60"/>
      <c r="K603" s="13">
        <f>Tabla1[[#This Row],[PRECIO REF        ($)]]-Tabla1[[#This Row],[PRECIO REF        ($)]]*Tabla1[[#This Row],[OFERTA]]</f>
        <v>2.3039999999999998</v>
      </c>
      <c r="L603" s="60"/>
      <c r="M603" s="13">
        <f>Tabla1[[#This Row],[PRECIO CON DSCTO]]-Tabla1[[#This Row],[PRECIO CON DSCTO]]*Tabla1[[#This Row],[OFERTA2]]</f>
        <v>2.3039999999999998</v>
      </c>
      <c r="N603" s="14">
        <f>$F$3*Tabla1[[#This Row],[PRECIO CON DSCTO2]]</f>
        <v>1092.2337791999998</v>
      </c>
      <c r="O603" s="40"/>
      <c r="P603" s="47"/>
      <c r="Q603" s="14">
        <f>(Tabla1[[#This Row],[PEDIDO ]]*Tabla1[[#This Row],[PRECIO CON DSCTO]])</f>
        <v>0</v>
      </c>
      <c r="R603" s="14">
        <f>(Tabla1[[#This Row],[PRECIO REF BS]]*Tabla1[[#This Row],[PEDIDO ]])</f>
        <v>0</v>
      </c>
    </row>
    <row r="604" spans="1:18" s="9" customFormat="1" ht="31.5" customHeight="1" x14ac:dyDescent="0.25">
      <c r="A604" s="245" t="s">
        <v>468</v>
      </c>
      <c r="B604" s="91">
        <v>39800099099</v>
      </c>
      <c r="C604" s="86" t="s">
        <v>491</v>
      </c>
      <c r="D604" s="119" t="s">
        <v>544</v>
      </c>
      <c r="E604" s="226"/>
      <c r="F604" s="88" t="s">
        <v>584</v>
      </c>
      <c r="G604" s="166" t="s">
        <v>99</v>
      </c>
      <c r="H604" s="228">
        <v>178</v>
      </c>
      <c r="I604" s="219">
        <v>4.0089600000000001</v>
      </c>
      <c r="J604" s="60"/>
      <c r="K604" s="13">
        <f>Tabla1[[#This Row],[PRECIO REF        ($)]]-Tabla1[[#This Row],[PRECIO REF        ($)]]*Tabla1[[#This Row],[OFERTA]]</f>
        <v>4.0089600000000001</v>
      </c>
      <c r="L604" s="60"/>
      <c r="M604" s="13">
        <f>Tabla1[[#This Row],[PRECIO CON DSCTO]]-Tabla1[[#This Row],[PRECIO CON DSCTO]]*Tabla1[[#This Row],[OFERTA2]]</f>
        <v>4.0089600000000001</v>
      </c>
      <c r="N604" s="14">
        <f>$F$3*Tabla1[[#This Row],[PRECIO CON DSCTO2]]</f>
        <v>1900.4867758079999</v>
      </c>
      <c r="O604" s="40"/>
      <c r="P604" s="47"/>
      <c r="Q604" s="14">
        <f>(Tabla1[[#This Row],[PEDIDO ]]*Tabla1[[#This Row],[PRECIO CON DSCTO]])</f>
        <v>0</v>
      </c>
      <c r="R604" s="14">
        <f>(Tabla1[[#This Row],[PRECIO REF BS]]*Tabla1[[#This Row],[PEDIDO ]])</f>
        <v>0</v>
      </c>
    </row>
    <row r="605" spans="1:18" s="9" customFormat="1" ht="31.5" customHeight="1" x14ac:dyDescent="0.25">
      <c r="A605" s="245" t="s">
        <v>468</v>
      </c>
      <c r="B605" s="85">
        <v>7703333007700</v>
      </c>
      <c r="C605" s="86" t="s">
        <v>1017</v>
      </c>
      <c r="D605" s="94" t="s">
        <v>1019</v>
      </c>
      <c r="E605" s="226">
        <v>46660</v>
      </c>
      <c r="F605" s="106" t="s">
        <v>106</v>
      </c>
      <c r="G605" s="166" t="s">
        <v>99</v>
      </c>
      <c r="H605" s="228">
        <v>3</v>
      </c>
      <c r="I605" s="219">
        <v>19.190000000000001</v>
      </c>
      <c r="J605" s="60"/>
      <c r="K605" s="13">
        <f>Tabla1[[#This Row],[PRECIO REF        ($)]]-Tabla1[[#This Row],[PRECIO REF        ($)]]*Tabla1[[#This Row],[OFERTA]]</f>
        <v>19.190000000000001</v>
      </c>
      <c r="L605" s="60"/>
      <c r="M605" s="13">
        <f>Tabla1[[#This Row],[PRECIO CON DSCTO]]-Tabla1[[#This Row],[PRECIO CON DSCTO]]*Tabla1[[#This Row],[OFERTA2]]</f>
        <v>19.190000000000001</v>
      </c>
      <c r="N605" s="14">
        <f>$F$3*Tabla1[[#This Row],[PRECIO CON DSCTO2]]</f>
        <v>9097.2075620000014</v>
      </c>
      <c r="O605" s="40"/>
      <c r="P605" s="47"/>
      <c r="Q605" s="14">
        <f>(Tabla1[[#This Row],[PEDIDO ]]*Tabla1[[#This Row],[PRECIO CON DSCTO]])</f>
        <v>0</v>
      </c>
      <c r="R605" s="14">
        <f>(Tabla1[[#This Row],[PRECIO REF BS]]*Tabla1[[#This Row],[PEDIDO ]])</f>
        <v>0</v>
      </c>
    </row>
    <row r="606" spans="1:18" s="9" customFormat="1" ht="31.5" customHeight="1" x14ac:dyDescent="0.25">
      <c r="A606" s="245" t="s">
        <v>468</v>
      </c>
      <c r="B606" s="85">
        <v>7591570000789</v>
      </c>
      <c r="C606" s="86" t="s">
        <v>2172</v>
      </c>
      <c r="D606" s="125" t="s">
        <v>2173</v>
      </c>
      <c r="E606" s="226">
        <v>46537</v>
      </c>
      <c r="F606" s="113" t="s">
        <v>578</v>
      </c>
      <c r="G606" s="166" t="s">
        <v>99</v>
      </c>
      <c r="H606" s="228">
        <v>13</v>
      </c>
      <c r="I606" s="219">
        <v>7.04</v>
      </c>
      <c r="J606" s="60"/>
      <c r="K606" s="13">
        <f>Tabla1[[#This Row],[PRECIO REF        ($)]]-Tabla1[[#This Row],[PRECIO REF        ($)]]*Tabla1[[#This Row],[OFERTA]]</f>
        <v>7.04</v>
      </c>
      <c r="L606" s="60"/>
      <c r="M606" s="13">
        <f>Tabla1[[#This Row],[PRECIO CON DSCTO]]-Tabla1[[#This Row],[PRECIO CON DSCTO]]*Tabla1[[#This Row],[OFERTA2]]</f>
        <v>7.04</v>
      </c>
      <c r="N606" s="14">
        <f>$F$3*Tabla1[[#This Row],[PRECIO CON DSCTO2]]</f>
        <v>3337.3809919999999</v>
      </c>
      <c r="O606" s="40"/>
      <c r="P606" s="47"/>
      <c r="Q606" s="14">
        <f>(Tabla1[[#This Row],[PEDIDO ]]*Tabla1[[#This Row],[PRECIO CON DSCTO]])</f>
        <v>0</v>
      </c>
      <c r="R606" s="14">
        <f>(Tabla1[[#This Row],[PRECIO REF BS]]*Tabla1[[#This Row],[PEDIDO ]])</f>
        <v>0</v>
      </c>
    </row>
    <row r="607" spans="1:18" s="9" customFormat="1" ht="31.5" customHeight="1" x14ac:dyDescent="0.25">
      <c r="A607" s="245" t="s">
        <v>468</v>
      </c>
      <c r="B607" s="85">
        <v>7591570000017</v>
      </c>
      <c r="C607" s="86" t="s">
        <v>2174</v>
      </c>
      <c r="D607" s="87" t="s">
        <v>2175</v>
      </c>
      <c r="E607" s="226">
        <v>46295</v>
      </c>
      <c r="F607" s="113" t="s">
        <v>578</v>
      </c>
      <c r="G607" s="166" t="s">
        <v>99</v>
      </c>
      <c r="H607" s="228">
        <v>182</v>
      </c>
      <c r="I607" s="219">
        <v>6.99</v>
      </c>
      <c r="J607" s="60"/>
      <c r="K607" s="13">
        <f>Tabla1[[#This Row],[PRECIO REF        ($)]]-Tabla1[[#This Row],[PRECIO REF        ($)]]*Tabla1[[#This Row],[OFERTA]]</f>
        <v>6.99</v>
      </c>
      <c r="L607" s="60"/>
      <c r="M607" s="13">
        <f>Tabla1[[#This Row],[PRECIO CON DSCTO]]-Tabla1[[#This Row],[PRECIO CON DSCTO]]*Tabla1[[#This Row],[OFERTA2]]</f>
        <v>6.99</v>
      </c>
      <c r="N607" s="14">
        <f>$F$3*Tabla1[[#This Row],[PRECIO CON DSCTO2]]</f>
        <v>3313.6780020000001</v>
      </c>
      <c r="O607" s="40"/>
      <c r="P607" s="47"/>
      <c r="Q607" s="14">
        <f>(Tabla1[[#This Row],[PEDIDO ]]*Tabla1[[#This Row],[PRECIO CON DSCTO]])</f>
        <v>0</v>
      </c>
      <c r="R607" s="14">
        <f>(Tabla1[[#This Row],[PRECIO REF BS]]*Tabla1[[#This Row],[PEDIDO ]])</f>
        <v>0</v>
      </c>
    </row>
    <row r="608" spans="1:18" s="9" customFormat="1" ht="31.5" customHeight="1" x14ac:dyDescent="0.25">
      <c r="A608" s="245" t="s">
        <v>468</v>
      </c>
      <c r="B608" s="85">
        <v>7592090000556</v>
      </c>
      <c r="C608" s="86" t="s">
        <v>2388</v>
      </c>
      <c r="D608" s="105" t="s">
        <v>2389</v>
      </c>
      <c r="E608" s="226">
        <v>46934</v>
      </c>
      <c r="F608" s="113" t="s">
        <v>581</v>
      </c>
      <c r="G608" s="166" t="s">
        <v>99</v>
      </c>
      <c r="H608" s="228">
        <v>5</v>
      </c>
      <c r="I608" s="219">
        <v>4.4292499999999997</v>
      </c>
      <c r="J608" s="60"/>
      <c r="K608" s="13">
        <f>Tabla1[[#This Row],[PRECIO REF        ($)]]-Tabla1[[#This Row],[PRECIO REF        ($)]]*Tabla1[[#This Row],[OFERTA]]</f>
        <v>4.4292499999999997</v>
      </c>
      <c r="L608" s="60"/>
      <c r="M608" s="13">
        <f>Tabla1[[#This Row],[PRECIO CON DSCTO]]-Tabla1[[#This Row],[PRECIO CON DSCTO]]*Tabla1[[#This Row],[OFERTA2]]</f>
        <v>4.4292499999999997</v>
      </c>
      <c r="N608" s="14">
        <f>$F$3*Tabla1[[#This Row],[PRECIO CON DSCTO2]]</f>
        <v>2099.7293691499999</v>
      </c>
      <c r="O608" s="40"/>
      <c r="P608" s="47"/>
      <c r="Q608" s="14">
        <f>(Tabla1[[#This Row],[PEDIDO ]]*Tabla1[[#This Row],[PRECIO CON DSCTO]])</f>
        <v>0</v>
      </c>
      <c r="R608" s="14">
        <f>(Tabla1[[#This Row],[PRECIO REF BS]]*Tabla1[[#This Row],[PEDIDO ]])</f>
        <v>0</v>
      </c>
    </row>
    <row r="609" spans="1:18" s="9" customFormat="1" ht="31.5" customHeight="1" x14ac:dyDescent="0.25">
      <c r="A609" s="245" t="s">
        <v>468</v>
      </c>
      <c r="B609" s="85">
        <v>7592090000563</v>
      </c>
      <c r="C609" s="86" t="s">
        <v>2390</v>
      </c>
      <c r="D609" s="105" t="s">
        <v>2391</v>
      </c>
      <c r="E609" s="226">
        <v>46477</v>
      </c>
      <c r="F609" s="113" t="s">
        <v>581</v>
      </c>
      <c r="G609" s="166" t="s">
        <v>99</v>
      </c>
      <c r="H609" s="228">
        <v>9</v>
      </c>
      <c r="I609" s="219">
        <v>4.4292499999999997</v>
      </c>
      <c r="J609" s="60"/>
      <c r="K609" s="13">
        <f>Tabla1[[#This Row],[PRECIO REF        ($)]]-Tabla1[[#This Row],[PRECIO REF        ($)]]*Tabla1[[#This Row],[OFERTA]]</f>
        <v>4.4292499999999997</v>
      </c>
      <c r="L609" s="60"/>
      <c r="M609" s="13">
        <f>Tabla1[[#This Row],[PRECIO CON DSCTO]]-Tabla1[[#This Row],[PRECIO CON DSCTO]]*Tabla1[[#This Row],[OFERTA2]]</f>
        <v>4.4292499999999997</v>
      </c>
      <c r="N609" s="14">
        <f>$F$3*Tabla1[[#This Row],[PRECIO CON DSCTO2]]</f>
        <v>2099.7293691499999</v>
      </c>
      <c r="O609" s="40"/>
      <c r="P609" s="47"/>
      <c r="Q609" s="14">
        <f>(Tabla1[[#This Row],[PEDIDO ]]*Tabla1[[#This Row],[PRECIO CON DSCTO]])</f>
        <v>0</v>
      </c>
      <c r="R609" s="14">
        <f>(Tabla1[[#This Row],[PRECIO REF BS]]*Tabla1[[#This Row],[PEDIDO ]])</f>
        <v>0</v>
      </c>
    </row>
    <row r="610" spans="1:18" s="9" customFormat="1" ht="31.5" customHeight="1" x14ac:dyDescent="0.25">
      <c r="A610" s="245" t="s">
        <v>468</v>
      </c>
      <c r="B610" s="85">
        <v>7591061660317</v>
      </c>
      <c r="C610" s="86" t="s">
        <v>492</v>
      </c>
      <c r="D610" s="120" t="s">
        <v>545</v>
      </c>
      <c r="E610" s="226">
        <v>47087</v>
      </c>
      <c r="F610" s="113" t="s">
        <v>577</v>
      </c>
      <c r="G610" s="166" t="s">
        <v>99</v>
      </c>
      <c r="H610" s="228">
        <v>19</v>
      </c>
      <c r="I610" s="219">
        <v>4.0608000000000004</v>
      </c>
      <c r="J610" s="60"/>
      <c r="K610" s="13">
        <f>Tabla1[[#This Row],[PRECIO REF        ($)]]-Tabla1[[#This Row],[PRECIO REF        ($)]]*Tabla1[[#This Row],[OFERTA]]</f>
        <v>4.0608000000000004</v>
      </c>
      <c r="L610" s="60"/>
      <c r="M610" s="13">
        <f>Tabla1[[#This Row],[PRECIO CON DSCTO]]-Tabla1[[#This Row],[PRECIO CON DSCTO]]*Tabla1[[#This Row],[OFERTA2]]</f>
        <v>4.0608000000000004</v>
      </c>
      <c r="N610" s="14">
        <f>$F$3*Tabla1[[#This Row],[PRECIO CON DSCTO2]]</f>
        <v>1925.0620358400001</v>
      </c>
      <c r="O610" s="40"/>
      <c r="P610" s="47"/>
      <c r="Q610" s="14">
        <f>(Tabla1[[#This Row],[PEDIDO ]]*Tabla1[[#This Row],[PRECIO CON DSCTO]])</f>
        <v>0</v>
      </c>
      <c r="R610" s="14">
        <f>(Tabla1[[#This Row],[PRECIO REF BS]]*Tabla1[[#This Row],[PEDIDO ]])</f>
        <v>0</v>
      </c>
    </row>
    <row r="611" spans="1:18" s="9" customFormat="1" ht="31.5" customHeight="1" x14ac:dyDescent="0.25">
      <c r="A611" s="245" t="s">
        <v>468</v>
      </c>
      <c r="B611" s="85">
        <v>7591061640111</v>
      </c>
      <c r="C611" s="86" t="s">
        <v>493</v>
      </c>
      <c r="D611" s="124" t="s">
        <v>546</v>
      </c>
      <c r="E611" s="226">
        <v>46811</v>
      </c>
      <c r="F611" s="113" t="s">
        <v>577</v>
      </c>
      <c r="G611" s="166" t="s">
        <v>99</v>
      </c>
      <c r="H611" s="228">
        <v>6</v>
      </c>
      <c r="I611" s="219">
        <v>5.2875500000000004</v>
      </c>
      <c r="J611" s="60"/>
      <c r="K611" s="13">
        <f>Tabla1[[#This Row],[PRECIO REF        ($)]]-Tabla1[[#This Row],[PRECIO REF        ($)]]*Tabla1[[#This Row],[OFERTA]]</f>
        <v>5.2875500000000004</v>
      </c>
      <c r="L611" s="60"/>
      <c r="M611" s="13">
        <f>Tabla1[[#This Row],[PRECIO CON DSCTO]]-Tabla1[[#This Row],[PRECIO CON DSCTO]]*Tabla1[[#This Row],[OFERTA2]]</f>
        <v>5.2875500000000004</v>
      </c>
      <c r="N611" s="14">
        <f>$F$3*Tabla1[[#This Row],[PRECIO CON DSCTO2]]</f>
        <v>2506.61489549</v>
      </c>
      <c r="O611" s="40"/>
      <c r="P611" s="47"/>
      <c r="Q611" s="14">
        <f>(Tabla1[[#This Row],[PEDIDO ]]*Tabla1[[#This Row],[PRECIO CON DSCTO]])</f>
        <v>0</v>
      </c>
      <c r="R611" s="14">
        <f>(Tabla1[[#This Row],[PRECIO REF BS]]*Tabla1[[#This Row],[PEDIDO ]])</f>
        <v>0</v>
      </c>
    </row>
    <row r="612" spans="1:18" s="9" customFormat="1" ht="31.5" customHeight="1" x14ac:dyDescent="0.25">
      <c r="A612" s="245" t="s">
        <v>468</v>
      </c>
      <c r="B612" s="85">
        <v>7591061640173</v>
      </c>
      <c r="C612" s="86" t="s">
        <v>1191</v>
      </c>
      <c r="D612" s="114" t="s">
        <v>1192</v>
      </c>
      <c r="E612" s="226">
        <v>47026</v>
      </c>
      <c r="F612" s="113" t="s">
        <v>577</v>
      </c>
      <c r="G612" s="166" t="s">
        <v>99</v>
      </c>
      <c r="H612" s="228">
        <v>10</v>
      </c>
      <c r="I612" s="219">
        <v>5.0495900000000002</v>
      </c>
      <c r="J612" s="60"/>
      <c r="K612" s="13">
        <f>Tabla1[[#This Row],[PRECIO REF        ($)]]-Tabla1[[#This Row],[PRECIO REF        ($)]]*Tabla1[[#This Row],[OFERTA]]</f>
        <v>5.0495900000000002</v>
      </c>
      <c r="L612" s="60"/>
      <c r="M612" s="13">
        <f>Tabla1[[#This Row],[PRECIO CON DSCTO]]-Tabla1[[#This Row],[PRECIO CON DSCTO]]*Tabla1[[#This Row],[OFERTA2]]</f>
        <v>5.0495900000000002</v>
      </c>
      <c r="N612" s="14">
        <f>$F$3*Tabla1[[#This Row],[PRECIO CON DSCTO2]]</f>
        <v>2393.8076254820003</v>
      </c>
      <c r="O612" s="40"/>
      <c r="P612" s="47"/>
      <c r="Q612" s="14">
        <f>(Tabla1[[#This Row],[PEDIDO ]]*Tabla1[[#This Row],[PRECIO CON DSCTO]])</f>
        <v>0</v>
      </c>
      <c r="R612" s="14">
        <f>(Tabla1[[#This Row],[PRECIO REF BS]]*Tabla1[[#This Row],[PEDIDO ]])</f>
        <v>0</v>
      </c>
    </row>
    <row r="613" spans="1:18" s="9" customFormat="1" ht="31.5" customHeight="1" x14ac:dyDescent="0.25">
      <c r="A613" s="245" t="s">
        <v>468</v>
      </c>
      <c r="B613" s="85">
        <v>7591061640258</v>
      </c>
      <c r="C613" s="86" t="s">
        <v>716</v>
      </c>
      <c r="D613" s="165" t="s">
        <v>721</v>
      </c>
      <c r="E613" s="226">
        <v>47817</v>
      </c>
      <c r="F613" s="113" t="s">
        <v>577</v>
      </c>
      <c r="G613" s="166" t="s">
        <v>99</v>
      </c>
      <c r="H613" s="228">
        <v>16</v>
      </c>
      <c r="I613" s="219">
        <v>1.7632099999999999</v>
      </c>
      <c r="J613" s="60"/>
      <c r="K613" s="13">
        <f>Tabla1[[#This Row],[PRECIO REF        ($)]]-Tabla1[[#This Row],[PRECIO REF        ($)]]*Tabla1[[#This Row],[OFERTA]]</f>
        <v>1.7632099999999999</v>
      </c>
      <c r="L613" s="60"/>
      <c r="M613" s="13">
        <f>Tabla1[[#This Row],[PRECIO CON DSCTO]]-Tabla1[[#This Row],[PRECIO CON DSCTO]]*Tabla1[[#This Row],[OFERTA2]]</f>
        <v>1.7632099999999999</v>
      </c>
      <c r="N613" s="14">
        <f>$F$3*Tabla1[[#This Row],[PRECIO CON DSCTO2]]</f>
        <v>835.866979958</v>
      </c>
      <c r="O613" s="40"/>
      <c r="P613" s="47"/>
      <c r="Q613" s="14">
        <f>(Tabla1[[#This Row],[PEDIDO ]]*Tabla1[[#This Row],[PRECIO CON DSCTO]])</f>
        <v>0</v>
      </c>
      <c r="R613" s="14">
        <f>(Tabla1[[#This Row],[PRECIO REF BS]]*Tabla1[[#This Row],[PEDIDO ]])</f>
        <v>0</v>
      </c>
    </row>
    <row r="614" spans="1:18" s="9" customFormat="1" ht="31.5" customHeight="1" x14ac:dyDescent="0.25">
      <c r="A614" s="245" t="s">
        <v>468</v>
      </c>
      <c r="B614" s="85">
        <v>7591061640272</v>
      </c>
      <c r="C614" s="86" t="s">
        <v>717</v>
      </c>
      <c r="D614" s="101" t="s">
        <v>722</v>
      </c>
      <c r="E614" s="226">
        <v>47848</v>
      </c>
      <c r="F614" s="113" t="s">
        <v>577</v>
      </c>
      <c r="G614" s="166" t="s">
        <v>99</v>
      </c>
      <c r="H614" s="228">
        <v>77</v>
      </c>
      <c r="I614" s="219">
        <v>1.56846</v>
      </c>
      <c r="J614" s="60"/>
      <c r="K614" s="13">
        <f>Tabla1[[#This Row],[PRECIO REF        ($)]]-Tabla1[[#This Row],[PRECIO REF        ($)]]*Tabla1[[#This Row],[OFERTA]]</f>
        <v>1.56846</v>
      </c>
      <c r="L614" s="60"/>
      <c r="M614" s="13">
        <f>Tabla1[[#This Row],[PRECIO CON DSCTO]]-Tabla1[[#This Row],[PRECIO CON DSCTO]]*Tabla1[[#This Row],[OFERTA2]]</f>
        <v>1.56846</v>
      </c>
      <c r="N614" s="14">
        <f>$F$3*Tabla1[[#This Row],[PRECIO CON DSCTO2]]</f>
        <v>743.54383390800001</v>
      </c>
      <c r="O614" s="40"/>
      <c r="P614" s="47"/>
      <c r="Q614" s="14">
        <f>(Tabla1[[#This Row],[PEDIDO ]]*Tabla1[[#This Row],[PRECIO CON DSCTO]])</f>
        <v>0</v>
      </c>
      <c r="R614" s="14">
        <f>(Tabla1[[#This Row],[PRECIO REF BS]]*Tabla1[[#This Row],[PEDIDO ]])</f>
        <v>0</v>
      </c>
    </row>
    <row r="615" spans="1:18" s="9" customFormat="1" ht="31.5" customHeight="1" x14ac:dyDescent="0.25">
      <c r="A615" s="245" t="s">
        <v>468</v>
      </c>
      <c r="B615" s="85">
        <v>7591353516209</v>
      </c>
      <c r="C615" s="86" t="s">
        <v>718</v>
      </c>
      <c r="D615" s="127" t="s">
        <v>723</v>
      </c>
      <c r="E615" s="226">
        <v>46507</v>
      </c>
      <c r="F615" s="113" t="s">
        <v>577</v>
      </c>
      <c r="G615" s="166" t="s">
        <v>99</v>
      </c>
      <c r="H615" s="228">
        <v>15</v>
      </c>
      <c r="I615" s="219">
        <v>7.26</v>
      </c>
      <c r="J615" s="60"/>
      <c r="K615" s="13">
        <f>Tabla1[[#This Row],[PRECIO REF        ($)]]-Tabla1[[#This Row],[PRECIO REF        ($)]]*Tabla1[[#This Row],[OFERTA]]</f>
        <v>7.26</v>
      </c>
      <c r="L615" s="60"/>
      <c r="M615" s="13">
        <f>Tabla1[[#This Row],[PRECIO CON DSCTO]]-Tabla1[[#This Row],[PRECIO CON DSCTO]]*Tabla1[[#This Row],[OFERTA2]]</f>
        <v>7.26</v>
      </c>
      <c r="N615" s="14">
        <f>$F$3*Tabla1[[#This Row],[PRECIO CON DSCTO2]]</f>
        <v>3441.6741480000001</v>
      </c>
      <c r="O615" s="40"/>
      <c r="P615" s="47"/>
      <c r="Q615" s="14">
        <f>(Tabla1[[#This Row],[PEDIDO ]]*Tabla1[[#This Row],[PRECIO CON DSCTO]])</f>
        <v>0</v>
      </c>
      <c r="R615" s="14">
        <f>(Tabla1[[#This Row],[PRECIO REF BS]]*Tabla1[[#This Row],[PEDIDO ]])</f>
        <v>0</v>
      </c>
    </row>
    <row r="616" spans="1:18" s="9" customFormat="1" ht="31.5" customHeight="1" x14ac:dyDescent="0.25">
      <c r="A616" s="245" t="s">
        <v>468</v>
      </c>
      <c r="B616" s="85">
        <v>7591353516308</v>
      </c>
      <c r="C616" s="86" t="s">
        <v>719</v>
      </c>
      <c r="D616" s="119" t="s">
        <v>724</v>
      </c>
      <c r="E616" s="226">
        <v>46537</v>
      </c>
      <c r="F616" s="113" t="s">
        <v>577</v>
      </c>
      <c r="G616" s="166" t="s">
        <v>99</v>
      </c>
      <c r="H616" s="228">
        <v>21</v>
      </c>
      <c r="I616" s="219">
        <v>8.13748</v>
      </c>
      <c r="J616" s="60"/>
      <c r="K616" s="13">
        <f>Tabla1[[#This Row],[PRECIO REF        ($)]]-Tabla1[[#This Row],[PRECIO REF        ($)]]*Tabla1[[#This Row],[OFERTA]]</f>
        <v>8.13748</v>
      </c>
      <c r="L616" s="60"/>
      <c r="M616" s="13">
        <f>Tabla1[[#This Row],[PRECIO CON DSCTO]]-Tabla1[[#This Row],[PRECIO CON DSCTO]]*Tabla1[[#This Row],[OFERTA2]]</f>
        <v>8.13748</v>
      </c>
      <c r="N616" s="14">
        <f>$F$3*Tabla1[[#This Row],[PRECIO CON DSCTO2]]</f>
        <v>3857.652141304</v>
      </c>
      <c r="O616" s="40"/>
      <c r="P616" s="47"/>
      <c r="Q616" s="14">
        <f>(Tabla1[[#This Row],[PEDIDO ]]*Tabla1[[#This Row],[PRECIO CON DSCTO]])</f>
        <v>0</v>
      </c>
      <c r="R616" s="14">
        <f>(Tabla1[[#This Row],[PRECIO REF BS]]*Tabla1[[#This Row],[PEDIDO ]])</f>
        <v>0</v>
      </c>
    </row>
    <row r="617" spans="1:18" s="9" customFormat="1" ht="31.5" customHeight="1" x14ac:dyDescent="0.25">
      <c r="A617" s="245" t="s">
        <v>468</v>
      </c>
      <c r="B617" s="85">
        <v>7591061640609</v>
      </c>
      <c r="C617" s="86" t="s">
        <v>1036</v>
      </c>
      <c r="D617" s="110" t="s">
        <v>1037</v>
      </c>
      <c r="E617" s="226">
        <v>46995</v>
      </c>
      <c r="F617" s="113" t="s">
        <v>577</v>
      </c>
      <c r="G617" s="166" t="s">
        <v>99</v>
      </c>
      <c r="H617" s="228">
        <v>14</v>
      </c>
      <c r="I617" s="219">
        <v>1.3708400000000001</v>
      </c>
      <c r="J617" s="60"/>
      <c r="K617" s="13">
        <f>Tabla1[[#This Row],[PRECIO REF        ($)]]-Tabla1[[#This Row],[PRECIO REF        ($)]]*Tabla1[[#This Row],[OFERTA]]</f>
        <v>1.3708400000000001</v>
      </c>
      <c r="L617" s="60"/>
      <c r="M617" s="13">
        <f>Tabla1[[#This Row],[PRECIO CON DSCTO]]-Tabla1[[#This Row],[PRECIO CON DSCTO]]*Tabla1[[#This Row],[OFERTA2]]</f>
        <v>1.3708400000000001</v>
      </c>
      <c r="N617" s="14">
        <f>$F$3*Tabla1[[#This Row],[PRECIO CON DSCTO2]]</f>
        <v>649.86013623200006</v>
      </c>
      <c r="O617" s="40"/>
      <c r="P617" s="47"/>
      <c r="Q617" s="14">
        <f>(Tabla1[[#This Row],[PEDIDO ]]*Tabla1[[#This Row],[PRECIO CON DSCTO]])</f>
        <v>0</v>
      </c>
      <c r="R617" s="14">
        <f>(Tabla1[[#This Row],[PRECIO REF BS]]*Tabla1[[#This Row],[PEDIDO ]])</f>
        <v>0</v>
      </c>
    </row>
    <row r="618" spans="1:18" s="9" customFormat="1" ht="31.5" customHeight="1" x14ac:dyDescent="0.25">
      <c r="A618" s="245" t="s">
        <v>468</v>
      </c>
      <c r="B618" s="85">
        <v>7591061508176</v>
      </c>
      <c r="C618" s="86" t="s">
        <v>1006</v>
      </c>
      <c r="D618" s="127" t="s">
        <v>1007</v>
      </c>
      <c r="E618" s="226">
        <v>46568</v>
      </c>
      <c r="F618" s="152" t="s">
        <v>1009</v>
      </c>
      <c r="G618" s="166" t="s">
        <v>99</v>
      </c>
      <c r="H618" s="228">
        <v>25</v>
      </c>
      <c r="I618" s="219">
        <v>4.1500000000000004</v>
      </c>
      <c r="J618" s="60"/>
      <c r="K618" s="13">
        <f>Tabla1[[#This Row],[PRECIO REF        ($)]]-Tabla1[[#This Row],[PRECIO REF        ($)]]*Tabla1[[#This Row],[OFERTA]]</f>
        <v>4.1500000000000004</v>
      </c>
      <c r="L618" s="60"/>
      <c r="M618" s="13">
        <f>Tabla1[[#This Row],[PRECIO CON DSCTO]]-Tabla1[[#This Row],[PRECIO CON DSCTO]]*Tabla1[[#This Row],[OFERTA2]]</f>
        <v>4.1500000000000004</v>
      </c>
      <c r="N618" s="14">
        <f>$F$3*Tabla1[[#This Row],[PRECIO CON DSCTO2]]</f>
        <v>1967.3481700000002</v>
      </c>
      <c r="O618" s="40"/>
      <c r="P618" s="47"/>
      <c r="Q618" s="14">
        <f>(Tabla1[[#This Row],[PEDIDO ]]*Tabla1[[#This Row],[PRECIO CON DSCTO]])</f>
        <v>0</v>
      </c>
      <c r="R618" s="14">
        <f>(Tabla1[[#This Row],[PRECIO REF BS]]*Tabla1[[#This Row],[PEDIDO ]])</f>
        <v>0</v>
      </c>
    </row>
    <row r="619" spans="1:18" s="9" customFormat="1" ht="31.5" customHeight="1" x14ac:dyDescent="0.25">
      <c r="A619" s="245" t="s">
        <v>468</v>
      </c>
      <c r="B619" s="85">
        <v>7591570000178</v>
      </c>
      <c r="C619" s="86" t="s">
        <v>2176</v>
      </c>
      <c r="D619" s="98" t="s">
        <v>2177</v>
      </c>
      <c r="E619" s="226">
        <v>46691</v>
      </c>
      <c r="F619" s="113" t="s">
        <v>578</v>
      </c>
      <c r="G619" s="166" t="s">
        <v>99</v>
      </c>
      <c r="H619" s="228">
        <v>5</v>
      </c>
      <c r="I619" s="219">
        <v>2.8159999999999998</v>
      </c>
      <c r="J619" s="60"/>
      <c r="K619" s="13">
        <f>Tabla1[[#This Row],[PRECIO REF        ($)]]-Tabla1[[#This Row],[PRECIO REF        ($)]]*Tabla1[[#This Row],[OFERTA]]</f>
        <v>2.8159999999999998</v>
      </c>
      <c r="L619" s="60"/>
      <c r="M619" s="13">
        <f>Tabla1[[#This Row],[PRECIO CON DSCTO]]-Tabla1[[#This Row],[PRECIO CON DSCTO]]*Tabla1[[#This Row],[OFERTA2]]</f>
        <v>2.8159999999999998</v>
      </c>
      <c r="N619" s="14">
        <f>$F$3*Tabla1[[#This Row],[PRECIO CON DSCTO2]]</f>
        <v>1334.9523967999999</v>
      </c>
      <c r="O619" s="40"/>
      <c r="P619" s="47"/>
      <c r="Q619" s="14">
        <f>(Tabla1[[#This Row],[PEDIDO ]]*Tabla1[[#This Row],[PRECIO CON DSCTO]])</f>
        <v>0</v>
      </c>
      <c r="R619" s="14">
        <f>(Tabla1[[#This Row],[PRECIO REF BS]]*Tabla1[[#This Row],[PEDIDO ]])</f>
        <v>0</v>
      </c>
    </row>
    <row r="620" spans="1:18" s="9" customFormat="1" ht="31.5" customHeight="1" x14ac:dyDescent="0.25">
      <c r="A620" s="245" t="s">
        <v>468</v>
      </c>
      <c r="B620" s="85">
        <v>7591570000109</v>
      </c>
      <c r="C620" s="86" t="s">
        <v>940</v>
      </c>
      <c r="D620" s="114" t="s">
        <v>942</v>
      </c>
      <c r="E620" s="226">
        <v>46752</v>
      </c>
      <c r="F620" s="113" t="s">
        <v>578</v>
      </c>
      <c r="G620" s="166" t="s">
        <v>99</v>
      </c>
      <c r="H620" s="228">
        <v>11</v>
      </c>
      <c r="I620" s="219">
        <v>4.6463999999999999</v>
      </c>
      <c r="J620" s="60"/>
      <c r="K620" s="13">
        <f>Tabla1[[#This Row],[PRECIO REF        ($)]]-Tabla1[[#This Row],[PRECIO REF        ($)]]*Tabla1[[#This Row],[OFERTA]]</f>
        <v>4.6463999999999999</v>
      </c>
      <c r="L620" s="60"/>
      <c r="M620" s="13">
        <f>Tabla1[[#This Row],[PRECIO CON DSCTO]]-Tabla1[[#This Row],[PRECIO CON DSCTO]]*Tabla1[[#This Row],[OFERTA2]]</f>
        <v>4.6463999999999999</v>
      </c>
      <c r="N620" s="14">
        <f>$F$3*Tabla1[[#This Row],[PRECIO CON DSCTO2]]</f>
        <v>2202.6714547199999</v>
      </c>
      <c r="O620" s="40"/>
      <c r="P620" s="47"/>
      <c r="Q620" s="14">
        <f>(Tabla1[[#This Row],[PEDIDO ]]*Tabla1[[#This Row],[PRECIO CON DSCTO]])</f>
        <v>0</v>
      </c>
      <c r="R620" s="14">
        <f>(Tabla1[[#This Row],[PRECIO REF BS]]*Tabla1[[#This Row],[PEDIDO ]])</f>
        <v>0</v>
      </c>
    </row>
    <row r="621" spans="1:18" s="9" customFormat="1" ht="31.5" customHeight="1" x14ac:dyDescent="0.25">
      <c r="A621" s="245" t="s">
        <v>468</v>
      </c>
      <c r="B621" s="85">
        <v>7591570000062</v>
      </c>
      <c r="C621" s="86" t="s">
        <v>600</v>
      </c>
      <c r="D621" s="129" t="s">
        <v>602</v>
      </c>
      <c r="E621" s="226">
        <v>46752</v>
      </c>
      <c r="F621" s="113" t="s">
        <v>578</v>
      </c>
      <c r="G621" s="166" t="s">
        <v>99</v>
      </c>
      <c r="H621" s="228">
        <v>18</v>
      </c>
      <c r="I621" s="219">
        <v>4.6463999999999999</v>
      </c>
      <c r="J621" s="60"/>
      <c r="K621" s="13">
        <f>Tabla1[[#This Row],[PRECIO REF        ($)]]-Tabla1[[#This Row],[PRECIO REF        ($)]]*Tabla1[[#This Row],[OFERTA]]</f>
        <v>4.6463999999999999</v>
      </c>
      <c r="L621" s="60"/>
      <c r="M621" s="13">
        <f>Tabla1[[#This Row],[PRECIO CON DSCTO]]-Tabla1[[#This Row],[PRECIO CON DSCTO]]*Tabla1[[#This Row],[OFERTA2]]</f>
        <v>4.6463999999999999</v>
      </c>
      <c r="N621" s="14">
        <f>$F$3*Tabla1[[#This Row],[PRECIO CON DSCTO2]]</f>
        <v>2202.6714547199999</v>
      </c>
      <c r="O621" s="40"/>
      <c r="P621" s="47"/>
      <c r="Q621" s="14">
        <f>(Tabla1[[#This Row],[PEDIDO ]]*Tabla1[[#This Row],[PRECIO CON DSCTO]])</f>
        <v>0</v>
      </c>
      <c r="R621" s="14">
        <f>(Tabla1[[#This Row],[PRECIO REF BS]]*Tabla1[[#This Row],[PEDIDO ]])</f>
        <v>0</v>
      </c>
    </row>
    <row r="622" spans="1:18" s="9" customFormat="1" ht="31.5" customHeight="1" x14ac:dyDescent="0.25">
      <c r="A622" s="245" t="s">
        <v>468</v>
      </c>
      <c r="B622" s="85">
        <v>7591570000031</v>
      </c>
      <c r="C622" s="86" t="s">
        <v>789</v>
      </c>
      <c r="D622" s="117" t="s">
        <v>791</v>
      </c>
      <c r="E622" s="226">
        <v>46599</v>
      </c>
      <c r="F622" s="113" t="s">
        <v>578</v>
      </c>
      <c r="G622" s="166" t="s">
        <v>99</v>
      </c>
      <c r="H622" s="228">
        <v>23</v>
      </c>
      <c r="I622" s="219">
        <v>4.2240000000000002</v>
      </c>
      <c r="J622" s="60"/>
      <c r="K622" s="13">
        <f>Tabla1[[#This Row],[PRECIO REF        ($)]]-Tabla1[[#This Row],[PRECIO REF        ($)]]*Tabla1[[#This Row],[OFERTA]]</f>
        <v>4.2240000000000002</v>
      </c>
      <c r="L622" s="60"/>
      <c r="M622" s="13">
        <f>Tabla1[[#This Row],[PRECIO CON DSCTO]]-Tabla1[[#This Row],[PRECIO CON DSCTO]]*Tabla1[[#This Row],[OFERTA2]]</f>
        <v>4.2240000000000002</v>
      </c>
      <c r="N622" s="14">
        <f>$F$3*Tabla1[[#This Row],[PRECIO CON DSCTO2]]</f>
        <v>2002.4285952</v>
      </c>
      <c r="O622" s="40"/>
      <c r="P622" s="47"/>
      <c r="Q622" s="14">
        <f>(Tabla1[[#This Row],[PEDIDO ]]*Tabla1[[#This Row],[PRECIO CON DSCTO]])</f>
        <v>0</v>
      </c>
      <c r="R622" s="14">
        <f>(Tabla1[[#This Row],[PRECIO REF BS]]*Tabla1[[#This Row],[PEDIDO ]])</f>
        <v>0</v>
      </c>
    </row>
    <row r="623" spans="1:18" s="9" customFormat="1" ht="31.5" customHeight="1" x14ac:dyDescent="0.25">
      <c r="A623" s="245" t="s">
        <v>468</v>
      </c>
      <c r="B623" s="85">
        <v>7592200892330</v>
      </c>
      <c r="C623" s="86" t="s">
        <v>754</v>
      </c>
      <c r="D623" s="127" t="s">
        <v>760</v>
      </c>
      <c r="E623" s="226">
        <v>46783</v>
      </c>
      <c r="F623" s="126" t="s">
        <v>597</v>
      </c>
      <c r="G623" s="166" t="s">
        <v>99</v>
      </c>
      <c r="H623" s="228">
        <v>13</v>
      </c>
      <c r="I623" s="219">
        <v>14.506460000000001</v>
      </c>
      <c r="J623" s="60"/>
      <c r="K623" s="13">
        <f>Tabla1[[#This Row],[PRECIO REF        ($)]]-Tabla1[[#This Row],[PRECIO REF        ($)]]*Tabla1[[#This Row],[OFERTA]]</f>
        <v>14.506460000000001</v>
      </c>
      <c r="L623" s="60"/>
      <c r="M623" s="13">
        <f>Tabla1[[#This Row],[PRECIO CON DSCTO]]-Tabla1[[#This Row],[PRECIO CON DSCTO]]*Tabla1[[#This Row],[OFERTA2]]</f>
        <v>14.506460000000001</v>
      </c>
      <c r="N623" s="14">
        <f>$F$3*Tabla1[[#This Row],[PRECIO CON DSCTO2]]</f>
        <v>6876.9295263080003</v>
      </c>
      <c r="O623" s="40"/>
      <c r="P623" s="47"/>
      <c r="Q623" s="14">
        <f>(Tabla1[[#This Row],[PEDIDO ]]*Tabla1[[#This Row],[PRECIO CON DSCTO]])</f>
        <v>0</v>
      </c>
      <c r="R623" s="14">
        <f>(Tabla1[[#This Row],[PRECIO REF BS]]*Tabla1[[#This Row],[PEDIDO ]])</f>
        <v>0</v>
      </c>
    </row>
    <row r="624" spans="1:18" s="9" customFormat="1" ht="31.5" customHeight="1" x14ac:dyDescent="0.25">
      <c r="A624" s="245" t="s">
        <v>468</v>
      </c>
      <c r="B624" s="85">
        <v>7592200892323</v>
      </c>
      <c r="C624" s="86" t="s">
        <v>1672</v>
      </c>
      <c r="D624" s="127" t="s">
        <v>1673</v>
      </c>
      <c r="E624" s="226">
        <v>46782</v>
      </c>
      <c r="F624" s="126" t="s">
        <v>597</v>
      </c>
      <c r="G624" s="166" t="s">
        <v>99</v>
      </c>
      <c r="H624" s="228">
        <v>12</v>
      </c>
      <c r="I624" s="219">
        <v>14.506460000000001</v>
      </c>
      <c r="J624" s="60"/>
      <c r="K624" s="13">
        <f>Tabla1[[#This Row],[PRECIO REF        ($)]]-Tabla1[[#This Row],[PRECIO REF        ($)]]*Tabla1[[#This Row],[OFERTA]]</f>
        <v>14.506460000000001</v>
      </c>
      <c r="L624" s="60"/>
      <c r="M624" s="13">
        <f>Tabla1[[#This Row],[PRECIO CON DSCTO]]-Tabla1[[#This Row],[PRECIO CON DSCTO]]*Tabla1[[#This Row],[OFERTA2]]</f>
        <v>14.506460000000001</v>
      </c>
      <c r="N624" s="14">
        <f>$F$3*Tabla1[[#This Row],[PRECIO CON DSCTO2]]</f>
        <v>6876.9295263080003</v>
      </c>
      <c r="O624" s="40"/>
      <c r="P624" s="47"/>
      <c r="Q624" s="14">
        <f>(Tabla1[[#This Row],[PEDIDO ]]*Tabla1[[#This Row],[PRECIO CON DSCTO]])</f>
        <v>0</v>
      </c>
      <c r="R624" s="14">
        <f>(Tabla1[[#This Row],[PRECIO REF BS]]*Tabla1[[#This Row],[PEDIDO ]])</f>
        <v>0</v>
      </c>
    </row>
    <row r="625" spans="1:18" s="9" customFormat="1" ht="31.5" customHeight="1" x14ac:dyDescent="0.25">
      <c r="A625" s="245" t="s">
        <v>468</v>
      </c>
      <c r="B625" s="85">
        <v>7592200892378</v>
      </c>
      <c r="C625" s="86" t="s">
        <v>2771</v>
      </c>
      <c r="D625" s="127" t="s">
        <v>2772</v>
      </c>
      <c r="E625" s="226">
        <v>46782</v>
      </c>
      <c r="F625" s="126" t="s">
        <v>597</v>
      </c>
      <c r="G625" s="166" t="s">
        <v>99</v>
      </c>
      <c r="H625" s="228">
        <v>20</v>
      </c>
      <c r="I625" s="219">
        <v>14.62067</v>
      </c>
      <c r="J625" s="60"/>
      <c r="K625" s="13">
        <f>Tabla1[[#This Row],[PRECIO REF        ($)]]-Tabla1[[#This Row],[PRECIO REF        ($)]]*Tabla1[[#This Row],[OFERTA]]</f>
        <v>14.62067</v>
      </c>
      <c r="L625" s="60"/>
      <c r="M625" s="13">
        <f>Tabla1[[#This Row],[PRECIO CON DSCTO]]-Tabla1[[#This Row],[PRECIO CON DSCTO]]*Tabla1[[#This Row],[OFERTA2]]</f>
        <v>14.62067</v>
      </c>
      <c r="N625" s="14">
        <f>$F$3*Tabla1[[#This Row],[PRECIO CON DSCTO2]]</f>
        <v>6931.0718960660006</v>
      </c>
      <c r="O625" s="40"/>
      <c r="P625" s="47"/>
      <c r="Q625" s="14">
        <f>(Tabla1[[#This Row],[PEDIDO ]]*Tabla1[[#This Row],[PRECIO CON DSCTO]])</f>
        <v>0</v>
      </c>
      <c r="R625" s="14">
        <f>(Tabla1[[#This Row],[PRECIO REF BS]]*Tabla1[[#This Row],[PEDIDO ]])</f>
        <v>0</v>
      </c>
    </row>
    <row r="626" spans="1:18" s="9" customFormat="1" ht="31.5" customHeight="1" x14ac:dyDescent="0.25">
      <c r="A626" s="245" t="s">
        <v>468</v>
      </c>
      <c r="B626" s="85">
        <v>7592200892347</v>
      </c>
      <c r="C626" s="86" t="s">
        <v>1674</v>
      </c>
      <c r="D626" s="115" t="s">
        <v>1675</v>
      </c>
      <c r="E626" s="226">
        <v>46660</v>
      </c>
      <c r="F626" s="126" t="s">
        <v>597</v>
      </c>
      <c r="G626" s="166" t="s">
        <v>99</v>
      </c>
      <c r="H626" s="228">
        <v>7</v>
      </c>
      <c r="I626" s="219">
        <v>14.51</v>
      </c>
      <c r="J626" s="60"/>
      <c r="K626" s="13">
        <f>Tabla1[[#This Row],[PRECIO REF        ($)]]-Tabla1[[#This Row],[PRECIO REF        ($)]]*Tabla1[[#This Row],[OFERTA]]</f>
        <v>14.51</v>
      </c>
      <c r="L626" s="60"/>
      <c r="M626" s="13">
        <f>Tabla1[[#This Row],[PRECIO CON DSCTO]]-Tabla1[[#This Row],[PRECIO CON DSCTO]]*Tabla1[[#This Row],[OFERTA2]]</f>
        <v>14.51</v>
      </c>
      <c r="N626" s="14">
        <f>$F$3*Tabla1[[#This Row],[PRECIO CON DSCTO2]]</f>
        <v>6878.6076979999998</v>
      </c>
      <c r="O626" s="40"/>
      <c r="P626" s="47"/>
      <c r="Q626" s="14">
        <f>(Tabla1[[#This Row],[PEDIDO ]]*Tabla1[[#This Row],[PRECIO CON DSCTO]])</f>
        <v>0</v>
      </c>
      <c r="R626" s="14">
        <f>(Tabla1[[#This Row],[PRECIO REF BS]]*Tabla1[[#This Row],[PEDIDO ]])</f>
        <v>0</v>
      </c>
    </row>
    <row r="627" spans="1:18" s="9" customFormat="1" ht="31.5" customHeight="1" x14ac:dyDescent="0.25">
      <c r="A627" s="245" t="s">
        <v>468</v>
      </c>
      <c r="B627" s="85">
        <v>7592803004208</v>
      </c>
      <c r="C627" s="86" t="s">
        <v>509</v>
      </c>
      <c r="D627" s="94" t="s">
        <v>759</v>
      </c>
      <c r="E627" s="226">
        <v>46356</v>
      </c>
      <c r="F627" s="86" t="s">
        <v>83</v>
      </c>
      <c r="G627" s="166" t="s">
        <v>99</v>
      </c>
      <c r="H627" s="228">
        <v>82</v>
      </c>
      <c r="I627" s="219">
        <v>5.36</v>
      </c>
      <c r="J627" s="60"/>
      <c r="K627" s="13">
        <f>Tabla1[[#This Row],[PRECIO REF        ($)]]-Tabla1[[#This Row],[PRECIO REF        ($)]]*Tabla1[[#This Row],[OFERTA]]</f>
        <v>5.36</v>
      </c>
      <c r="L627" s="60"/>
      <c r="M627" s="13">
        <f>Tabla1[[#This Row],[PRECIO CON DSCTO]]-Tabla1[[#This Row],[PRECIO CON DSCTO]]*Tabla1[[#This Row],[OFERTA2]]</f>
        <v>5.36</v>
      </c>
      <c r="N627" s="14">
        <f>$F$3*Tabla1[[#This Row],[PRECIO CON DSCTO2]]</f>
        <v>2540.9605280000001</v>
      </c>
      <c r="O627" s="40"/>
      <c r="P627" s="47"/>
      <c r="Q627" s="14">
        <f>(Tabla1[[#This Row],[PEDIDO ]]*Tabla1[[#This Row],[PRECIO CON DSCTO]])</f>
        <v>0</v>
      </c>
      <c r="R627" s="14">
        <f>(Tabla1[[#This Row],[PRECIO REF BS]]*Tabla1[[#This Row],[PEDIDO ]])</f>
        <v>0</v>
      </c>
    </row>
    <row r="628" spans="1:18" s="9" customFormat="1" ht="31.5" customHeight="1" x14ac:dyDescent="0.25">
      <c r="A628" s="245" t="s">
        <v>468</v>
      </c>
      <c r="B628" s="85">
        <v>7592803004192</v>
      </c>
      <c r="C628" s="86" t="s">
        <v>523</v>
      </c>
      <c r="D628" s="93" t="s">
        <v>761</v>
      </c>
      <c r="E628" s="226">
        <v>46690</v>
      </c>
      <c r="F628" s="86" t="s">
        <v>83</v>
      </c>
      <c r="G628" s="166" t="s">
        <v>99</v>
      </c>
      <c r="H628" s="228">
        <v>56</v>
      </c>
      <c r="I628" s="219">
        <v>4.7</v>
      </c>
      <c r="J628" s="60"/>
      <c r="K628" s="13">
        <f>Tabla1[[#This Row],[PRECIO REF        ($)]]-Tabla1[[#This Row],[PRECIO REF        ($)]]*Tabla1[[#This Row],[OFERTA]]</f>
        <v>4.7</v>
      </c>
      <c r="L628" s="60"/>
      <c r="M628" s="13">
        <f>Tabla1[[#This Row],[PRECIO CON DSCTO]]-Tabla1[[#This Row],[PRECIO CON DSCTO]]*Tabla1[[#This Row],[OFERTA2]]</f>
        <v>4.7</v>
      </c>
      <c r="N628" s="14">
        <f>$F$3*Tabla1[[#This Row],[PRECIO CON DSCTO2]]</f>
        <v>2228.08106</v>
      </c>
      <c r="O628" s="40"/>
      <c r="P628" s="47"/>
      <c r="Q628" s="14">
        <f>(Tabla1[[#This Row],[PEDIDO ]]*Tabla1[[#This Row],[PRECIO CON DSCTO]])</f>
        <v>0</v>
      </c>
      <c r="R628" s="14">
        <f>(Tabla1[[#This Row],[PRECIO REF BS]]*Tabla1[[#This Row],[PEDIDO ]])</f>
        <v>0</v>
      </c>
    </row>
    <row r="629" spans="1:18" s="9" customFormat="1" ht="31.5" customHeight="1" x14ac:dyDescent="0.25">
      <c r="A629" s="245" t="s">
        <v>468</v>
      </c>
      <c r="B629" s="85">
        <v>7591616002050</v>
      </c>
      <c r="C629" s="86" t="s">
        <v>2543</v>
      </c>
      <c r="D629" s="121" t="s">
        <v>2544</v>
      </c>
      <c r="E629" s="226">
        <v>46752</v>
      </c>
      <c r="F629" s="88" t="s">
        <v>114</v>
      </c>
      <c r="G629" s="166" t="s">
        <v>99</v>
      </c>
      <c r="H629" s="228">
        <v>7</v>
      </c>
      <c r="I629" s="219">
        <v>3.1853600000000002</v>
      </c>
      <c r="J629" s="60"/>
      <c r="K629" s="13">
        <f>Tabla1[[#This Row],[PRECIO REF        ($)]]-Tabla1[[#This Row],[PRECIO REF        ($)]]*Tabla1[[#This Row],[OFERTA]]</f>
        <v>3.1853600000000002</v>
      </c>
      <c r="L629" s="60"/>
      <c r="M629" s="13">
        <f>Tabla1[[#This Row],[PRECIO CON DSCTO]]-Tabla1[[#This Row],[PRECIO CON DSCTO]]*Tabla1[[#This Row],[OFERTA2]]</f>
        <v>3.1853600000000002</v>
      </c>
      <c r="N629" s="14">
        <f>$F$3*Tabla1[[#This Row],[PRECIO CON DSCTO2]]</f>
        <v>1510.0511245280002</v>
      </c>
      <c r="O629" s="40"/>
      <c r="P629" s="47"/>
      <c r="Q629" s="14">
        <f>(Tabla1[[#This Row],[PEDIDO ]]*Tabla1[[#This Row],[PRECIO CON DSCTO]])</f>
        <v>0</v>
      </c>
      <c r="R629" s="14">
        <f>(Tabla1[[#This Row],[PRECIO REF BS]]*Tabla1[[#This Row],[PEDIDO ]])</f>
        <v>0</v>
      </c>
    </row>
    <row r="630" spans="1:18" s="9" customFormat="1" ht="31.5" customHeight="1" x14ac:dyDescent="0.25">
      <c r="A630" s="245" t="s">
        <v>468</v>
      </c>
      <c r="B630" s="85">
        <v>7591616002395</v>
      </c>
      <c r="C630" s="86" t="s">
        <v>2545</v>
      </c>
      <c r="D630" s="108" t="s">
        <v>2546</v>
      </c>
      <c r="E630" s="226">
        <v>46721</v>
      </c>
      <c r="F630" s="88" t="s">
        <v>114</v>
      </c>
      <c r="G630" s="166" t="s">
        <v>99</v>
      </c>
      <c r="H630" s="228">
        <v>12</v>
      </c>
      <c r="I630" s="219">
        <v>3.77217</v>
      </c>
      <c r="J630" s="60"/>
      <c r="K630" s="13">
        <f>Tabla1[[#This Row],[PRECIO REF        ($)]]-Tabla1[[#This Row],[PRECIO REF        ($)]]*Tabla1[[#This Row],[OFERTA]]</f>
        <v>3.77217</v>
      </c>
      <c r="L630" s="60"/>
      <c r="M630" s="13">
        <f>Tabla1[[#This Row],[PRECIO CON DSCTO]]-Tabla1[[#This Row],[PRECIO CON DSCTO]]*Tabla1[[#This Row],[OFERTA2]]</f>
        <v>3.77217</v>
      </c>
      <c r="N630" s="14">
        <f>$F$3*Tabla1[[#This Row],[PRECIO CON DSCTO2]]</f>
        <v>1788.234155766</v>
      </c>
      <c r="O630" s="40"/>
      <c r="P630" s="47"/>
      <c r="Q630" s="14">
        <f>(Tabla1[[#This Row],[PEDIDO ]]*Tabla1[[#This Row],[PRECIO CON DSCTO]])</f>
        <v>0</v>
      </c>
      <c r="R630" s="14">
        <f>(Tabla1[[#This Row],[PRECIO REF BS]]*Tabla1[[#This Row],[PEDIDO ]])</f>
        <v>0</v>
      </c>
    </row>
    <row r="631" spans="1:18" s="9" customFormat="1" ht="31.5" customHeight="1" x14ac:dyDescent="0.25">
      <c r="A631" s="246" t="s">
        <v>468</v>
      </c>
      <c r="B631" s="139">
        <v>7591570000734</v>
      </c>
      <c r="C631" s="140" t="s">
        <v>494</v>
      </c>
      <c r="D631" s="198" t="s">
        <v>547</v>
      </c>
      <c r="E631" s="229">
        <v>46233</v>
      </c>
      <c r="F631" s="172" t="s">
        <v>585</v>
      </c>
      <c r="G631" s="188" t="s">
        <v>99</v>
      </c>
      <c r="H631" s="231">
        <v>13</v>
      </c>
      <c r="I631" s="221">
        <v>3.02</v>
      </c>
      <c r="J631" s="62">
        <v>0.1</v>
      </c>
      <c r="K631" s="63">
        <f>Tabla1[[#This Row],[PRECIO REF        ($)]]-Tabla1[[#This Row],[PRECIO REF        ($)]]*Tabla1[[#This Row],[OFERTA]]</f>
        <v>2.718</v>
      </c>
      <c r="L631" s="62"/>
      <c r="M631" s="63">
        <f>Tabla1[[#This Row],[PRECIO CON DSCTO]]-Tabla1[[#This Row],[PRECIO CON DSCTO]]*Tabla1[[#This Row],[OFERTA2]]</f>
        <v>2.718</v>
      </c>
      <c r="N631" s="64">
        <f>$F$3*Tabla1[[#This Row],[PRECIO CON DSCTO2]]</f>
        <v>1288.4945364</v>
      </c>
      <c r="O631" s="65"/>
      <c r="P631" s="66"/>
      <c r="Q631" s="64">
        <f>(Tabla1[[#This Row],[PEDIDO ]]*Tabla1[[#This Row],[PRECIO CON DSCTO]])</f>
        <v>0</v>
      </c>
      <c r="R631" s="64">
        <f>(Tabla1[[#This Row],[PRECIO REF BS]]*Tabla1[[#This Row],[PEDIDO ]])</f>
        <v>0</v>
      </c>
    </row>
    <row r="632" spans="1:18" s="9" customFormat="1" ht="31.5" customHeight="1" x14ac:dyDescent="0.25">
      <c r="A632" s="245" t="s">
        <v>468</v>
      </c>
      <c r="B632" s="85">
        <v>7591570000741</v>
      </c>
      <c r="C632" s="86" t="s">
        <v>495</v>
      </c>
      <c r="D632" s="114" t="s">
        <v>548</v>
      </c>
      <c r="E632" s="226">
        <v>46903</v>
      </c>
      <c r="F632" s="106" t="s">
        <v>585</v>
      </c>
      <c r="G632" s="166" t="s">
        <v>99</v>
      </c>
      <c r="H632" s="228">
        <v>2</v>
      </c>
      <c r="I632" s="219">
        <v>4.4160000000000004</v>
      </c>
      <c r="J632" s="60"/>
      <c r="K632" s="13">
        <f>Tabla1[[#This Row],[PRECIO REF        ($)]]-Tabla1[[#This Row],[PRECIO REF        ($)]]*Tabla1[[#This Row],[OFERTA]]</f>
        <v>4.4160000000000004</v>
      </c>
      <c r="L632" s="60"/>
      <c r="M632" s="13">
        <f>Tabla1[[#This Row],[PRECIO CON DSCTO]]-Tabla1[[#This Row],[PRECIO CON DSCTO]]*Tabla1[[#This Row],[OFERTA2]]</f>
        <v>4.4160000000000004</v>
      </c>
      <c r="N632" s="14">
        <f>$F$3*Tabla1[[#This Row],[PRECIO CON DSCTO2]]</f>
        <v>2093.4480768000003</v>
      </c>
      <c r="O632" s="40"/>
      <c r="P632" s="47"/>
      <c r="Q632" s="14">
        <f>(Tabla1[[#This Row],[PEDIDO ]]*Tabla1[[#This Row],[PRECIO CON DSCTO]])</f>
        <v>0</v>
      </c>
      <c r="R632" s="14">
        <f>(Tabla1[[#This Row],[PRECIO REF BS]]*Tabla1[[#This Row],[PEDIDO ]])</f>
        <v>0</v>
      </c>
    </row>
    <row r="633" spans="1:18" s="9" customFormat="1" ht="31.5" customHeight="1" x14ac:dyDescent="0.25">
      <c r="A633" s="245" t="s">
        <v>468</v>
      </c>
      <c r="B633" s="85">
        <v>7591309000080</v>
      </c>
      <c r="C633" s="86" t="s">
        <v>496</v>
      </c>
      <c r="D633" s="110" t="s">
        <v>549</v>
      </c>
      <c r="E633" s="226">
        <v>47118</v>
      </c>
      <c r="F633" s="88" t="s">
        <v>586</v>
      </c>
      <c r="G633" s="166" t="s">
        <v>99</v>
      </c>
      <c r="H633" s="228">
        <v>45</v>
      </c>
      <c r="I633" s="219">
        <v>2.21</v>
      </c>
      <c r="J633" s="60"/>
      <c r="K633" s="13">
        <f>Tabla1[[#This Row],[PRECIO REF        ($)]]-Tabla1[[#This Row],[PRECIO REF        ($)]]*Tabla1[[#This Row],[OFERTA]]</f>
        <v>2.21</v>
      </c>
      <c r="L633" s="60"/>
      <c r="M633" s="13">
        <f>Tabla1[[#This Row],[PRECIO CON DSCTO]]-Tabla1[[#This Row],[PRECIO CON DSCTO]]*Tabla1[[#This Row],[OFERTA2]]</f>
        <v>2.21</v>
      </c>
      <c r="N633" s="14">
        <f>$F$3*Tabla1[[#This Row],[PRECIO CON DSCTO2]]</f>
        <v>1047.6721580000001</v>
      </c>
      <c r="O633" s="40"/>
      <c r="P633" s="47"/>
      <c r="Q633" s="14">
        <f>(Tabla1[[#This Row],[PEDIDO ]]*Tabla1[[#This Row],[PRECIO CON DSCTO]])</f>
        <v>0</v>
      </c>
      <c r="R633" s="14">
        <f>(Tabla1[[#This Row],[PRECIO REF BS]]*Tabla1[[#This Row],[PEDIDO ]])</f>
        <v>0</v>
      </c>
    </row>
    <row r="634" spans="1:18" s="9" customFormat="1" ht="31.5" customHeight="1" x14ac:dyDescent="0.25">
      <c r="A634" s="245" t="s">
        <v>468</v>
      </c>
      <c r="B634" s="85">
        <v>7591309000219</v>
      </c>
      <c r="C634" s="86" t="s">
        <v>1763</v>
      </c>
      <c r="D634" s="99" t="s">
        <v>1764</v>
      </c>
      <c r="E634" s="226">
        <v>47149</v>
      </c>
      <c r="F634" s="88" t="s">
        <v>586</v>
      </c>
      <c r="G634" s="166" t="s">
        <v>99</v>
      </c>
      <c r="H634" s="228">
        <v>83</v>
      </c>
      <c r="I634" s="219">
        <v>2.2143999999999999</v>
      </c>
      <c r="J634" s="60"/>
      <c r="K634" s="13">
        <f>Tabla1[[#This Row],[PRECIO REF        ($)]]-Tabla1[[#This Row],[PRECIO REF        ($)]]*Tabla1[[#This Row],[OFERTA]]</f>
        <v>2.2143999999999999</v>
      </c>
      <c r="L634" s="60"/>
      <c r="M634" s="13">
        <f>Tabla1[[#This Row],[PRECIO CON DSCTO]]-Tabla1[[#This Row],[PRECIO CON DSCTO]]*Tabla1[[#This Row],[OFERTA2]]</f>
        <v>2.2143999999999999</v>
      </c>
      <c r="N634" s="14">
        <f>$F$3*Tabla1[[#This Row],[PRECIO CON DSCTO2]]</f>
        <v>1049.75802112</v>
      </c>
      <c r="O634" s="40"/>
      <c r="P634" s="47"/>
      <c r="Q634" s="14">
        <f>(Tabla1[[#This Row],[PEDIDO ]]*Tabla1[[#This Row],[PRECIO CON DSCTO]])</f>
        <v>0</v>
      </c>
      <c r="R634" s="14">
        <f>(Tabla1[[#This Row],[PRECIO REF BS]]*Tabla1[[#This Row],[PEDIDO ]])</f>
        <v>0</v>
      </c>
    </row>
    <row r="635" spans="1:18" s="9" customFormat="1" ht="31.5" customHeight="1" x14ac:dyDescent="0.25">
      <c r="A635" s="245" t="s">
        <v>468</v>
      </c>
      <c r="B635" s="85">
        <v>7591309000042</v>
      </c>
      <c r="C635" s="86" t="s">
        <v>497</v>
      </c>
      <c r="D635" s="108" t="s">
        <v>550</v>
      </c>
      <c r="E635" s="226">
        <v>47177</v>
      </c>
      <c r="F635" s="88" t="s">
        <v>586</v>
      </c>
      <c r="G635" s="166" t="s">
        <v>99</v>
      </c>
      <c r="H635" s="228">
        <v>93</v>
      </c>
      <c r="I635" s="219">
        <v>2.2143999999999999</v>
      </c>
      <c r="J635" s="60"/>
      <c r="K635" s="13">
        <f>Tabla1[[#This Row],[PRECIO REF        ($)]]-Tabla1[[#This Row],[PRECIO REF        ($)]]*Tabla1[[#This Row],[OFERTA]]</f>
        <v>2.2143999999999999</v>
      </c>
      <c r="L635" s="60"/>
      <c r="M635" s="13">
        <f>Tabla1[[#This Row],[PRECIO CON DSCTO]]-Tabla1[[#This Row],[PRECIO CON DSCTO]]*Tabla1[[#This Row],[OFERTA2]]</f>
        <v>2.2143999999999999</v>
      </c>
      <c r="N635" s="14">
        <f>$F$3*Tabla1[[#This Row],[PRECIO CON DSCTO2]]</f>
        <v>1049.75802112</v>
      </c>
      <c r="O635" s="40"/>
      <c r="P635" s="47"/>
      <c r="Q635" s="14">
        <f>(Tabla1[[#This Row],[PEDIDO ]]*Tabla1[[#This Row],[PRECIO CON DSCTO]])</f>
        <v>0</v>
      </c>
      <c r="R635" s="14">
        <f>(Tabla1[[#This Row],[PRECIO REF BS]]*Tabla1[[#This Row],[PEDIDO ]])</f>
        <v>0</v>
      </c>
    </row>
    <row r="636" spans="1:18" s="9" customFormat="1" ht="31.5" customHeight="1" x14ac:dyDescent="0.25">
      <c r="A636" s="245" t="s">
        <v>468</v>
      </c>
      <c r="B636" s="85">
        <v>7591309000066</v>
      </c>
      <c r="C636" s="86" t="s">
        <v>498</v>
      </c>
      <c r="D636" s="110" t="s">
        <v>551</v>
      </c>
      <c r="E636" s="226">
        <v>47177</v>
      </c>
      <c r="F636" s="88" t="s">
        <v>586</v>
      </c>
      <c r="G636" s="166" t="s">
        <v>99</v>
      </c>
      <c r="H636" s="228">
        <v>72</v>
      </c>
      <c r="I636" s="219">
        <v>2.2143999999999999</v>
      </c>
      <c r="J636" s="60"/>
      <c r="K636" s="13">
        <f>Tabla1[[#This Row],[PRECIO REF        ($)]]-Tabla1[[#This Row],[PRECIO REF        ($)]]*Tabla1[[#This Row],[OFERTA]]</f>
        <v>2.2143999999999999</v>
      </c>
      <c r="L636" s="60"/>
      <c r="M636" s="13">
        <f>Tabla1[[#This Row],[PRECIO CON DSCTO]]-Tabla1[[#This Row],[PRECIO CON DSCTO]]*Tabla1[[#This Row],[OFERTA2]]</f>
        <v>2.2143999999999999</v>
      </c>
      <c r="N636" s="14">
        <f>$F$3*Tabla1[[#This Row],[PRECIO CON DSCTO2]]</f>
        <v>1049.75802112</v>
      </c>
      <c r="O636" s="40"/>
      <c r="P636" s="47"/>
      <c r="Q636" s="14">
        <f>(Tabla1[[#This Row],[PEDIDO ]]*Tabla1[[#This Row],[PRECIO CON DSCTO]])</f>
        <v>0</v>
      </c>
      <c r="R636" s="14">
        <f>(Tabla1[[#This Row],[PRECIO REF BS]]*Tabla1[[#This Row],[PEDIDO ]])</f>
        <v>0</v>
      </c>
    </row>
    <row r="637" spans="1:18" s="9" customFormat="1" ht="31.5" customHeight="1" x14ac:dyDescent="0.25">
      <c r="A637" s="245" t="s">
        <v>468</v>
      </c>
      <c r="B637" s="85">
        <v>7591309902759</v>
      </c>
      <c r="C637" s="86" t="s">
        <v>1270</v>
      </c>
      <c r="D637" s="99" t="s">
        <v>1271</v>
      </c>
      <c r="E637" s="226">
        <v>47087</v>
      </c>
      <c r="F637" s="88" t="s">
        <v>586</v>
      </c>
      <c r="G637" s="166" t="s">
        <v>99</v>
      </c>
      <c r="H637" s="228">
        <v>76</v>
      </c>
      <c r="I637" s="219">
        <v>3.5072000000000001</v>
      </c>
      <c r="J637" s="60"/>
      <c r="K637" s="13">
        <f>Tabla1[[#This Row],[PRECIO REF        ($)]]-Tabla1[[#This Row],[PRECIO REF        ($)]]*Tabla1[[#This Row],[OFERTA]]</f>
        <v>3.5072000000000001</v>
      </c>
      <c r="L637" s="60"/>
      <c r="M637" s="13">
        <f>Tabla1[[#This Row],[PRECIO CON DSCTO]]-Tabla1[[#This Row],[PRECIO CON DSCTO]]*Tabla1[[#This Row],[OFERTA2]]</f>
        <v>3.5072000000000001</v>
      </c>
      <c r="N637" s="14">
        <f>$F$3*Tabla1[[#This Row],[PRECIO CON DSCTO2]]</f>
        <v>1662.6225305600001</v>
      </c>
      <c r="O637" s="40"/>
      <c r="P637" s="47"/>
      <c r="Q637" s="14">
        <f>(Tabla1[[#This Row],[PEDIDO ]]*Tabla1[[#This Row],[PRECIO CON DSCTO]])</f>
        <v>0</v>
      </c>
      <c r="R637" s="14">
        <f>(Tabla1[[#This Row],[PRECIO REF BS]]*Tabla1[[#This Row],[PEDIDO ]])</f>
        <v>0</v>
      </c>
    </row>
    <row r="638" spans="1:18" s="9" customFormat="1" ht="31.5" customHeight="1" x14ac:dyDescent="0.25">
      <c r="A638" s="245" t="s">
        <v>468</v>
      </c>
      <c r="B638" s="85">
        <v>7591309900762</v>
      </c>
      <c r="C638" s="86" t="s">
        <v>1012</v>
      </c>
      <c r="D638" s="138" t="s">
        <v>1014</v>
      </c>
      <c r="E638" s="226">
        <v>47149</v>
      </c>
      <c r="F638" s="88" t="s">
        <v>586</v>
      </c>
      <c r="G638" s="166" t="s">
        <v>99</v>
      </c>
      <c r="H638" s="228">
        <v>121</v>
      </c>
      <c r="I638" s="219">
        <v>1.1916800000000001</v>
      </c>
      <c r="J638" s="60"/>
      <c r="K638" s="13">
        <f>Tabla1[[#This Row],[PRECIO REF        ($)]]-Tabla1[[#This Row],[PRECIO REF        ($)]]*Tabla1[[#This Row],[OFERTA]]</f>
        <v>1.1916800000000001</v>
      </c>
      <c r="L638" s="60"/>
      <c r="M638" s="13">
        <f>Tabla1[[#This Row],[PRECIO CON DSCTO]]-Tabla1[[#This Row],[PRECIO CON DSCTO]]*Tabla1[[#This Row],[OFERTA2]]</f>
        <v>1.1916800000000001</v>
      </c>
      <c r="N638" s="14">
        <f>$F$3*Tabla1[[#This Row],[PRECIO CON DSCTO2]]</f>
        <v>564.92758246400001</v>
      </c>
      <c r="O638" s="40"/>
      <c r="P638" s="47"/>
      <c r="Q638" s="14">
        <f>(Tabla1[[#This Row],[PEDIDO ]]*Tabla1[[#This Row],[PRECIO CON DSCTO]])</f>
        <v>0</v>
      </c>
      <c r="R638" s="14">
        <f>(Tabla1[[#This Row],[PRECIO REF BS]]*Tabla1[[#This Row],[PEDIDO ]])</f>
        <v>0</v>
      </c>
    </row>
    <row r="639" spans="1:18" s="9" customFormat="1" ht="31.5" customHeight="1" x14ac:dyDescent="0.25">
      <c r="A639" s="245" t="s">
        <v>468</v>
      </c>
      <c r="B639" s="85">
        <v>7591309900793</v>
      </c>
      <c r="C639" s="86" t="s">
        <v>499</v>
      </c>
      <c r="D639" s="138" t="s">
        <v>552</v>
      </c>
      <c r="E639" s="226">
        <v>47087</v>
      </c>
      <c r="F639" s="88" t="s">
        <v>586</v>
      </c>
      <c r="G639" s="166" t="s">
        <v>99</v>
      </c>
      <c r="H639" s="228">
        <v>88</v>
      </c>
      <c r="I639" s="219">
        <v>2.0608</v>
      </c>
      <c r="J639" s="60"/>
      <c r="K639" s="13">
        <f>Tabla1[[#This Row],[PRECIO REF        ($)]]-Tabla1[[#This Row],[PRECIO REF        ($)]]*Tabla1[[#This Row],[OFERTA]]</f>
        <v>2.0608</v>
      </c>
      <c r="L639" s="60"/>
      <c r="M639" s="13">
        <f>Tabla1[[#This Row],[PRECIO CON DSCTO]]-Tabla1[[#This Row],[PRECIO CON DSCTO]]*Tabla1[[#This Row],[OFERTA2]]</f>
        <v>2.0608</v>
      </c>
      <c r="N639" s="14">
        <f>$F$3*Tabla1[[#This Row],[PRECIO CON DSCTO2]]</f>
        <v>976.94243584000003</v>
      </c>
      <c r="O639" s="40"/>
      <c r="P639" s="47"/>
      <c r="Q639" s="14">
        <f>(Tabla1[[#This Row],[PEDIDO ]]*Tabla1[[#This Row],[PRECIO CON DSCTO]])</f>
        <v>0</v>
      </c>
      <c r="R639" s="14">
        <f>(Tabla1[[#This Row],[PRECIO REF BS]]*Tabla1[[#This Row],[PEDIDO ]])</f>
        <v>0</v>
      </c>
    </row>
    <row r="640" spans="1:18" s="9" customFormat="1" ht="31.5" customHeight="1" x14ac:dyDescent="0.25">
      <c r="A640" s="245" t="s">
        <v>468</v>
      </c>
      <c r="B640" s="85">
        <v>7596273001187</v>
      </c>
      <c r="C640" s="86" t="s">
        <v>2433</v>
      </c>
      <c r="D640" s="89" t="s">
        <v>2434</v>
      </c>
      <c r="E640" s="226">
        <v>47026</v>
      </c>
      <c r="F640" s="126" t="s">
        <v>587</v>
      </c>
      <c r="G640" s="166" t="s">
        <v>99</v>
      </c>
      <c r="H640" s="228">
        <v>36</v>
      </c>
      <c r="I640" s="219">
        <v>1.2234799999999999</v>
      </c>
      <c r="J640" s="60"/>
      <c r="K640" s="13">
        <f>Tabla1[[#This Row],[PRECIO REF        ($)]]-Tabla1[[#This Row],[PRECIO REF        ($)]]*Tabla1[[#This Row],[OFERTA]]</f>
        <v>1.2234799999999999</v>
      </c>
      <c r="L640" s="60"/>
      <c r="M640" s="13">
        <f>Tabla1[[#This Row],[PRECIO CON DSCTO]]-Tabla1[[#This Row],[PRECIO CON DSCTO]]*Tabla1[[#This Row],[OFERTA2]]</f>
        <v>1.2234799999999999</v>
      </c>
      <c r="N640" s="14">
        <f>$F$3*Tabla1[[#This Row],[PRECIO CON DSCTO2]]</f>
        <v>580.00268410399997</v>
      </c>
      <c r="O640" s="40"/>
      <c r="P640" s="47"/>
      <c r="Q640" s="14">
        <f>(Tabla1[[#This Row],[PEDIDO ]]*Tabla1[[#This Row],[PRECIO CON DSCTO]])</f>
        <v>0</v>
      </c>
      <c r="R640" s="14">
        <f>(Tabla1[[#This Row],[PRECIO REF BS]]*Tabla1[[#This Row],[PEDIDO ]])</f>
        <v>0</v>
      </c>
    </row>
    <row r="641" spans="1:18" s="9" customFormat="1" ht="31.5" customHeight="1" x14ac:dyDescent="0.25">
      <c r="A641" s="245" t="s">
        <v>468</v>
      </c>
      <c r="B641" s="85">
        <v>6976336580308</v>
      </c>
      <c r="C641" s="86" t="s">
        <v>680</v>
      </c>
      <c r="D641" s="94" t="s">
        <v>682</v>
      </c>
      <c r="E641" s="226">
        <v>46721</v>
      </c>
      <c r="F641" s="126" t="s">
        <v>587</v>
      </c>
      <c r="G641" s="166" t="s">
        <v>99</v>
      </c>
      <c r="H641" s="228">
        <v>10</v>
      </c>
      <c r="I641" s="219">
        <v>1.81555</v>
      </c>
      <c r="J641" s="60"/>
      <c r="K641" s="13">
        <f>Tabla1[[#This Row],[PRECIO REF        ($)]]-Tabla1[[#This Row],[PRECIO REF        ($)]]*Tabla1[[#This Row],[OFERTA]]</f>
        <v>1.81555</v>
      </c>
      <c r="L641" s="60"/>
      <c r="M641" s="13">
        <f>Tabla1[[#This Row],[PRECIO CON DSCTO]]-Tabla1[[#This Row],[PRECIO CON DSCTO]]*Tabla1[[#This Row],[OFERTA2]]</f>
        <v>1.81555</v>
      </c>
      <c r="N641" s="14">
        <f>$F$3*Tabla1[[#This Row],[PRECIO CON DSCTO2]]</f>
        <v>860.67926989</v>
      </c>
      <c r="O641" s="40"/>
      <c r="P641" s="47"/>
      <c r="Q641" s="14">
        <f>(Tabla1[[#This Row],[PEDIDO ]]*Tabla1[[#This Row],[PRECIO CON DSCTO]])</f>
        <v>0</v>
      </c>
      <c r="R641" s="14">
        <f>(Tabla1[[#This Row],[PRECIO REF BS]]*Tabla1[[#This Row],[PEDIDO ]])</f>
        <v>0</v>
      </c>
    </row>
    <row r="642" spans="1:18" s="9" customFormat="1" ht="31.5" customHeight="1" x14ac:dyDescent="0.25">
      <c r="A642" s="245" t="s">
        <v>468</v>
      </c>
      <c r="B642" s="85">
        <v>6976336580315</v>
      </c>
      <c r="C642" s="86" t="s">
        <v>500</v>
      </c>
      <c r="D642" s="142" t="s">
        <v>553</v>
      </c>
      <c r="E642" s="226">
        <v>46903</v>
      </c>
      <c r="F642" s="126" t="s">
        <v>587</v>
      </c>
      <c r="G642" s="166" t="s">
        <v>99</v>
      </c>
      <c r="H642" s="228">
        <v>14</v>
      </c>
      <c r="I642" s="219">
        <v>2.2065899999999998</v>
      </c>
      <c r="J642" s="60"/>
      <c r="K642" s="13">
        <f>Tabla1[[#This Row],[PRECIO REF        ($)]]-Tabla1[[#This Row],[PRECIO REF        ($)]]*Tabla1[[#This Row],[OFERTA]]</f>
        <v>2.2065899999999998</v>
      </c>
      <c r="L642" s="60"/>
      <c r="M642" s="13">
        <f>Tabla1[[#This Row],[PRECIO CON DSCTO]]-Tabla1[[#This Row],[PRECIO CON DSCTO]]*Tabla1[[#This Row],[OFERTA2]]</f>
        <v>2.2065899999999998</v>
      </c>
      <c r="N642" s="14">
        <f>$F$3*Tabla1[[#This Row],[PRECIO CON DSCTO2]]</f>
        <v>1046.0556140819999</v>
      </c>
      <c r="O642" s="40"/>
      <c r="P642" s="47"/>
      <c r="Q642" s="14">
        <f>(Tabla1[[#This Row],[PEDIDO ]]*Tabla1[[#This Row],[PRECIO CON DSCTO]])</f>
        <v>0</v>
      </c>
      <c r="R642" s="14">
        <f>(Tabla1[[#This Row],[PRECIO REF BS]]*Tabla1[[#This Row],[PEDIDO ]])</f>
        <v>0</v>
      </c>
    </row>
    <row r="643" spans="1:18" s="9" customFormat="1" ht="31.5" customHeight="1" x14ac:dyDescent="0.25">
      <c r="A643" s="245" t="s">
        <v>468</v>
      </c>
      <c r="B643" s="88">
        <v>78928503</v>
      </c>
      <c r="C643" s="86" t="s">
        <v>2435</v>
      </c>
      <c r="D643" s="176" t="s">
        <v>2436</v>
      </c>
      <c r="E643" s="226">
        <v>46690</v>
      </c>
      <c r="F643" s="126" t="s">
        <v>579</v>
      </c>
      <c r="G643" s="166" t="s">
        <v>99</v>
      </c>
      <c r="H643" s="228">
        <v>21</v>
      </c>
      <c r="I643" s="219">
        <v>3.6025</v>
      </c>
      <c r="J643" s="60"/>
      <c r="K643" s="13">
        <f>Tabla1[[#This Row],[PRECIO REF        ($)]]-Tabla1[[#This Row],[PRECIO REF        ($)]]*Tabla1[[#This Row],[OFERTA]]</f>
        <v>3.6025</v>
      </c>
      <c r="L643" s="60"/>
      <c r="M643" s="13">
        <f>Tabla1[[#This Row],[PRECIO CON DSCTO]]-Tabla1[[#This Row],[PRECIO CON DSCTO]]*Tabla1[[#This Row],[OFERTA2]]</f>
        <v>3.6025</v>
      </c>
      <c r="N643" s="14">
        <f>$F$3*Tabla1[[#This Row],[PRECIO CON DSCTO2]]</f>
        <v>1707.8004295000001</v>
      </c>
      <c r="O643" s="40"/>
      <c r="P643" s="47"/>
      <c r="Q643" s="14">
        <f>(Tabla1[[#This Row],[PEDIDO ]]*Tabla1[[#This Row],[PRECIO CON DSCTO]])</f>
        <v>0</v>
      </c>
      <c r="R643" s="14">
        <f>(Tabla1[[#This Row],[PRECIO REF BS]]*Tabla1[[#This Row],[PEDIDO ]])</f>
        <v>0</v>
      </c>
    </row>
    <row r="644" spans="1:18" s="9" customFormat="1" ht="31.5" customHeight="1" x14ac:dyDescent="0.25">
      <c r="A644" s="245" t="s">
        <v>468</v>
      </c>
      <c r="B644" s="85">
        <v>7702006208659</v>
      </c>
      <c r="C644" s="86" t="s">
        <v>1417</v>
      </c>
      <c r="D644" s="129" t="s">
        <v>1418</v>
      </c>
      <c r="E644" s="226">
        <v>46965</v>
      </c>
      <c r="F644" s="126" t="s">
        <v>579</v>
      </c>
      <c r="G644" s="166" t="s">
        <v>99</v>
      </c>
      <c r="H644" s="228">
        <v>12</v>
      </c>
      <c r="I644" s="219">
        <v>8.3699999999999992</v>
      </c>
      <c r="J644" s="60"/>
      <c r="K644" s="13">
        <f>Tabla1[[#This Row],[PRECIO REF        ($)]]-Tabla1[[#This Row],[PRECIO REF        ($)]]*Tabla1[[#This Row],[OFERTA]]</f>
        <v>8.3699999999999992</v>
      </c>
      <c r="L644" s="60"/>
      <c r="M644" s="13">
        <f>Tabla1[[#This Row],[PRECIO CON DSCTO]]-Tabla1[[#This Row],[PRECIO CON DSCTO]]*Tabla1[[#This Row],[OFERTA2]]</f>
        <v>8.3699999999999992</v>
      </c>
      <c r="N644" s="14">
        <f>$F$3*Tabla1[[#This Row],[PRECIO CON DSCTO2]]</f>
        <v>3967.8805259999995</v>
      </c>
      <c r="O644" s="40"/>
      <c r="P644" s="47"/>
      <c r="Q644" s="14">
        <f>(Tabla1[[#This Row],[PEDIDO ]]*Tabla1[[#This Row],[PRECIO CON DSCTO]])</f>
        <v>0</v>
      </c>
      <c r="R644" s="14">
        <f>(Tabla1[[#This Row],[PRECIO REF BS]]*Tabla1[[#This Row],[PEDIDO ]])</f>
        <v>0</v>
      </c>
    </row>
    <row r="645" spans="1:18" s="9" customFormat="1" ht="31.5" customHeight="1" x14ac:dyDescent="0.25">
      <c r="A645" s="245" t="s">
        <v>468</v>
      </c>
      <c r="B645" s="85">
        <v>7702006653466</v>
      </c>
      <c r="C645" s="86" t="s">
        <v>1419</v>
      </c>
      <c r="D645" s="136" t="s">
        <v>1420</v>
      </c>
      <c r="E645" s="226">
        <v>46965</v>
      </c>
      <c r="F645" s="126" t="s">
        <v>579</v>
      </c>
      <c r="G645" s="166" t="s">
        <v>99</v>
      </c>
      <c r="H645" s="228">
        <v>6</v>
      </c>
      <c r="I645" s="219">
        <v>8.99</v>
      </c>
      <c r="J645" s="60"/>
      <c r="K645" s="13">
        <f>Tabla1[[#This Row],[PRECIO REF        ($)]]-Tabla1[[#This Row],[PRECIO REF        ($)]]*Tabla1[[#This Row],[OFERTA]]</f>
        <v>8.99</v>
      </c>
      <c r="L645" s="60"/>
      <c r="M645" s="13">
        <f>Tabla1[[#This Row],[PRECIO CON DSCTO]]-Tabla1[[#This Row],[PRECIO CON DSCTO]]*Tabla1[[#This Row],[OFERTA2]]</f>
        <v>8.99</v>
      </c>
      <c r="N645" s="14">
        <f>$F$3*Tabla1[[#This Row],[PRECIO CON DSCTO2]]</f>
        <v>4261.7976019999996</v>
      </c>
      <c r="O645" s="40"/>
      <c r="P645" s="47"/>
      <c r="Q645" s="14">
        <f>(Tabla1[[#This Row],[PEDIDO ]]*Tabla1[[#This Row],[PRECIO CON DSCTO]])</f>
        <v>0</v>
      </c>
      <c r="R645" s="14">
        <f>(Tabla1[[#This Row],[PRECIO REF BS]]*Tabla1[[#This Row],[PEDIDO ]])</f>
        <v>0</v>
      </c>
    </row>
    <row r="646" spans="1:18" s="9" customFormat="1" ht="31.5" customHeight="1" x14ac:dyDescent="0.25">
      <c r="A646" s="245" t="s">
        <v>468</v>
      </c>
      <c r="B646" s="85">
        <v>7506306241152</v>
      </c>
      <c r="C646" s="86" t="s">
        <v>2758</v>
      </c>
      <c r="D646" s="135" t="s">
        <v>2759</v>
      </c>
      <c r="E646" s="226">
        <v>47117</v>
      </c>
      <c r="F646" s="126" t="s">
        <v>579</v>
      </c>
      <c r="G646" s="166" t="s">
        <v>99</v>
      </c>
      <c r="H646" s="228">
        <v>12</v>
      </c>
      <c r="I646" s="219">
        <v>7.6135999999999999</v>
      </c>
      <c r="J646" s="60"/>
      <c r="K646" s="13">
        <f>Tabla1[[#This Row],[PRECIO REF        ($)]]-Tabla1[[#This Row],[PRECIO REF        ($)]]*Tabla1[[#This Row],[OFERTA]]</f>
        <v>7.6135999999999999</v>
      </c>
      <c r="L646" s="60"/>
      <c r="M646" s="13">
        <f>Tabla1[[#This Row],[PRECIO CON DSCTO]]-Tabla1[[#This Row],[PRECIO CON DSCTO]]*Tabla1[[#This Row],[OFERTA2]]</f>
        <v>7.6135999999999999</v>
      </c>
      <c r="N646" s="14">
        <f>$F$3*Tabla1[[#This Row],[PRECIO CON DSCTO2]]</f>
        <v>3609.3016932800001</v>
      </c>
      <c r="O646" s="40"/>
      <c r="P646" s="47"/>
      <c r="Q646" s="14">
        <f>(Tabla1[[#This Row],[PEDIDO ]]*Tabla1[[#This Row],[PRECIO CON DSCTO]])</f>
        <v>0</v>
      </c>
      <c r="R646" s="14">
        <f>(Tabla1[[#This Row],[PRECIO REF BS]]*Tabla1[[#This Row],[PEDIDO ]])</f>
        <v>0</v>
      </c>
    </row>
    <row r="647" spans="1:18" s="9" customFormat="1" ht="31.5" customHeight="1" x14ac:dyDescent="0.25">
      <c r="A647" s="245" t="s">
        <v>468</v>
      </c>
      <c r="B647" s="88">
        <v>78924468</v>
      </c>
      <c r="C647" s="86" t="s">
        <v>1544</v>
      </c>
      <c r="D647" s="142" t="s">
        <v>1545</v>
      </c>
      <c r="E647" s="226">
        <v>46660</v>
      </c>
      <c r="F647" s="126" t="s">
        <v>579</v>
      </c>
      <c r="G647" s="166" t="s">
        <v>99</v>
      </c>
      <c r="H647" s="228">
        <v>19</v>
      </c>
      <c r="I647" s="219">
        <v>3.89</v>
      </c>
      <c r="J647" s="60"/>
      <c r="K647" s="13">
        <f>Tabla1[[#This Row],[PRECIO REF        ($)]]-Tabla1[[#This Row],[PRECIO REF        ($)]]*Tabla1[[#This Row],[OFERTA]]</f>
        <v>3.89</v>
      </c>
      <c r="L647" s="60"/>
      <c r="M647" s="13">
        <f>Tabla1[[#This Row],[PRECIO CON DSCTO]]-Tabla1[[#This Row],[PRECIO CON DSCTO]]*Tabla1[[#This Row],[OFERTA2]]</f>
        <v>3.89</v>
      </c>
      <c r="N647" s="14">
        <f>$F$3*Tabla1[[#This Row],[PRECIO CON DSCTO2]]</f>
        <v>1844.0926220000001</v>
      </c>
      <c r="O647" s="40"/>
      <c r="P647" s="47"/>
      <c r="Q647" s="14">
        <f>(Tabla1[[#This Row],[PEDIDO ]]*Tabla1[[#This Row],[PRECIO CON DSCTO]])</f>
        <v>0</v>
      </c>
      <c r="R647" s="14">
        <f>(Tabla1[[#This Row],[PRECIO REF BS]]*Tabla1[[#This Row],[PEDIDO ]])</f>
        <v>0</v>
      </c>
    </row>
    <row r="648" spans="1:18" s="9" customFormat="1" ht="31.5" customHeight="1" x14ac:dyDescent="0.25">
      <c r="A648" s="245" t="s">
        <v>468</v>
      </c>
      <c r="B648" s="85">
        <v>7506306241183</v>
      </c>
      <c r="C648" s="86" t="s">
        <v>875</v>
      </c>
      <c r="D648" s="100" t="s">
        <v>883</v>
      </c>
      <c r="E648" s="226">
        <v>46721</v>
      </c>
      <c r="F648" s="126" t="s">
        <v>579</v>
      </c>
      <c r="G648" s="166" t="s">
        <v>99</v>
      </c>
      <c r="H648" s="228">
        <v>25</v>
      </c>
      <c r="I648" s="219">
        <v>6.7</v>
      </c>
      <c r="J648" s="60"/>
      <c r="K648" s="13">
        <f>Tabla1[[#This Row],[PRECIO REF        ($)]]-Tabla1[[#This Row],[PRECIO REF        ($)]]*Tabla1[[#This Row],[OFERTA]]</f>
        <v>6.7</v>
      </c>
      <c r="L648" s="60"/>
      <c r="M648" s="13">
        <f>Tabla1[[#This Row],[PRECIO CON DSCTO]]-Tabla1[[#This Row],[PRECIO CON DSCTO]]*Tabla1[[#This Row],[OFERTA2]]</f>
        <v>6.7</v>
      </c>
      <c r="N648" s="14">
        <f>$F$3*Tabla1[[#This Row],[PRECIO CON DSCTO2]]</f>
        <v>3176.20066</v>
      </c>
      <c r="O648" s="40"/>
      <c r="P648" s="47"/>
      <c r="Q648" s="14">
        <f>(Tabla1[[#This Row],[PEDIDO ]]*Tabla1[[#This Row],[PRECIO CON DSCTO]])</f>
        <v>0</v>
      </c>
      <c r="R648" s="14">
        <f>(Tabla1[[#This Row],[PRECIO REF BS]]*Tabla1[[#This Row],[PEDIDO ]])</f>
        <v>0</v>
      </c>
    </row>
    <row r="649" spans="1:18" s="9" customFormat="1" ht="31.5" customHeight="1" x14ac:dyDescent="0.25">
      <c r="A649" s="245" t="s">
        <v>468</v>
      </c>
      <c r="B649" s="88">
        <v>78924529</v>
      </c>
      <c r="C649" s="86" t="s">
        <v>1546</v>
      </c>
      <c r="D649" s="135" t="s">
        <v>1547</v>
      </c>
      <c r="E649" s="226">
        <v>46660</v>
      </c>
      <c r="F649" s="126" t="s">
        <v>579</v>
      </c>
      <c r="G649" s="166" t="s">
        <v>99</v>
      </c>
      <c r="H649" s="228">
        <v>4</v>
      </c>
      <c r="I649" s="219">
        <v>3.89</v>
      </c>
      <c r="J649" s="60"/>
      <c r="K649" s="13">
        <f>Tabla1[[#This Row],[PRECIO REF        ($)]]-Tabla1[[#This Row],[PRECIO REF        ($)]]*Tabla1[[#This Row],[OFERTA]]</f>
        <v>3.89</v>
      </c>
      <c r="L649" s="60"/>
      <c r="M649" s="13">
        <f>Tabla1[[#This Row],[PRECIO CON DSCTO]]-Tabla1[[#This Row],[PRECIO CON DSCTO]]*Tabla1[[#This Row],[OFERTA2]]</f>
        <v>3.89</v>
      </c>
      <c r="N649" s="14">
        <f>$F$3*Tabla1[[#This Row],[PRECIO CON DSCTO2]]</f>
        <v>1844.0926220000001</v>
      </c>
      <c r="O649" s="40"/>
      <c r="P649" s="47"/>
      <c r="Q649" s="14">
        <f>(Tabla1[[#This Row],[PEDIDO ]]*Tabla1[[#This Row],[PRECIO CON DSCTO]])</f>
        <v>0</v>
      </c>
      <c r="R649" s="14">
        <f>(Tabla1[[#This Row],[PRECIO REF BS]]*Tabla1[[#This Row],[PEDIDO ]])</f>
        <v>0</v>
      </c>
    </row>
    <row r="650" spans="1:18" s="9" customFormat="1" ht="31.5" customHeight="1" x14ac:dyDescent="0.25">
      <c r="A650" s="245" t="s">
        <v>468</v>
      </c>
      <c r="B650" s="88">
        <v>75080150</v>
      </c>
      <c r="C650" s="86" t="s">
        <v>1548</v>
      </c>
      <c r="D650" s="96" t="s">
        <v>1549</v>
      </c>
      <c r="E650" s="226">
        <v>46842</v>
      </c>
      <c r="F650" s="126" t="s">
        <v>579</v>
      </c>
      <c r="G650" s="166" t="s">
        <v>99</v>
      </c>
      <c r="H650" s="228">
        <v>16</v>
      </c>
      <c r="I650" s="219">
        <v>6.5785999999999998</v>
      </c>
      <c r="J650" s="60"/>
      <c r="K650" s="13">
        <f>Tabla1[[#This Row],[PRECIO REF        ($)]]-Tabla1[[#This Row],[PRECIO REF        ($)]]*Tabla1[[#This Row],[OFERTA]]</f>
        <v>6.5785999999999998</v>
      </c>
      <c r="L650" s="60"/>
      <c r="M650" s="13">
        <f>Tabla1[[#This Row],[PRECIO CON DSCTO]]-Tabla1[[#This Row],[PRECIO CON DSCTO]]*Tabla1[[#This Row],[OFERTA2]]</f>
        <v>6.5785999999999998</v>
      </c>
      <c r="N650" s="14">
        <f>$F$3*Tabla1[[#This Row],[PRECIO CON DSCTO2]]</f>
        <v>3118.6498002799999</v>
      </c>
      <c r="O650" s="40"/>
      <c r="P650" s="47"/>
      <c r="Q650" s="14">
        <f>(Tabla1[[#This Row],[PEDIDO ]]*Tabla1[[#This Row],[PRECIO CON DSCTO]])</f>
        <v>0</v>
      </c>
      <c r="R650" s="14">
        <f>(Tabla1[[#This Row],[PRECIO REF BS]]*Tabla1[[#This Row],[PEDIDO ]])</f>
        <v>0</v>
      </c>
    </row>
    <row r="651" spans="1:18" s="9" customFormat="1" ht="31.5" customHeight="1" x14ac:dyDescent="0.25">
      <c r="A651" s="245" t="s">
        <v>468</v>
      </c>
      <c r="B651" s="88">
        <v>75076719</v>
      </c>
      <c r="C651" s="86" t="s">
        <v>876</v>
      </c>
      <c r="D651" s="107" t="s">
        <v>884</v>
      </c>
      <c r="E651" s="226">
        <v>46811</v>
      </c>
      <c r="F651" s="126" t="s">
        <v>579</v>
      </c>
      <c r="G651" s="166" t="s">
        <v>99</v>
      </c>
      <c r="H651" s="228">
        <v>14</v>
      </c>
      <c r="I651" s="219">
        <v>7.08</v>
      </c>
      <c r="J651" s="60"/>
      <c r="K651" s="13">
        <f>Tabla1[[#This Row],[PRECIO REF        ($)]]-Tabla1[[#This Row],[PRECIO REF        ($)]]*Tabla1[[#This Row],[OFERTA]]</f>
        <v>7.08</v>
      </c>
      <c r="L651" s="60"/>
      <c r="M651" s="13">
        <f>Tabla1[[#This Row],[PRECIO CON DSCTO]]-Tabla1[[#This Row],[PRECIO CON DSCTO]]*Tabla1[[#This Row],[OFERTA2]]</f>
        <v>7.08</v>
      </c>
      <c r="N651" s="14">
        <f>$F$3*Tabla1[[#This Row],[PRECIO CON DSCTO2]]</f>
        <v>3356.3433839999998</v>
      </c>
      <c r="O651" s="40"/>
      <c r="P651" s="47"/>
      <c r="Q651" s="14">
        <f>(Tabla1[[#This Row],[PEDIDO ]]*Tabla1[[#This Row],[PRECIO CON DSCTO]])</f>
        <v>0</v>
      </c>
      <c r="R651" s="14">
        <f>(Tabla1[[#This Row],[PRECIO REF BS]]*Tabla1[[#This Row],[PEDIDO ]])</f>
        <v>0</v>
      </c>
    </row>
    <row r="652" spans="1:18" s="9" customFormat="1" ht="31.5" customHeight="1" x14ac:dyDescent="0.25">
      <c r="A652" s="245" t="s">
        <v>468</v>
      </c>
      <c r="B652" s="85">
        <v>7596273000579</v>
      </c>
      <c r="C652" s="86" t="s">
        <v>2437</v>
      </c>
      <c r="D652" s="142" t="s">
        <v>2438</v>
      </c>
      <c r="E652" s="226">
        <v>46997</v>
      </c>
      <c r="F652" s="113" t="s">
        <v>2463</v>
      </c>
      <c r="G652" s="166" t="s">
        <v>99</v>
      </c>
      <c r="H652" s="228">
        <v>107</v>
      </c>
      <c r="I652" s="219">
        <v>0.65839999999999999</v>
      </c>
      <c r="J652" s="60"/>
      <c r="K652" s="13">
        <f>Tabla1[[#This Row],[PRECIO REF        ($)]]-Tabla1[[#This Row],[PRECIO REF        ($)]]*Tabla1[[#This Row],[OFERTA]]</f>
        <v>0.65839999999999999</v>
      </c>
      <c r="L652" s="60"/>
      <c r="M652" s="13">
        <f>Tabla1[[#This Row],[PRECIO CON DSCTO]]-Tabla1[[#This Row],[PRECIO CON DSCTO]]*Tabla1[[#This Row],[OFERTA2]]</f>
        <v>0.65839999999999999</v>
      </c>
      <c r="N652" s="14">
        <f>$F$3*Tabla1[[#This Row],[PRECIO CON DSCTO2]]</f>
        <v>312.12097231999996</v>
      </c>
      <c r="O652" s="40"/>
      <c r="P652" s="47"/>
      <c r="Q652" s="14">
        <f>(Tabla1[[#This Row],[PEDIDO ]]*Tabla1[[#This Row],[PRECIO CON DSCTO]])</f>
        <v>0</v>
      </c>
      <c r="R652" s="14">
        <f>(Tabla1[[#This Row],[PRECIO REF BS]]*Tabla1[[#This Row],[PEDIDO ]])</f>
        <v>0</v>
      </c>
    </row>
    <row r="653" spans="1:18" s="9" customFormat="1" ht="31.5" customHeight="1" x14ac:dyDescent="0.25">
      <c r="A653" s="245" t="s">
        <v>468</v>
      </c>
      <c r="B653" s="85">
        <v>7592090000372</v>
      </c>
      <c r="C653" s="86" t="s">
        <v>2392</v>
      </c>
      <c r="D653" s="89" t="s">
        <v>2393</v>
      </c>
      <c r="E653" s="226">
        <v>47087</v>
      </c>
      <c r="F653" s="113" t="s">
        <v>581</v>
      </c>
      <c r="G653" s="166" t="s">
        <v>99</v>
      </c>
      <c r="H653" s="228">
        <v>5</v>
      </c>
      <c r="I653" s="219">
        <v>6.2121599999999999</v>
      </c>
      <c r="J653" s="60"/>
      <c r="K653" s="13">
        <f>Tabla1[[#This Row],[PRECIO REF        ($)]]-Tabla1[[#This Row],[PRECIO REF        ($)]]*Tabla1[[#This Row],[OFERTA]]</f>
        <v>6.2121599999999999</v>
      </c>
      <c r="L653" s="60"/>
      <c r="M653" s="13">
        <f>Tabla1[[#This Row],[PRECIO CON DSCTO]]-Tabla1[[#This Row],[PRECIO CON DSCTO]]*Tabla1[[#This Row],[OFERTA2]]</f>
        <v>6.2121599999999999</v>
      </c>
      <c r="N653" s="14">
        <f>$F$3*Tabla1[[#This Row],[PRECIO CON DSCTO2]]</f>
        <v>2944.9353271679997</v>
      </c>
      <c r="O653" s="40"/>
      <c r="P653" s="47"/>
      <c r="Q653" s="14">
        <f>(Tabla1[[#This Row],[PEDIDO ]]*Tabla1[[#This Row],[PRECIO CON DSCTO]])</f>
        <v>0</v>
      </c>
      <c r="R653" s="14">
        <f>(Tabla1[[#This Row],[PRECIO REF BS]]*Tabla1[[#This Row],[PEDIDO ]])</f>
        <v>0</v>
      </c>
    </row>
    <row r="654" spans="1:18" s="9" customFormat="1" ht="31.5" customHeight="1" x14ac:dyDescent="0.25">
      <c r="A654" s="245" t="s">
        <v>468</v>
      </c>
      <c r="B654" s="85">
        <v>7599740000010</v>
      </c>
      <c r="C654" s="86" t="s">
        <v>1938</v>
      </c>
      <c r="D654" s="124" t="s">
        <v>1939</v>
      </c>
      <c r="E654" s="226">
        <v>47756</v>
      </c>
      <c r="F654" s="88" t="s">
        <v>1951</v>
      </c>
      <c r="G654" s="166" t="s">
        <v>99</v>
      </c>
      <c r="H654" s="228">
        <v>27</v>
      </c>
      <c r="I654" s="219">
        <v>12.096</v>
      </c>
      <c r="J654" s="60"/>
      <c r="K654" s="13">
        <f>Tabla1[[#This Row],[PRECIO REF        ($)]]-Tabla1[[#This Row],[PRECIO REF        ($)]]*Tabla1[[#This Row],[OFERTA]]</f>
        <v>12.096</v>
      </c>
      <c r="L654" s="60"/>
      <c r="M654" s="13">
        <f>Tabla1[[#This Row],[PRECIO CON DSCTO]]-Tabla1[[#This Row],[PRECIO CON DSCTO]]*Tabla1[[#This Row],[OFERTA2]]</f>
        <v>12.096</v>
      </c>
      <c r="N654" s="14">
        <f>$F$3*Tabla1[[#This Row],[PRECIO CON DSCTO2]]</f>
        <v>5734.2273408000001</v>
      </c>
      <c r="O654" s="40"/>
      <c r="P654" s="47"/>
      <c r="Q654" s="14">
        <f>(Tabla1[[#This Row],[PEDIDO ]]*Tabla1[[#This Row],[PRECIO CON DSCTO]])</f>
        <v>0</v>
      </c>
      <c r="R654" s="14">
        <f>(Tabla1[[#This Row],[PRECIO REF BS]]*Tabla1[[#This Row],[PEDIDO ]])</f>
        <v>0</v>
      </c>
    </row>
    <row r="655" spans="1:18" s="9" customFormat="1" ht="31.5" customHeight="1" x14ac:dyDescent="0.25">
      <c r="A655" s="245" t="s">
        <v>468</v>
      </c>
      <c r="B655" s="85">
        <v>7591309002503</v>
      </c>
      <c r="C655" s="86" t="s">
        <v>806</v>
      </c>
      <c r="D655" s="87" t="s">
        <v>825</v>
      </c>
      <c r="E655" s="226">
        <v>46996</v>
      </c>
      <c r="F655" s="134" t="s">
        <v>98</v>
      </c>
      <c r="G655" s="166" t="s">
        <v>99</v>
      </c>
      <c r="H655" s="228">
        <v>41</v>
      </c>
      <c r="I655" s="219">
        <v>5.18</v>
      </c>
      <c r="J655" s="60"/>
      <c r="K655" s="13">
        <f>Tabla1[[#This Row],[PRECIO REF        ($)]]-Tabla1[[#This Row],[PRECIO REF        ($)]]*Tabla1[[#This Row],[OFERTA]]</f>
        <v>5.18</v>
      </c>
      <c r="L655" s="60"/>
      <c r="M655" s="13">
        <f>Tabla1[[#This Row],[PRECIO CON DSCTO]]-Tabla1[[#This Row],[PRECIO CON DSCTO]]*Tabla1[[#This Row],[OFERTA2]]</f>
        <v>5.18</v>
      </c>
      <c r="N655" s="14">
        <f>$F$3*Tabla1[[#This Row],[PRECIO CON DSCTO2]]</f>
        <v>2455.6297639999998</v>
      </c>
      <c r="O655" s="40"/>
      <c r="P655" s="47"/>
      <c r="Q655" s="14">
        <f>(Tabla1[[#This Row],[PEDIDO ]]*Tabla1[[#This Row],[PRECIO CON DSCTO]])</f>
        <v>0</v>
      </c>
      <c r="R655" s="14">
        <f>(Tabla1[[#This Row],[PRECIO REF BS]]*Tabla1[[#This Row],[PEDIDO ]])</f>
        <v>0</v>
      </c>
    </row>
    <row r="656" spans="1:18" s="9" customFormat="1" ht="31.5" customHeight="1" x14ac:dyDescent="0.25">
      <c r="A656" s="245" t="s">
        <v>468</v>
      </c>
      <c r="B656" s="85">
        <v>7591309002497</v>
      </c>
      <c r="C656" s="86" t="s">
        <v>807</v>
      </c>
      <c r="D656" s="129" t="s">
        <v>826</v>
      </c>
      <c r="E656" s="226">
        <v>46996</v>
      </c>
      <c r="F656" s="134" t="s">
        <v>98</v>
      </c>
      <c r="G656" s="166" t="s">
        <v>99</v>
      </c>
      <c r="H656" s="228">
        <v>44</v>
      </c>
      <c r="I656" s="219">
        <v>5.18</v>
      </c>
      <c r="J656" s="60"/>
      <c r="K656" s="13">
        <f>Tabla1[[#This Row],[PRECIO REF        ($)]]-Tabla1[[#This Row],[PRECIO REF        ($)]]*Tabla1[[#This Row],[OFERTA]]</f>
        <v>5.18</v>
      </c>
      <c r="L656" s="60"/>
      <c r="M656" s="13">
        <f>Tabla1[[#This Row],[PRECIO CON DSCTO]]-Tabla1[[#This Row],[PRECIO CON DSCTO]]*Tabla1[[#This Row],[OFERTA2]]</f>
        <v>5.18</v>
      </c>
      <c r="N656" s="14">
        <f>$F$3*Tabla1[[#This Row],[PRECIO CON DSCTO2]]</f>
        <v>2455.6297639999998</v>
      </c>
      <c r="O656" s="40"/>
      <c r="P656" s="47"/>
      <c r="Q656" s="14">
        <f>(Tabla1[[#This Row],[PEDIDO ]]*Tabla1[[#This Row],[PRECIO CON DSCTO]])</f>
        <v>0</v>
      </c>
      <c r="R656" s="14">
        <f>(Tabla1[[#This Row],[PRECIO REF BS]]*Tabla1[[#This Row],[PEDIDO ]])</f>
        <v>0</v>
      </c>
    </row>
    <row r="657" spans="1:18" s="9" customFormat="1" ht="31.5" customHeight="1" x14ac:dyDescent="0.25">
      <c r="A657" s="245" t="s">
        <v>468</v>
      </c>
      <c r="B657" s="85">
        <v>7703333007458</v>
      </c>
      <c r="C657" s="86" t="s">
        <v>501</v>
      </c>
      <c r="D657" s="129" t="s">
        <v>554</v>
      </c>
      <c r="E657" s="226">
        <v>47452</v>
      </c>
      <c r="F657" s="106" t="s">
        <v>106</v>
      </c>
      <c r="G657" s="166" t="s">
        <v>99</v>
      </c>
      <c r="H657" s="228">
        <v>1</v>
      </c>
      <c r="I657" s="219">
        <v>13.83</v>
      </c>
      <c r="J657" s="60"/>
      <c r="K657" s="13">
        <f>Tabla1[[#This Row],[PRECIO REF        ($)]]-Tabla1[[#This Row],[PRECIO REF        ($)]]*Tabla1[[#This Row],[OFERTA]]</f>
        <v>13.83</v>
      </c>
      <c r="L657" s="60"/>
      <c r="M657" s="13">
        <f>Tabla1[[#This Row],[PRECIO CON DSCTO]]-Tabla1[[#This Row],[PRECIO CON DSCTO]]*Tabla1[[#This Row],[OFERTA2]]</f>
        <v>13.83</v>
      </c>
      <c r="N657" s="14">
        <f>$F$3*Tabla1[[#This Row],[PRECIO CON DSCTO2]]</f>
        <v>6556.247034</v>
      </c>
      <c r="O657" s="40"/>
      <c r="P657" s="47"/>
      <c r="Q657" s="14">
        <f>(Tabla1[[#This Row],[PEDIDO ]]*Tabla1[[#This Row],[PRECIO CON DSCTO]])</f>
        <v>0</v>
      </c>
      <c r="R657" s="14">
        <f>(Tabla1[[#This Row],[PRECIO REF BS]]*Tabla1[[#This Row],[PEDIDO ]])</f>
        <v>0</v>
      </c>
    </row>
    <row r="658" spans="1:18" s="9" customFormat="1" ht="31.5" customHeight="1" x14ac:dyDescent="0.25">
      <c r="A658" s="245" t="s">
        <v>468</v>
      </c>
      <c r="B658" s="85">
        <v>7703333007465</v>
      </c>
      <c r="C658" s="86" t="s">
        <v>727</v>
      </c>
      <c r="D658" s="100" t="s">
        <v>739</v>
      </c>
      <c r="E658" s="226">
        <v>46811</v>
      </c>
      <c r="F658" s="106" t="s">
        <v>106</v>
      </c>
      <c r="G658" s="166" t="s">
        <v>99</v>
      </c>
      <c r="H658" s="228">
        <v>14</v>
      </c>
      <c r="I658" s="219">
        <v>12.51</v>
      </c>
      <c r="J658" s="60"/>
      <c r="K658" s="13">
        <f>Tabla1[[#This Row],[PRECIO REF        ($)]]-Tabla1[[#This Row],[PRECIO REF        ($)]]*Tabla1[[#This Row],[OFERTA]]</f>
        <v>12.51</v>
      </c>
      <c r="L658" s="60"/>
      <c r="M658" s="13">
        <f>Tabla1[[#This Row],[PRECIO CON DSCTO]]-Tabla1[[#This Row],[PRECIO CON DSCTO]]*Tabla1[[#This Row],[OFERTA2]]</f>
        <v>12.51</v>
      </c>
      <c r="N658" s="14">
        <f>$F$3*Tabla1[[#This Row],[PRECIO CON DSCTO2]]</f>
        <v>5930.4880979999998</v>
      </c>
      <c r="O658" s="40"/>
      <c r="P658" s="47"/>
      <c r="Q658" s="14">
        <f>(Tabla1[[#This Row],[PEDIDO ]]*Tabla1[[#This Row],[PRECIO CON DSCTO]])</f>
        <v>0</v>
      </c>
      <c r="R658" s="14">
        <f>(Tabla1[[#This Row],[PRECIO REF BS]]*Tabla1[[#This Row],[PEDIDO ]])</f>
        <v>0</v>
      </c>
    </row>
    <row r="659" spans="1:18" s="9" customFormat="1" ht="31.5" customHeight="1" x14ac:dyDescent="0.25">
      <c r="A659" s="245" t="s">
        <v>468</v>
      </c>
      <c r="B659" s="85">
        <v>7702425754966</v>
      </c>
      <c r="C659" s="86" t="s">
        <v>1550</v>
      </c>
      <c r="D659" s="127" t="s">
        <v>1551</v>
      </c>
      <c r="E659" s="226">
        <v>46568</v>
      </c>
      <c r="F659" s="86" t="s">
        <v>588</v>
      </c>
      <c r="G659" s="166" t="s">
        <v>99</v>
      </c>
      <c r="H659" s="228">
        <v>14</v>
      </c>
      <c r="I659" s="219">
        <v>11.23</v>
      </c>
      <c r="J659" s="60"/>
      <c r="K659" s="13">
        <f>Tabla1[[#This Row],[PRECIO REF        ($)]]-Tabla1[[#This Row],[PRECIO REF        ($)]]*Tabla1[[#This Row],[OFERTA]]</f>
        <v>11.23</v>
      </c>
      <c r="L659" s="60"/>
      <c r="M659" s="13">
        <f>Tabla1[[#This Row],[PRECIO CON DSCTO]]-Tabla1[[#This Row],[PRECIO CON DSCTO]]*Tabla1[[#This Row],[OFERTA2]]</f>
        <v>11.23</v>
      </c>
      <c r="N659" s="14">
        <f>$F$3*Tabla1[[#This Row],[PRECIO CON DSCTO2]]</f>
        <v>5323.691554</v>
      </c>
      <c r="O659" s="40"/>
      <c r="P659" s="47"/>
      <c r="Q659" s="14">
        <f>(Tabla1[[#This Row],[PEDIDO ]]*Tabla1[[#This Row],[PRECIO CON DSCTO]])</f>
        <v>0</v>
      </c>
      <c r="R659" s="14">
        <f>(Tabla1[[#This Row],[PRECIO REF BS]]*Tabla1[[#This Row],[PEDIDO ]])</f>
        <v>0</v>
      </c>
    </row>
    <row r="660" spans="1:18" s="9" customFormat="1" ht="31.5" customHeight="1" x14ac:dyDescent="0.25">
      <c r="A660" s="245" t="s">
        <v>468</v>
      </c>
      <c r="B660" s="85">
        <v>7702425228504</v>
      </c>
      <c r="C660" s="86" t="s">
        <v>502</v>
      </c>
      <c r="D660" s="110" t="s">
        <v>555</v>
      </c>
      <c r="E660" s="226">
        <v>46783</v>
      </c>
      <c r="F660" s="86" t="s">
        <v>588</v>
      </c>
      <c r="G660" s="166" t="s">
        <v>99</v>
      </c>
      <c r="H660" s="228">
        <v>37</v>
      </c>
      <c r="I660" s="219">
        <v>8.64</v>
      </c>
      <c r="J660" s="60"/>
      <c r="K660" s="13">
        <f>Tabla1[[#This Row],[PRECIO REF        ($)]]-Tabla1[[#This Row],[PRECIO REF        ($)]]*Tabla1[[#This Row],[OFERTA]]</f>
        <v>8.64</v>
      </c>
      <c r="L660" s="60"/>
      <c r="M660" s="13">
        <f>Tabla1[[#This Row],[PRECIO CON DSCTO]]-Tabla1[[#This Row],[PRECIO CON DSCTO]]*Tabla1[[#This Row],[OFERTA2]]</f>
        <v>8.64</v>
      </c>
      <c r="N660" s="14">
        <f>$F$3*Tabla1[[#This Row],[PRECIO CON DSCTO2]]</f>
        <v>4095.8766720000003</v>
      </c>
      <c r="O660" s="40"/>
      <c r="P660" s="47"/>
      <c r="Q660" s="14">
        <f>(Tabla1[[#This Row],[PEDIDO ]]*Tabla1[[#This Row],[PRECIO CON DSCTO]])</f>
        <v>0</v>
      </c>
      <c r="R660" s="14">
        <f>(Tabla1[[#This Row],[PRECIO REF BS]]*Tabla1[[#This Row],[PEDIDO ]])</f>
        <v>0</v>
      </c>
    </row>
    <row r="661" spans="1:18" s="9" customFormat="1" ht="31.5" customHeight="1" x14ac:dyDescent="0.25">
      <c r="A661" s="245" t="s">
        <v>468</v>
      </c>
      <c r="B661" s="85">
        <v>7702425199262</v>
      </c>
      <c r="C661" s="86" t="s">
        <v>2547</v>
      </c>
      <c r="D661" s="110" t="s">
        <v>2548</v>
      </c>
      <c r="E661" s="226">
        <v>46418</v>
      </c>
      <c r="F661" s="86" t="s">
        <v>588</v>
      </c>
      <c r="G661" s="166" t="s">
        <v>99</v>
      </c>
      <c r="H661" s="228">
        <v>75</v>
      </c>
      <c r="I661" s="219">
        <v>6.69</v>
      </c>
      <c r="J661" s="60"/>
      <c r="K661" s="13">
        <f>Tabla1[[#This Row],[PRECIO REF        ($)]]-Tabla1[[#This Row],[PRECIO REF        ($)]]*Tabla1[[#This Row],[OFERTA]]</f>
        <v>6.69</v>
      </c>
      <c r="L661" s="60"/>
      <c r="M661" s="13">
        <f>Tabla1[[#This Row],[PRECIO CON DSCTO]]-Tabla1[[#This Row],[PRECIO CON DSCTO]]*Tabla1[[#This Row],[OFERTA2]]</f>
        <v>6.69</v>
      </c>
      <c r="N661" s="14">
        <f>$F$3*Tabla1[[#This Row],[PRECIO CON DSCTO2]]</f>
        <v>3171.4600620000001</v>
      </c>
      <c r="O661" s="40"/>
      <c r="P661" s="47"/>
      <c r="Q661" s="14">
        <f>(Tabla1[[#This Row],[PEDIDO ]]*Tabla1[[#This Row],[PRECIO CON DSCTO]])</f>
        <v>0</v>
      </c>
      <c r="R661" s="14">
        <f>(Tabla1[[#This Row],[PRECIO REF BS]]*Tabla1[[#This Row],[PEDIDO ]])</f>
        <v>0</v>
      </c>
    </row>
    <row r="662" spans="1:18" s="9" customFormat="1" ht="31.5" customHeight="1" x14ac:dyDescent="0.25">
      <c r="A662" s="245" t="s">
        <v>468</v>
      </c>
      <c r="B662" s="85">
        <v>7702425933934</v>
      </c>
      <c r="C662" s="86" t="s">
        <v>628</v>
      </c>
      <c r="D662" s="129" t="s">
        <v>626</v>
      </c>
      <c r="E662" s="226">
        <v>46629</v>
      </c>
      <c r="F662" s="86" t="s">
        <v>588</v>
      </c>
      <c r="G662" s="166" t="s">
        <v>99</v>
      </c>
      <c r="H662" s="228">
        <v>32</v>
      </c>
      <c r="I662" s="219">
        <v>11.74</v>
      </c>
      <c r="J662" s="60"/>
      <c r="K662" s="13">
        <f>Tabla1[[#This Row],[PRECIO REF        ($)]]-Tabla1[[#This Row],[PRECIO REF        ($)]]*Tabla1[[#This Row],[OFERTA]]</f>
        <v>11.74</v>
      </c>
      <c r="L662" s="60"/>
      <c r="M662" s="13">
        <f>Tabla1[[#This Row],[PRECIO CON DSCTO]]-Tabla1[[#This Row],[PRECIO CON DSCTO]]*Tabla1[[#This Row],[OFERTA2]]</f>
        <v>11.74</v>
      </c>
      <c r="N662" s="14">
        <f>$F$3*Tabla1[[#This Row],[PRECIO CON DSCTO2]]</f>
        <v>5565.4620519999999</v>
      </c>
      <c r="O662" s="40"/>
      <c r="P662" s="47"/>
      <c r="Q662" s="14">
        <f>(Tabla1[[#This Row],[PEDIDO ]]*Tabla1[[#This Row],[PRECIO CON DSCTO]])</f>
        <v>0</v>
      </c>
      <c r="R662" s="14">
        <f>(Tabla1[[#This Row],[PRECIO REF BS]]*Tabla1[[#This Row],[PEDIDO ]])</f>
        <v>0</v>
      </c>
    </row>
    <row r="663" spans="1:18" s="9" customFormat="1" ht="31.5" customHeight="1" x14ac:dyDescent="0.25">
      <c r="A663" s="245" t="s">
        <v>468</v>
      </c>
      <c r="B663" s="85">
        <v>7702425766068</v>
      </c>
      <c r="C663" s="86" t="s">
        <v>1552</v>
      </c>
      <c r="D663" s="110" t="s">
        <v>1553</v>
      </c>
      <c r="E663" s="226">
        <v>46537</v>
      </c>
      <c r="F663" s="86" t="s">
        <v>588</v>
      </c>
      <c r="G663" s="166" t="s">
        <v>99</v>
      </c>
      <c r="H663" s="228">
        <v>8</v>
      </c>
      <c r="I663" s="219">
        <v>15.85</v>
      </c>
      <c r="J663" s="60"/>
      <c r="K663" s="13">
        <f>Tabla1[[#This Row],[PRECIO REF        ($)]]-Tabla1[[#This Row],[PRECIO REF        ($)]]*Tabla1[[#This Row],[OFERTA]]</f>
        <v>15.85</v>
      </c>
      <c r="L663" s="60"/>
      <c r="M663" s="13">
        <f>Tabla1[[#This Row],[PRECIO CON DSCTO]]-Tabla1[[#This Row],[PRECIO CON DSCTO]]*Tabla1[[#This Row],[OFERTA2]]</f>
        <v>15.85</v>
      </c>
      <c r="N663" s="14">
        <f>$F$3*Tabla1[[#This Row],[PRECIO CON DSCTO2]]</f>
        <v>7513.8478299999997</v>
      </c>
      <c r="O663" s="40"/>
      <c r="P663" s="47"/>
      <c r="Q663" s="14">
        <f>(Tabla1[[#This Row],[PEDIDO ]]*Tabla1[[#This Row],[PRECIO CON DSCTO]])</f>
        <v>0</v>
      </c>
      <c r="R663" s="14">
        <f>(Tabla1[[#This Row],[PRECIO REF BS]]*Tabla1[[#This Row],[PEDIDO ]])</f>
        <v>0</v>
      </c>
    </row>
    <row r="664" spans="1:18" s="9" customFormat="1" ht="31.5" customHeight="1" x14ac:dyDescent="0.25">
      <c r="A664" s="245" t="s">
        <v>468</v>
      </c>
      <c r="B664" s="85">
        <v>7896007552214</v>
      </c>
      <c r="C664" s="86" t="s">
        <v>1554</v>
      </c>
      <c r="D664" s="114" t="s">
        <v>1555</v>
      </c>
      <c r="E664" s="226">
        <v>46568</v>
      </c>
      <c r="F664" s="86" t="s">
        <v>588</v>
      </c>
      <c r="G664" s="166" t="s">
        <v>99</v>
      </c>
      <c r="H664" s="228">
        <v>4</v>
      </c>
      <c r="I664" s="219">
        <v>11.82</v>
      </c>
      <c r="J664" s="60"/>
      <c r="K664" s="13">
        <f>Tabla1[[#This Row],[PRECIO REF        ($)]]-Tabla1[[#This Row],[PRECIO REF        ($)]]*Tabla1[[#This Row],[OFERTA]]</f>
        <v>11.82</v>
      </c>
      <c r="L664" s="60"/>
      <c r="M664" s="13">
        <f>Tabla1[[#This Row],[PRECIO CON DSCTO]]-Tabla1[[#This Row],[PRECIO CON DSCTO]]*Tabla1[[#This Row],[OFERTA2]]</f>
        <v>11.82</v>
      </c>
      <c r="N664" s="14">
        <f>$F$3*Tabla1[[#This Row],[PRECIO CON DSCTO2]]</f>
        <v>5603.3868359999997</v>
      </c>
      <c r="O664" s="40"/>
      <c r="P664" s="47"/>
      <c r="Q664" s="14">
        <f>(Tabla1[[#This Row],[PEDIDO ]]*Tabla1[[#This Row],[PRECIO CON DSCTO]])</f>
        <v>0</v>
      </c>
      <c r="R664" s="14">
        <f>(Tabla1[[#This Row],[PRECIO REF BS]]*Tabla1[[#This Row],[PEDIDO ]])</f>
        <v>0</v>
      </c>
    </row>
    <row r="665" spans="1:18" s="9" customFormat="1" ht="31.5" customHeight="1" x14ac:dyDescent="0.25">
      <c r="A665" s="245" t="s">
        <v>468</v>
      </c>
      <c r="B665" s="85">
        <v>7702425802148</v>
      </c>
      <c r="C665" s="86" t="s">
        <v>2726</v>
      </c>
      <c r="D665" s="114" t="s">
        <v>2727</v>
      </c>
      <c r="E665" s="226">
        <v>46783</v>
      </c>
      <c r="F665" s="86" t="s">
        <v>588</v>
      </c>
      <c r="G665" s="166" t="s">
        <v>99</v>
      </c>
      <c r="H665" s="228">
        <v>30</v>
      </c>
      <c r="I665" s="219">
        <v>6.3175800000000004</v>
      </c>
      <c r="J665" s="60"/>
      <c r="K665" s="13">
        <f>Tabla1[[#This Row],[PRECIO REF        ($)]]-Tabla1[[#This Row],[PRECIO REF        ($)]]*Tabla1[[#This Row],[OFERTA]]</f>
        <v>6.3175800000000004</v>
      </c>
      <c r="L665" s="60"/>
      <c r="M665" s="13">
        <f>Tabla1[[#This Row],[PRECIO CON DSCTO]]-Tabla1[[#This Row],[PRECIO CON DSCTO]]*Tabla1[[#This Row],[OFERTA2]]</f>
        <v>6.3175800000000004</v>
      </c>
      <c r="N665" s="14">
        <f>$F$3*Tabla1[[#This Row],[PRECIO CON DSCTO2]]</f>
        <v>2994.9107112840002</v>
      </c>
      <c r="O665" s="40"/>
      <c r="P665" s="47"/>
      <c r="Q665" s="14">
        <f>(Tabla1[[#This Row],[PEDIDO ]]*Tabla1[[#This Row],[PRECIO CON DSCTO]])</f>
        <v>0</v>
      </c>
      <c r="R665" s="14">
        <f>(Tabla1[[#This Row],[PRECIO REF BS]]*Tabla1[[#This Row],[PEDIDO ]])</f>
        <v>0</v>
      </c>
    </row>
    <row r="666" spans="1:18" s="9" customFormat="1" ht="31.5" customHeight="1" x14ac:dyDescent="0.25">
      <c r="A666" s="245" t="s">
        <v>468</v>
      </c>
      <c r="B666" s="85">
        <v>7702425466364</v>
      </c>
      <c r="C666" s="86" t="s">
        <v>1704</v>
      </c>
      <c r="D666" s="109" t="s">
        <v>1705</v>
      </c>
      <c r="E666" s="226">
        <v>46752</v>
      </c>
      <c r="F666" s="86" t="s">
        <v>588</v>
      </c>
      <c r="G666" s="166" t="s">
        <v>99</v>
      </c>
      <c r="H666" s="228">
        <v>43</v>
      </c>
      <c r="I666" s="219">
        <v>5.0659799999999997</v>
      </c>
      <c r="J666" s="60"/>
      <c r="K666" s="13">
        <f>Tabla1[[#This Row],[PRECIO REF        ($)]]-Tabla1[[#This Row],[PRECIO REF        ($)]]*Tabla1[[#This Row],[OFERTA]]</f>
        <v>5.0659799999999997</v>
      </c>
      <c r="L666" s="60"/>
      <c r="M666" s="13">
        <f>Tabla1[[#This Row],[PRECIO CON DSCTO]]-Tabla1[[#This Row],[PRECIO CON DSCTO]]*Tabla1[[#This Row],[OFERTA2]]</f>
        <v>5.0659799999999997</v>
      </c>
      <c r="N666" s="14">
        <f>$F$3*Tabla1[[#This Row],[PRECIO CON DSCTO2]]</f>
        <v>2401.5774656039998</v>
      </c>
      <c r="O666" s="40"/>
      <c r="P666" s="47"/>
      <c r="Q666" s="14">
        <f>(Tabla1[[#This Row],[PEDIDO ]]*Tabla1[[#This Row],[PRECIO CON DSCTO]])</f>
        <v>0</v>
      </c>
      <c r="R666" s="14">
        <f>(Tabla1[[#This Row],[PRECIO REF BS]]*Tabla1[[#This Row],[PEDIDO ]])</f>
        <v>0</v>
      </c>
    </row>
    <row r="667" spans="1:18" s="9" customFormat="1" ht="31.5" customHeight="1" x14ac:dyDescent="0.25">
      <c r="A667" s="245" t="s">
        <v>468</v>
      </c>
      <c r="B667" s="85">
        <v>7702425478350</v>
      </c>
      <c r="C667" s="86" t="s">
        <v>1246</v>
      </c>
      <c r="D667" s="94" t="s">
        <v>1247</v>
      </c>
      <c r="E667" s="226">
        <v>46630</v>
      </c>
      <c r="F667" s="86" t="s">
        <v>588</v>
      </c>
      <c r="G667" s="166" t="s">
        <v>99</v>
      </c>
      <c r="H667" s="228">
        <v>33</v>
      </c>
      <c r="I667" s="219">
        <v>6.1905299999999999</v>
      </c>
      <c r="J667" s="60"/>
      <c r="K667" s="13">
        <f>Tabla1[[#This Row],[PRECIO REF        ($)]]-Tabla1[[#This Row],[PRECIO REF        ($)]]*Tabla1[[#This Row],[OFERTA]]</f>
        <v>6.1905299999999999</v>
      </c>
      <c r="L667" s="60"/>
      <c r="M667" s="13">
        <f>Tabla1[[#This Row],[PRECIO CON DSCTO]]-Tabla1[[#This Row],[PRECIO CON DSCTO]]*Tabla1[[#This Row],[OFERTA2]]</f>
        <v>6.1905299999999999</v>
      </c>
      <c r="N667" s="14">
        <f>$F$3*Tabla1[[#This Row],[PRECIO CON DSCTO2]]</f>
        <v>2934.6814136939997</v>
      </c>
      <c r="O667" s="40"/>
      <c r="P667" s="47"/>
      <c r="Q667" s="14">
        <f>(Tabla1[[#This Row],[PEDIDO ]]*Tabla1[[#This Row],[PRECIO CON DSCTO]])</f>
        <v>0</v>
      </c>
      <c r="R667" s="14">
        <f>(Tabla1[[#This Row],[PRECIO REF BS]]*Tabla1[[#This Row],[PEDIDO ]])</f>
        <v>0</v>
      </c>
    </row>
    <row r="668" spans="1:18" s="9" customFormat="1" ht="31.5" customHeight="1" x14ac:dyDescent="0.25">
      <c r="A668" s="245" t="s">
        <v>468</v>
      </c>
      <c r="B668" s="85">
        <v>7702425424173</v>
      </c>
      <c r="C668" s="86" t="s">
        <v>808</v>
      </c>
      <c r="D668" s="125" t="s">
        <v>827</v>
      </c>
      <c r="E668" s="226">
        <v>46691</v>
      </c>
      <c r="F668" s="86" t="s">
        <v>588</v>
      </c>
      <c r="G668" s="166" t="s">
        <v>99</v>
      </c>
      <c r="H668" s="228">
        <v>18</v>
      </c>
      <c r="I668" s="219">
        <v>6.72525</v>
      </c>
      <c r="J668" s="60"/>
      <c r="K668" s="13">
        <f>Tabla1[[#This Row],[PRECIO REF        ($)]]-Tabla1[[#This Row],[PRECIO REF        ($)]]*Tabla1[[#This Row],[OFERTA]]</f>
        <v>6.72525</v>
      </c>
      <c r="L668" s="60"/>
      <c r="M668" s="13">
        <f>Tabla1[[#This Row],[PRECIO CON DSCTO]]-Tabla1[[#This Row],[PRECIO CON DSCTO]]*Tabla1[[#This Row],[OFERTA2]]</f>
        <v>6.72525</v>
      </c>
      <c r="N668" s="14">
        <f>$F$3*Tabla1[[#This Row],[PRECIO CON DSCTO2]]</f>
        <v>3188.17066995</v>
      </c>
      <c r="O668" s="40"/>
      <c r="P668" s="47"/>
      <c r="Q668" s="14">
        <f>(Tabla1[[#This Row],[PEDIDO ]]*Tabla1[[#This Row],[PRECIO CON DSCTO]])</f>
        <v>0</v>
      </c>
      <c r="R668" s="14">
        <f>(Tabla1[[#This Row],[PRECIO REF BS]]*Tabla1[[#This Row],[PEDIDO ]])</f>
        <v>0</v>
      </c>
    </row>
    <row r="669" spans="1:18" s="9" customFormat="1" ht="31.5" customHeight="1" x14ac:dyDescent="0.25">
      <c r="A669" s="245" t="s">
        <v>468</v>
      </c>
      <c r="B669" s="85">
        <v>7702425470798</v>
      </c>
      <c r="C669" s="86" t="s">
        <v>1071</v>
      </c>
      <c r="D669" s="124" t="s">
        <v>1076</v>
      </c>
      <c r="E669" s="226">
        <v>46367</v>
      </c>
      <c r="F669" s="86" t="s">
        <v>588</v>
      </c>
      <c r="G669" s="166" t="s">
        <v>99</v>
      </c>
      <c r="H669" s="228">
        <v>11</v>
      </c>
      <c r="I669" s="219">
        <v>7.26</v>
      </c>
      <c r="J669" s="60"/>
      <c r="K669" s="13">
        <f>Tabla1[[#This Row],[PRECIO REF        ($)]]-Tabla1[[#This Row],[PRECIO REF        ($)]]*Tabla1[[#This Row],[OFERTA]]</f>
        <v>7.26</v>
      </c>
      <c r="L669" s="60"/>
      <c r="M669" s="13">
        <f>Tabla1[[#This Row],[PRECIO CON DSCTO]]-Tabla1[[#This Row],[PRECIO CON DSCTO]]*Tabla1[[#This Row],[OFERTA2]]</f>
        <v>7.26</v>
      </c>
      <c r="N669" s="14">
        <f>$F$3*Tabla1[[#This Row],[PRECIO CON DSCTO2]]</f>
        <v>3441.6741480000001</v>
      </c>
      <c r="O669" s="40"/>
      <c r="P669" s="47"/>
      <c r="Q669" s="14">
        <f>(Tabla1[[#This Row],[PEDIDO ]]*Tabla1[[#This Row],[PRECIO CON DSCTO]])</f>
        <v>0</v>
      </c>
      <c r="R669" s="14">
        <f>(Tabla1[[#This Row],[PRECIO REF BS]]*Tabla1[[#This Row],[PEDIDO ]])</f>
        <v>0</v>
      </c>
    </row>
    <row r="670" spans="1:18" s="9" customFormat="1" ht="31.5" customHeight="1" x14ac:dyDescent="0.25">
      <c r="A670" s="245" t="s">
        <v>468</v>
      </c>
      <c r="B670" s="85">
        <v>7896018700628</v>
      </c>
      <c r="C670" s="86" t="s">
        <v>702</v>
      </c>
      <c r="D670" s="108" t="s">
        <v>710</v>
      </c>
      <c r="E670" s="226">
        <v>46630</v>
      </c>
      <c r="F670" s="86" t="s">
        <v>588</v>
      </c>
      <c r="G670" s="166" t="s">
        <v>99</v>
      </c>
      <c r="H670" s="228">
        <v>78</v>
      </c>
      <c r="I670" s="219">
        <v>2.379</v>
      </c>
      <c r="J670" s="60"/>
      <c r="K670" s="13">
        <f>Tabla1[[#This Row],[PRECIO REF        ($)]]-Tabla1[[#This Row],[PRECIO REF        ($)]]*Tabla1[[#This Row],[OFERTA]]</f>
        <v>2.379</v>
      </c>
      <c r="L670" s="60"/>
      <c r="M670" s="13">
        <f>Tabla1[[#This Row],[PRECIO CON DSCTO]]-Tabla1[[#This Row],[PRECIO CON DSCTO]]*Tabla1[[#This Row],[OFERTA2]]</f>
        <v>2.379</v>
      </c>
      <c r="N670" s="14">
        <f>$F$3*Tabla1[[#This Row],[PRECIO CON DSCTO2]]</f>
        <v>1127.7882642</v>
      </c>
      <c r="O670" s="40"/>
      <c r="P670" s="47"/>
      <c r="Q670" s="14">
        <f>(Tabla1[[#This Row],[PEDIDO ]]*Tabla1[[#This Row],[PRECIO CON DSCTO]])</f>
        <v>0</v>
      </c>
      <c r="R670" s="14">
        <f>(Tabla1[[#This Row],[PRECIO REF BS]]*Tabla1[[#This Row],[PEDIDO ]])</f>
        <v>0</v>
      </c>
    </row>
    <row r="671" spans="1:18" s="9" customFormat="1" ht="31.5" customHeight="1" x14ac:dyDescent="0.25">
      <c r="A671" s="245" t="s">
        <v>468</v>
      </c>
      <c r="B671" s="85">
        <v>7702425804821</v>
      </c>
      <c r="C671" s="86" t="s">
        <v>703</v>
      </c>
      <c r="D671" s="129" t="s">
        <v>711</v>
      </c>
      <c r="E671" s="226">
        <v>46691</v>
      </c>
      <c r="F671" s="86" t="s">
        <v>588</v>
      </c>
      <c r="G671" s="166" t="s">
        <v>99</v>
      </c>
      <c r="H671" s="228">
        <v>57</v>
      </c>
      <c r="I671" s="219">
        <v>3.6991999999999998</v>
      </c>
      <c r="J671" s="60"/>
      <c r="K671" s="13">
        <f>Tabla1[[#This Row],[PRECIO REF        ($)]]-Tabla1[[#This Row],[PRECIO REF        ($)]]*Tabla1[[#This Row],[OFERTA]]</f>
        <v>3.6991999999999998</v>
      </c>
      <c r="L671" s="60"/>
      <c r="M671" s="13">
        <f>Tabla1[[#This Row],[PRECIO CON DSCTO]]-Tabla1[[#This Row],[PRECIO CON DSCTO]]*Tabla1[[#This Row],[OFERTA2]]</f>
        <v>3.6991999999999998</v>
      </c>
      <c r="N671" s="14">
        <f>$F$3*Tabla1[[#This Row],[PRECIO CON DSCTO2]]</f>
        <v>1753.6420121599999</v>
      </c>
      <c r="O671" s="40"/>
      <c r="P671" s="47"/>
      <c r="Q671" s="14">
        <f>(Tabla1[[#This Row],[PEDIDO ]]*Tabla1[[#This Row],[PRECIO CON DSCTO]])</f>
        <v>0</v>
      </c>
      <c r="R671" s="14">
        <f>(Tabla1[[#This Row],[PRECIO REF BS]]*Tabla1[[#This Row],[PEDIDO ]])</f>
        <v>0</v>
      </c>
    </row>
    <row r="672" spans="1:18" s="9" customFormat="1" ht="31.5" customHeight="1" x14ac:dyDescent="0.25">
      <c r="A672" s="245" t="s">
        <v>468</v>
      </c>
      <c r="B672" s="85">
        <v>7599740000034</v>
      </c>
      <c r="C672" s="86" t="s">
        <v>1940</v>
      </c>
      <c r="D672" s="92" t="s">
        <v>1941</v>
      </c>
      <c r="E672" s="226">
        <v>47817</v>
      </c>
      <c r="F672" s="88" t="s">
        <v>1951</v>
      </c>
      <c r="G672" s="166" t="s">
        <v>99</v>
      </c>
      <c r="H672" s="228">
        <v>6</v>
      </c>
      <c r="I672" s="219">
        <v>9.36</v>
      </c>
      <c r="J672" s="60"/>
      <c r="K672" s="13">
        <f>Tabla1[[#This Row],[PRECIO REF        ($)]]-Tabla1[[#This Row],[PRECIO REF        ($)]]*Tabla1[[#This Row],[OFERTA]]</f>
        <v>9.36</v>
      </c>
      <c r="L672" s="60"/>
      <c r="M672" s="13">
        <f>Tabla1[[#This Row],[PRECIO CON DSCTO]]-Tabla1[[#This Row],[PRECIO CON DSCTO]]*Tabla1[[#This Row],[OFERTA2]]</f>
        <v>9.36</v>
      </c>
      <c r="N672" s="14">
        <f>$F$3*Tabla1[[#This Row],[PRECIO CON DSCTO2]]</f>
        <v>4437.1997279999996</v>
      </c>
      <c r="O672" s="40"/>
      <c r="P672" s="47"/>
      <c r="Q672" s="14">
        <f>(Tabla1[[#This Row],[PEDIDO ]]*Tabla1[[#This Row],[PRECIO CON DSCTO]])</f>
        <v>0</v>
      </c>
      <c r="R672" s="14">
        <f>(Tabla1[[#This Row],[PRECIO REF BS]]*Tabla1[[#This Row],[PEDIDO ]])</f>
        <v>0</v>
      </c>
    </row>
    <row r="673" spans="1:18" s="9" customFormat="1" ht="31.5" customHeight="1" x14ac:dyDescent="0.25">
      <c r="A673" s="245" t="s">
        <v>468</v>
      </c>
      <c r="B673" s="85">
        <v>7599740000041</v>
      </c>
      <c r="C673" s="86" t="s">
        <v>1942</v>
      </c>
      <c r="D673" s="138" t="s">
        <v>1943</v>
      </c>
      <c r="E673" s="226">
        <v>47817</v>
      </c>
      <c r="F673" s="88" t="s">
        <v>1951</v>
      </c>
      <c r="G673" s="166" t="s">
        <v>99</v>
      </c>
      <c r="H673" s="228">
        <v>25</v>
      </c>
      <c r="I673" s="219">
        <v>9.36</v>
      </c>
      <c r="J673" s="60"/>
      <c r="K673" s="13">
        <f>Tabla1[[#This Row],[PRECIO REF        ($)]]-Tabla1[[#This Row],[PRECIO REF        ($)]]*Tabla1[[#This Row],[OFERTA]]</f>
        <v>9.36</v>
      </c>
      <c r="L673" s="60"/>
      <c r="M673" s="13">
        <f>Tabla1[[#This Row],[PRECIO CON DSCTO]]-Tabla1[[#This Row],[PRECIO CON DSCTO]]*Tabla1[[#This Row],[OFERTA2]]</f>
        <v>9.36</v>
      </c>
      <c r="N673" s="14">
        <f>$F$3*Tabla1[[#This Row],[PRECIO CON DSCTO2]]</f>
        <v>4437.1997279999996</v>
      </c>
      <c r="O673" s="40"/>
      <c r="P673" s="47"/>
      <c r="Q673" s="14">
        <f>(Tabla1[[#This Row],[PEDIDO ]]*Tabla1[[#This Row],[PRECIO CON DSCTO]])</f>
        <v>0</v>
      </c>
      <c r="R673" s="14">
        <f>(Tabla1[[#This Row],[PRECIO REF BS]]*Tabla1[[#This Row],[PEDIDO ]])</f>
        <v>0</v>
      </c>
    </row>
    <row r="674" spans="1:18" s="9" customFormat="1" ht="31.5" customHeight="1" x14ac:dyDescent="0.25">
      <c r="A674" s="245" t="s">
        <v>468</v>
      </c>
      <c r="B674" s="85">
        <v>7599740000027</v>
      </c>
      <c r="C674" s="86" t="s">
        <v>1944</v>
      </c>
      <c r="D674" s="110" t="s">
        <v>1945</v>
      </c>
      <c r="E674" s="226">
        <v>47817</v>
      </c>
      <c r="F674" s="88" t="s">
        <v>1951</v>
      </c>
      <c r="G674" s="166" t="s">
        <v>99</v>
      </c>
      <c r="H674" s="228">
        <v>28</v>
      </c>
      <c r="I674" s="219">
        <v>9.36</v>
      </c>
      <c r="J674" s="60"/>
      <c r="K674" s="13">
        <f>Tabla1[[#This Row],[PRECIO REF        ($)]]-Tabla1[[#This Row],[PRECIO REF        ($)]]*Tabla1[[#This Row],[OFERTA]]</f>
        <v>9.36</v>
      </c>
      <c r="L674" s="60"/>
      <c r="M674" s="13">
        <f>Tabla1[[#This Row],[PRECIO CON DSCTO]]-Tabla1[[#This Row],[PRECIO CON DSCTO]]*Tabla1[[#This Row],[OFERTA2]]</f>
        <v>9.36</v>
      </c>
      <c r="N674" s="14">
        <f>$F$3*Tabla1[[#This Row],[PRECIO CON DSCTO2]]</f>
        <v>4437.1997279999996</v>
      </c>
      <c r="O674" s="40"/>
      <c r="P674" s="47"/>
      <c r="Q674" s="14">
        <f>(Tabla1[[#This Row],[PEDIDO ]]*Tabla1[[#This Row],[PRECIO CON DSCTO]])</f>
        <v>0</v>
      </c>
      <c r="R674" s="14">
        <f>(Tabla1[[#This Row],[PRECIO REF BS]]*Tabla1[[#This Row],[PEDIDO ]])</f>
        <v>0</v>
      </c>
    </row>
    <row r="675" spans="1:18" s="9" customFormat="1" ht="31.5" customHeight="1" x14ac:dyDescent="0.25">
      <c r="A675" s="245" t="s">
        <v>468</v>
      </c>
      <c r="B675" s="85">
        <v>7599740000157</v>
      </c>
      <c r="C675" s="86" t="s">
        <v>1946</v>
      </c>
      <c r="D675" s="108" t="s">
        <v>1947</v>
      </c>
      <c r="E675" s="226">
        <v>47848</v>
      </c>
      <c r="F675" s="88" t="s">
        <v>1951</v>
      </c>
      <c r="G675" s="166" t="s">
        <v>99</v>
      </c>
      <c r="H675" s="228">
        <v>27</v>
      </c>
      <c r="I675" s="219">
        <v>9.36</v>
      </c>
      <c r="J675" s="60"/>
      <c r="K675" s="13">
        <f>Tabla1[[#This Row],[PRECIO REF        ($)]]-Tabla1[[#This Row],[PRECIO REF        ($)]]*Tabla1[[#This Row],[OFERTA]]</f>
        <v>9.36</v>
      </c>
      <c r="L675" s="60"/>
      <c r="M675" s="13">
        <f>Tabla1[[#This Row],[PRECIO CON DSCTO]]-Tabla1[[#This Row],[PRECIO CON DSCTO]]*Tabla1[[#This Row],[OFERTA2]]</f>
        <v>9.36</v>
      </c>
      <c r="N675" s="14">
        <f>$F$3*Tabla1[[#This Row],[PRECIO CON DSCTO2]]</f>
        <v>4437.1997279999996</v>
      </c>
      <c r="O675" s="40"/>
      <c r="P675" s="47"/>
      <c r="Q675" s="14">
        <f>(Tabla1[[#This Row],[PEDIDO ]]*Tabla1[[#This Row],[PRECIO CON DSCTO]])</f>
        <v>0</v>
      </c>
      <c r="R675" s="14">
        <f>(Tabla1[[#This Row],[PRECIO REF BS]]*Tabla1[[#This Row],[PEDIDO ]])</f>
        <v>0</v>
      </c>
    </row>
    <row r="676" spans="1:18" s="9" customFormat="1" ht="31.5" customHeight="1" x14ac:dyDescent="0.25">
      <c r="A676" s="245" t="s">
        <v>468</v>
      </c>
      <c r="B676" s="85">
        <v>7891150019560</v>
      </c>
      <c r="C676" s="86" t="s">
        <v>503</v>
      </c>
      <c r="D676" s="124" t="s">
        <v>556</v>
      </c>
      <c r="E676" s="226">
        <v>46996</v>
      </c>
      <c r="F676" s="126" t="s">
        <v>579</v>
      </c>
      <c r="G676" s="166" t="s">
        <v>99</v>
      </c>
      <c r="H676" s="228">
        <v>99</v>
      </c>
      <c r="I676" s="219">
        <v>1.885</v>
      </c>
      <c r="J676" s="60"/>
      <c r="K676" s="13">
        <f>Tabla1[[#This Row],[PRECIO REF        ($)]]-Tabla1[[#This Row],[PRECIO REF        ($)]]*Tabla1[[#This Row],[OFERTA]]</f>
        <v>1.885</v>
      </c>
      <c r="L676" s="60"/>
      <c r="M676" s="13">
        <f>Tabla1[[#This Row],[PRECIO CON DSCTO]]-Tabla1[[#This Row],[PRECIO CON DSCTO]]*Tabla1[[#This Row],[OFERTA2]]</f>
        <v>1.885</v>
      </c>
      <c r="N676" s="14">
        <f>$F$3*Tabla1[[#This Row],[PRECIO CON DSCTO2]]</f>
        <v>893.60272299999997</v>
      </c>
      <c r="O676" s="40"/>
      <c r="P676" s="47"/>
      <c r="Q676" s="14">
        <f>(Tabla1[[#This Row],[PEDIDO ]]*Tabla1[[#This Row],[PRECIO CON DSCTO]])</f>
        <v>0</v>
      </c>
      <c r="R676" s="14">
        <f>(Tabla1[[#This Row],[PRECIO REF BS]]*Tabla1[[#This Row],[PEDIDO ]])</f>
        <v>0</v>
      </c>
    </row>
    <row r="677" spans="1:18" s="9" customFormat="1" ht="31.5" customHeight="1" x14ac:dyDescent="0.25">
      <c r="A677" s="245" t="s">
        <v>468</v>
      </c>
      <c r="B677" s="85">
        <v>7891150034075</v>
      </c>
      <c r="C677" s="86" t="s">
        <v>1421</v>
      </c>
      <c r="D677" s="119" t="s">
        <v>1422</v>
      </c>
      <c r="E677" s="226">
        <v>47087</v>
      </c>
      <c r="F677" s="126" t="s">
        <v>579</v>
      </c>
      <c r="G677" s="166" t="s">
        <v>99</v>
      </c>
      <c r="H677" s="228">
        <v>119</v>
      </c>
      <c r="I677" s="219">
        <v>2.0066000000000002</v>
      </c>
      <c r="J677" s="60"/>
      <c r="K677" s="13">
        <f>Tabla1[[#This Row],[PRECIO REF        ($)]]-Tabla1[[#This Row],[PRECIO REF        ($)]]*Tabla1[[#This Row],[OFERTA]]</f>
        <v>2.0066000000000002</v>
      </c>
      <c r="L677" s="60"/>
      <c r="M677" s="13">
        <f>Tabla1[[#This Row],[PRECIO CON DSCTO]]-Tabla1[[#This Row],[PRECIO CON DSCTO]]*Tabla1[[#This Row],[OFERTA2]]</f>
        <v>2.0066000000000002</v>
      </c>
      <c r="N677" s="14">
        <f>$F$3*Tabla1[[#This Row],[PRECIO CON DSCTO2]]</f>
        <v>951.24839468000005</v>
      </c>
      <c r="O677" s="40"/>
      <c r="P677" s="47"/>
      <c r="Q677" s="14">
        <f>(Tabla1[[#This Row],[PEDIDO ]]*Tabla1[[#This Row],[PRECIO CON DSCTO]])</f>
        <v>0</v>
      </c>
      <c r="R677" s="14">
        <f>(Tabla1[[#This Row],[PRECIO REF BS]]*Tabla1[[#This Row],[PEDIDO ]])</f>
        <v>0</v>
      </c>
    </row>
    <row r="678" spans="1:18" s="9" customFormat="1" ht="31.5" customHeight="1" x14ac:dyDescent="0.25">
      <c r="A678" s="245" t="s">
        <v>468</v>
      </c>
      <c r="B678" s="85">
        <v>7898422746759</v>
      </c>
      <c r="C678" s="86" t="s">
        <v>1423</v>
      </c>
      <c r="D678" s="102" t="s">
        <v>1424</v>
      </c>
      <c r="E678" s="226">
        <v>47026</v>
      </c>
      <c r="F678" s="126" t="s">
        <v>579</v>
      </c>
      <c r="G678" s="166" t="s">
        <v>99</v>
      </c>
      <c r="H678" s="228">
        <v>99</v>
      </c>
      <c r="I678" s="219">
        <v>1.9541599999999999</v>
      </c>
      <c r="J678" s="60"/>
      <c r="K678" s="13">
        <f>Tabla1[[#This Row],[PRECIO REF        ($)]]-Tabla1[[#This Row],[PRECIO REF        ($)]]*Tabla1[[#This Row],[OFERTA]]</f>
        <v>1.9541599999999999</v>
      </c>
      <c r="L678" s="60"/>
      <c r="M678" s="13">
        <f>Tabla1[[#This Row],[PRECIO CON DSCTO]]-Tabla1[[#This Row],[PRECIO CON DSCTO]]*Tabla1[[#This Row],[OFERTA2]]</f>
        <v>1.9541599999999999</v>
      </c>
      <c r="N678" s="14">
        <f>$F$3*Tabla1[[#This Row],[PRECIO CON DSCTO2]]</f>
        <v>926.38869876799993</v>
      </c>
      <c r="O678" s="40"/>
      <c r="P678" s="47"/>
      <c r="Q678" s="14">
        <f>(Tabla1[[#This Row],[PEDIDO ]]*Tabla1[[#This Row],[PRECIO CON DSCTO]])</f>
        <v>0</v>
      </c>
      <c r="R678" s="14">
        <f>(Tabla1[[#This Row],[PRECIO REF BS]]*Tabla1[[#This Row],[PEDIDO ]])</f>
        <v>0</v>
      </c>
    </row>
    <row r="679" spans="1:18" s="9" customFormat="1" ht="31.5" customHeight="1" x14ac:dyDescent="0.25">
      <c r="A679" s="245" t="s">
        <v>468</v>
      </c>
      <c r="B679" s="85">
        <v>7702425864221</v>
      </c>
      <c r="C679" s="86" t="s">
        <v>989</v>
      </c>
      <c r="D679" s="119" t="s">
        <v>998</v>
      </c>
      <c r="E679" s="226">
        <v>46783</v>
      </c>
      <c r="F679" s="134" t="s">
        <v>589</v>
      </c>
      <c r="G679" s="166" t="s">
        <v>99</v>
      </c>
      <c r="H679" s="228">
        <v>33</v>
      </c>
      <c r="I679" s="219">
        <v>1.575</v>
      </c>
      <c r="J679" s="60"/>
      <c r="K679" s="13">
        <f>Tabla1[[#This Row],[PRECIO REF        ($)]]-Tabla1[[#This Row],[PRECIO REF        ($)]]*Tabla1[[#This Row],[OFERTA]]</f>
        <v>1.575</v>
      </c>
      <c r="L679" s="60"/>
      <c r="M679" s="13">
        <f>Tabla1[[#This Row],[PRECIO CON DSCTO]]-Tabla1[[#This Row],[PRECIO CON DSCTO]]*Tabla1[[#This Row],[OFERTA2]]</f>
        <v>1.575</v>
      </c>
      <c r="N679" s="14">
        <f>$F$3*Tabla1[[#This Row],[PRECIO CON DSCTO2]]</f>
        <v>746.64418499999999</v>
      </c>
      <c r="O679" s="40"/>
      <c r="P679" s="47"/>
      <c r="Q679" s="14">
        <f>(Tabla1[[#This Row],[PEDIDO ]]*Tabla1[[#This Row],[PRECIO CON DSCTO]])</f>
        <v>0</v>
      </c>
      <c r="R679" s="14">
        <f>(Tabla1[[#This Row],[PRECIO REF BS]]*Tabla1[[#This Row],[PEDIDO ]])</f>
        <v>0</v>
      </c>
    </row>
    <row r="680" spans="1:18" s="9" customFormat="1" ht="31.5" customHeight="1" x14ac:dyDescent="0.25">
      <c r="A680" s="245" t="s">
        <v>468</v>
      </c>
      <c r="B680" s="85">
        <v>7702425034006</v>
      </c>
      <c r="C680" s="86" t="s">
        <v>971</v>
      </c>
      <c r="D680" s="124" t="s">
        <v>973</v>
      </c>
      <c r="E680" s="226">
        <v>46568</v>
      </c>
      <c r="F680" s="134" t="s">
        <v>589</v>
      </c>
      <c r="G680" s="166" t="s">
        <v>99</v>
      </c>
      <c r="H680" s="228">
        <v>17</v>
      </c>
      <c r="I680" s="219">
        <v>4.18</v>
      </c>
      <c r="J680" s="60"/>
      <c r="K680" s="13">
        <f>Tabla1[[#This Row],[PRECIO REF        ($)]]-Tabla1[[#This Row],[PRECIO REF        ($)]]*Tabla1[[#This Row],[OFERTA]]</f>
        <v>4.18</v>
      </c>
      <c r="L680" s="60"/>
      <c r="M680" s="13">
        <f>Tabla1[[#This Row],[PRECIO CON DSCTO]]-Tabla1[[#This Row],[PRECIO CON DSCTO]]*Tabla1[[#This Row],[OFERTA2]]</f>
        <v>4.18</v>
      </c>
      <c r="N680" s="14">
        <f>$F$3*Tabla1[[#This Row],[PRECIO CON DSCTO2]]</f>
        <v>1981.5699639999998</v>
      </c>
      <c r="O680" s="40"/>
      <c r="P680" s="47"/>
      <c r="Q680" s="14">
        <f>(Tabla1[[#This Row],[PEDIDO ]]*Tabla1[[#This Row],[PRECIO CON DSCTO]])</f>
        <v>0</v>
      </c>
      <c r="R680" s="14">
        <f>(Tabla1[[#This Row],[PRECIO REF BS]]*Tabla1[[#This Row],[PEDIDO ]])</f>
        <v>0</v>
      </c>
    </row>
    <row r="681" spans="1:18" s="9" customFormat="1" ht="31.5" customHeight="1" x14ac:dyDescent="0.25">
      <c r="A681" s="245" t="s">
        <v>468</v>
      </c>
      <c r="B681" s="85">
        <v>7702425630239</v>
      </c>
      <c r="C681" s="86" t="s">
        <v>1556</v>
      </c>
      <c r="D681" s="92" t="s">
        <v>1982</v>
      </c>
      <c r="E681" s="226">
        <v>46538</v>
      </c>
      <c r="F681" s="134" t="s">
        <v>589</v>
      </c>
      <c r="G681" s="166" t="s">
        <v>99</v>
      </c>
      <c r="H681" s="228">
        <v>16</v>
      </c>
      <c r="I681" s="219">
        <v>4.95</v>
      </c>
      <c r="J681" s="60"/>
      <c r="K681" s="13">
        <f>Tabla1[[#This Row],[PRECIO REF        ($)]]-Tabla1[[#This Row],[PRECIO REF        ($)]]*Tabla1[[#This Row],[OFERTA]]</f>
        <v>4.95</v>
      </c>
      <c r="L681" s="60"/>
      <c r="M681" s="13">
        <f>Tabla1[[#This Row],[PRECIO CON DSCTO]]-Tabla1[[#This Row],[PRECIO CON DSCTO]]*Tabla1[[#This Row],[OFERTA2]]</f>
        <v>4.95</v>
      </c>
      <c r="N681" s="14">
        <f>$F$3*Tabla1[[#This Row],[PRECIO CON DSCTO2]]</f>
        <v>2346.5960100000002</v>
      </c>
      <c r="O681" s="40"/>
      <c r="P681" s="47"/>
      <c r="Q681" s="14">
        <f>(Tabla1[[#This Row],[PEDIDO ]]*Tabla1[[#This Row],[PRECIO CON DSCTO]])</f>
        <v>0</v>
      </c>
      <c r="R681" s="14">
        <f>(Tabla1[[#This Row],[PRECIO REF BS]]*Tabla1[[#This Row],[PEDIDO ]])</f>
        <v>0</v>
      </c>
    </row>
    <row r="682" spans="1:18" s="9" customFormat="1" ht="31.5" customHeight="1" x14ac:dyDescent="0.25">
      <c r="A682" s="245" t="s">
        <v>468</v>
      </c>
      <c r="B682" s="85">
        <v>7702425809765</v>
      </c>
      <c r="C682" s="86" t="s">
        <v>1557</v>
      </c>
      <c r="D682" s="92" t="s">
        <v>1558</v>
      </c>
      <c r="E682" s="226">
        <v>46568</v>
      </c>
      <c r="F682" s="134" t="s">
        <v>589</v>
      </c>
      <c r="G682" s="166" t="s">
        <v>99</v>
      </c>
      <c r="H682" s="228">
        <v>25</v>
      </c>
      <c r="I682" s="219">
        <v>4.4800000000000004</v>
      </c>
      <c r="J682" s="60"/>
      <c r="K682" s="13">
        <f>Tabla1[[#This Row],[PRECIO REF        ($)]]-Tabla1[[#This Row],[PRECIO REF        ($)]]*Tabla1[[#This Row],[OFERTA]]</f>
        <v>4.4800000000000004</v>
      </c>
      <c r="L682" s="60"/>
      <c r="M682" s="13">
        <f>Tabla1[[#This Row],[PRECIO CON DSCTO]]-Tabla1[[#This Row],[PRECIO CON DSCTO]]*Tabla1[[#This Row],[OFERTA2]]</f>
        <v>4.4800000000000004</v>
      </c>
      <c r="N682" s="14">
        <f>$F$3*Tabla1[[#This Row],[PRECIO CON DSCTO2]]</f>
        <v>2123.7879040000003</v>
      </c>
      <c r="O682" s="40"/>
      <c r="P682" s="47"/>
      <c r="Q682" s="14">
        <f>(Tabla1[[#This Row],[PEDIDO ]]*Tabla1[[#This Row],[PRECIO CON DSCTO]])</f>
        <v>0</v>
      </c>
      <c r="R682" s="14">
        <f>(Tabla1[[#This Row],[PRECIO REF BS]]*Tabla1[[#This Row],[PEDIDO ]])</f>
        <v>0</v>
      </c>
    </row>
    <row r="683" spans="1:18" s="9" customFormat="1" ht="31.5" customHeight="1" x14ac:dyDescent="0.25">
      <c r="A683" s="245" t="s">
        <v>468</v>
      </c>
      <c r="B683" s="85">
        <v>7702425631397</v>
      </c>
      <c r="C683" s="86" t="s">
        <v>1304</v>
      </c>
      <c r="D683" s="89" t="s">
        <v>1305</v>
      </c>
      <c r="E683" s="226">
        <v>46571</v>
      </c>
      <c r="F683" s="134" t="s">
        <v>589</v>
      </c>
      <c r="G683" s="166" t="s">
        <v>99</v>
      </c>
      <c r="H683" s="228">
        <v>69</v>
      </c>
      <c r="I683" s="219">
        <v>1.2544</v>
      </c>
      <c r="J683" s="60"/>
      <c r="K683" s="13">
        <f>Tabla1[[#This Row],[PRECIO REF        ($)]]-Tabla1[[#This Row],[PRECIO REF        ($)]]*Tabla1[[#This Row],[OFERTA]]</f>
        <v>1.2544</v>
      </c>
      <c r="L683" s="60"/>
      <c r="M683" s="13">
        <f>Tabla1[[#This Row],[PRECIO CON DSCTO]]-Tabla1[[#This Row],[PRECIO CON DSCTO]]*Tabla1[[#This Row],[OFERTA2]]</f>
        <v>1.2544</v>
      </c>
      <c r="N683" s="14">
        <f>$F$3*Tabla1[[#This Row],[PRECIO CON DSCTO2]]</f>
        <v>594.66061311999999</v>
      </c>
      <c r="O683" s="40"/>
      <c r="P683" s="47"/>
      <c r="Q683" s="14">
        <f>(Tabla1[[#This Row],[PEDIDO ]]*Tabla1[[#This Row],[PRECIO CON DSCTO]])</f>
        <v>0</v>
      </c>
      <c r="R683" s="14">
        <f>(Tabla1[[#This Row],[PRECIO REF BS]]*Tabla1[[#This Row],[PEDIDO ]])</f>
        <v>0</v>
      </c>
    </row>
    <row r="684" spans="1:18" s="9" customFormat="1" ht="31.5" customHeight="1" x14ac:dyDescent="0.25">
      <c r="A684" s="245" t="s">
        <v>468</v>
      </c>
      <c r="B684" s="85">
        <v>7702425804722</v>
      </c>
      <c r="C684" s="86" t="s">
        <v>1072</v>
      </c>
      <c r="D684" s="103" t="s">
        <v>2585</v>
      </c>
      <c r="E684" s="226">
        <v>46507</v>
      </c>
      <c r="F684" s="134" t="s">
        <v>589</v>
      </c>
      <c r="G684" s="166" t="s">
        <v>99</v>
      </c>
      <c r="H684" s="228">
        <v>19</v>
      </c>
      <c r="I684" s="219">
        <v>4.3250000000000002</v>
      </c>
      <c r="J684" s="60"/>
      <c r="K684" s="13">
        <f>Tabla1[[#This Row],[PRECIO REF        ($)]]-Tabla1[[#This Row],[PRECIO REF        ($)]]*Tabla1[[#This Row],[OFERTA]]</f>
        <v>4.3250000000000002</v>
      </c>
      <c r="L684" s="60"/>
      <c r="M684" s="13">
        <f>Tabla1[[#This Row],[PRECIO CON DSCTO]]-Tabla1[[#This Row],[PRECIO CON DSCTO]]*Tabla1[[#This Row],[OFERTA2]]</f>
        <v>4.3250000000000002</v>
      </c>
      <c r="N684" s="14">
        <f>$F$3*Tabla1[[#This Row],[PRECIO CON DSCTO2]]</f>
        <v>2050.3086349999999</v>
      </c>
      <c r="O684" s="40"/>
      <c r="P684" s="47"/>
      <c r="Q684" s="14">
        <f>(Tabla1[[#This Row],[PEDIDO ]]*Tabla1[[#This Row],[PRECIO CON DSCTO]])</f>
        <v>0</v>
      </c>
      <c r="R684" s="14">
        <f>(Tabla1[[#This Row],[PRECIO REF BS]]*Tabla1[[#This Row],[PEDIDO ]])</f>
        <v>0</v>
      </c>
    </row>
    <row r="685" spans="1:18" s="9" customFormat="1" ht="31.5" customHeight="1" x14ac:dyDescent="0.25">
      <c r="A685" s="245" t="s">
        <v>468</v>
      </c>
      <c r="B685" s="85">
        <v>7702425712072</v>
      </c>
      <c r="C685" s="86" t="s">
        <v>2439</v>
      </c>
      <c r="D685" s="119" t="s">
        <v>2440</v>
      </c>
      <c r="E685" s="226">
        <v>46776</v>
      </c>
      <c r="F685" s="134" t="s">
        <v>589</v>
      </c>
      <c r="G685" s="166" t="s">
        <v>99</v>
      </c>
      <c r="H685" s="228">
        <v>36</v>
      </c>
      <c r="I685" s="219">
        <v>4.7750000000000004</v>
      </c>
      <c r="J685" s="60"/>
      <c r="K685" s="13">
        <f>Tabla1[[#This Row],[PRECIO REF        ($)]]-Tabla1[[#This Row],[PRECIO REF        ($)]]*Tabla1[[#This Row],[OFERTA]]</f>
        <v>4.7750000000000004</v>
      </c>
      <c r="L685" s="60"/>
      <c r="M685" s="13">
        <f>Tabla1[[#This Row],[PRECIO CON DSCTO]]-Tabla1[[#This Row],[PRECIO CON DSCTO]]*Tabla1[[#This Row],[OFERTA2]]</f>
        <v>4.7750000000000004</v>
      </c>
      <c r="N685" s="14">
        <f>$F$3*Tabla1[[#This Row],[PRECIO CON DSCTO2]]</f>
        <v>2263.6355450000001</v>
      </c>
      <c r="O685" s="40"/>
      <c r="P685" s="47"/>
      <c r="Q685" s="14">
        <f>(Tabla1[[#This Row],[PEDIDO ]]*Tabla1[[#This Row],[PRECIO CON DSCTO]])</f>
        <v>0</v>
      </c>
      <c r="R685" s="14">
        <f>(Tabla1[[#This Row],[PRECIO REF BS]]*Tabla1[[#This Row],[PEDIDO ]])</f>
        <v>0</v>
      </c>
    </row>
    <row r="686" spans="1:18" s="9" customFormat="1" ht="31.5" customHeight="1" x14ac:dyDescent="0.25">
      <c r="A686" s="245" t="s">
        <v>468</v>
      </c>
      <c r="B686" s="85">
        <v>7702425804814</v>
      </c>
      <c r="C686" s="86" t="s">
        <v>505</v>
      </c>
      <c r="D686" s="105" t="s">
        <v>1248</v>
      </c>
      <c r="E686" s="226">
        <v>46533</v>
      </c>
      <c r="F686" s="134" t="s">
        <v>589</v>
      </c>
      <c r="G686" s="166" t="s">
        <v>99</v>
      </c>
      <c r="H686" s="228">
        <v>39</v>
      </c>
      <c r="I686" s="219">
        <v>1.6375</v>
      </c>
      <c r="J686" s="60"/>
      <c r="K686" s="13">
        <f>Tabla1[[#This Row],[PRECIO REF        ($)]]-Tabla1[[#This Row],[PRECIO REF        ($)]]*Tabla1[[#This Row],[OFERTA]]</f>
        <v>1.6375</v>
      </c>
      <c r="L686" s="60"/>
      <c r="M686" s="13">
        <f>Tabla1[[#This Row],[PRECIO CON DSCTO]]-Tabla1[[#This Row],[PRECIO CON DSCTO]]*Tabla1[[#This Row],[OFERTA2]]</f>
        <v>1.6375</v>
      </c>
      <c r="N686" s="14">
        <f>$F$3*Tabla1[[#This Row],[PRECIO CON DSCTO2]]</f>
        <v>776.27292249999994</v>
      </c>
      <c r="O686" s="40"/>
      <c r="P686" s="47"/>
      <c r="Q686" s="14">
        <f>(Tabla1[[#This Row],[PEDIDO ]]*Tabla1[[#This Row],[PRECIO CON DSCTO]])</f>
        <v>0</v>
      </c>
      <c r="R686" s="14">
        <f>(Tabla1[[#This Row],[PRECIO REF BS]]*Tabla1[[#This Row],[PEDIDO ]])</f>
        <v>0</v>
      </c>
    </row>
    <row r="687" spans="1:18" s="9" customFormat="1" ht="31.5" customHeight="1" x14ac:dyDescent="0.25">
      <c r="A687" s="245" t="s">
        <v>468</v>
      </c>
      <c r="B687" s="85">
        <v>7702425808041</v>
      </c>
      <c r="C687" s="86" t="s">
        <v>2728</v>
      </c>
      <c r="D687" s="108" t="s">
        <v>2729</v>
      </c>
      <c r="E687" s="226">
        <v>46934</v>
      </c>
      <c r="F687" s="134" t="s">
        <v>589</v>
      </c>
      <c r="G687" s="166" t="s">
        <v>99</v>
      </c>
      <c r="H687" s="228">
        <v>30</v>
      </c>
      <c r="I687" s="219">
        <v>4.05</v>
      </c>
      <c r="J687" s="60"/>
      <c r="K687" s="13">
        <f>Tabla1[[#This Row],[PRECIO REF        ($)]]-Tabla1[[#This Row],[PRECIO REF        ($)]]*Tabla1[[#This Row],[OFERTA]]</f>
        <v>4.05</v>
      </c>
      <c r="L687" s="60"/>
      <c r="M687" s="13">
        <f>Tabla1[[#This Row],[PRECIO CON DSCTO]]-Tabla1[[#This Row],[PRECIO CON DSCTO]]*Tabla1[[#This Row],[OFERTA2]]</f>
        <v>4.05</v>
      </c>
      <c r="N687" s="14">
        <f>$F$3*Tabla1[[#This Row],[PRECIO CON DSCTO2]]</f>
        <v>1919.94219</v>
      </c>
      <c r="O687" s="40"/>
      <c r="P687" s="47"/>
      <c r="Q687" s="14">
        <f>(Tabla1[[#This Row],[PEDIDO ]]*Tabla1[[#This Row],[PRECIO CON DSCTO]])</f>
        <v>0</v>
      </c>
      <c r="R687" s="14">
        <f>(Tabla1[[#This Row],[PRECIO REF BS]]*Tabla1[[#This Row],[PEDIDO ]])</f>
        <v>0</v>
      </c>
    </row>
    <row r="688" spans="1:18" s="9" customFormat="1" ht="31.5" customHeight="1" x14ac:dyDescent="0.25">
      <c r="A688" s="245" t="s">
        <v>468</v>
      </c>
      <c r="B688" s="85">
        <v>7441008154600</v>
      </c>
      <c r="C688" s="86" t="s">
        <v>1425</v>
      </c>
      <c r="D688" s="89" t="s">
        <v>1426</v>
      </c>
      <c r="E688" s="226">
        <v>46811</v>
      </c>
      <c r="F688" s="134" t="s">
        <v>589</v>
      </c>
      <c r="G688" s="166" t="s">
        <v>99</v>
      </c>
      <c r="H688" s="228">
        <v>38</v>
      </c>
      <c r="I688" s="219">
        <v>5.9648000000000003</v>
      </c>
      <c r="J688" s="60"/>
      <c r="K688" s="13">
        <f>Tabla1[[#This Row],[PRECIO REF        ($)]]-Tabla1[[#This Row],[PRECIO REF        ($)]]*Tabla1[[#This Row],[OFERTA]]</f>
        <v>5.9648000000000003</v>
      </c>
      <c r="L688" s="60"/>
      <c r="M688" s="13">
        <f>Tabla1[[#This Row],[PRECIO CON DSCTO]]-Tabla1[[#This Row],[PRECIO CON DSCTO]]*Tabla1[[#This Row],[OFERTA2]]</f>
        <v>5.9648000000000003</v>
      </c>
      <c r="N688" s="14">
        <f>$F$3*Tabla1[[#This Row],[PRECIO CON DSCTO2]]</f>
        <v>2827.67189504</v>
      </c>
      <c r="O688" s="40"/>
      <c r="P688" s="47"/>
      <c r="Q688" s="14">
        <f>(Tabla1[[#This Row],[PEDIDO ]]*Tabla1[[#This Row],[PRECIO CON DSCTO]])</f>
        <v>0</v>
      </c>
      <c r="R688" s="14">
        <f>(Tabla1[[#This Row],[PRECIO REF BS]]*Tabla1[[#This Row],[PEDIDO ]])</f>
        <v>0</v>
      </c>
    </row>
    <row r="689" spans="1:18" s="9" customFormat="1" ht="31.5" customHeight="1" x14ac:dyDescent="0.25">
      <c r="A689" s="245" t="s">
        <v>468</v>
      </c>
      <c r="B689" s="85">
        <v>7702425524705</v>
      </c>
      <c r="C689" s="86" t="s">
        <v>2253</v>
      </c>
      <c r="D689" s="114" t="s">
        <v>2254</v>
      </c>
      <c r="E689" s="226">
        <v>46721</v>
      </c>
      <c r="F689" s="134" t="s">
        <v>589</v>
      </c>
      <c r="G689" s="166" t="s">
        <v>99</v>
      </c>
      <c r="H689" s="228">
        <v>21</v>
      </c>
      <c r="I689" s="219">
        <v>6.2160000000000002</v>
      </c>
      <c r="J689" s="60"/>
      <c r="K689" s="13">
        <f>Tabla1[[#This Row],[PRECIO REF        ($)]]-Tabla1[[#This Row],[PRECIO REF        ($)]]*Tabla1[[#This Row],[OFERTA]]</f>
        <v>6.2160000000000002</v>
      </c>
      <c r="L689" s="60"/>
      <c r="M689" s="13">
        <f>Tabla1[[#This Row],[PRECIO CON DSCTO]]-Tabla1[[#This Row],[PRECIO CON DSCTO]]*Tabla1[[#This Row],[OFERTA2]]</f>
        <v>6.2160000000000002</v>
      </c>
      <c r="N689" s="14">
        <f>$F$3*Tabla1[[#This Row],[PRECIO CON DSCTO2]]</f>
        <v>2946.7557167999998</v>
      </c>
      <c r="O689" s="40"/>
      <c r="P689" s="47"/>
      <c r="Q689" s="14">
        <f>(Tabla1[[#This Row],[PEDIDO ]]*Tabla1[[#This Row],[PRECIO CON DSCTO]])</f>
        <v>0</v>
      </c>
      <c r="R689" s="14">
        <f>(Tabla1[[#This Row],[PRECIO REF BS]]*Tabla1[[#This Row],[PEDIDO ]])</f>
        <v>0</v>
      </c>
    </row>
    <row r="690" spans="1:18" s="9" customFormat="1" ht="31.5" customHeight="1" x14ac:dyDescent="0.25">
      <c r="A690" s="245" t="s">
        <v>468</v>
      </c>
      <c r="B690" s="85">
        <v>7702425031821</v>
      </c>
      <c r="C690" s="86" t="s">
        <v>2255</v>
      </c>
      <c r="D690" s="119" t="s">
        <v>2256</v>
      </c>
      <c r="E690" s="226">
        <v>46387</v>
      </c>
      <c r="F690" s="134" t="s">
        <v>589</v>
      </c>
      <c r="G690" s="166" t="s">
        <v>99</v>
      </c>
      <c r="H690" s="228">
        <v>16</v>
      </c>
      <c r="I690" s="219">
        <v>4.3151999999999999</v>
      </c>
      <c r="J690" s="60"/>
      <c r="K690" s="13">
        <f>Tabla1[[#This Row],[PRECIO REF        ($)]]-Tabla1[[#This Row],[PRECIO REF        ($)]]*Tabla1[[#This Row],[OFERTA]]</f>
        <v>4.3151999999999999</v>
      </c>
      <c r="L690" s="60"/>
      <c r="M690" s="13">
        <f>Tabla1[[#This Row],[PRECIO CON DSCTO]]-Tabla1[[#This Row],[PRECIO CON DSCTO]]*Tabla1[[#This Row],[OFERTA2]]</f>
        <v>4.3151999999999999</v>
      </c>
      <c r="N690" s="14">
        <f>$F$3*Tabla1[[#This Row],[PRECIO CON DSCTO2]]</f>
        <v>2045.66284896</v>
      </c>
      <c r="O690" s="40"/>
      <c r="P690" s="47"/>
      <c r="Q690" s="14">
        <f>(Tabla1[[#This Row],[PEDIDO ]]*Tabla1[[#This Row],[PRECIO CON DSCTO]])</f>
        <v>0</v>
      </c>
      <c r="R690" s="14">
        <f>(Tabla1[[#This Row],[PRECIO REF BS]]*Tabla1[[#This Row],[PEDIDO ]])</f>
        <v>0</v>
      </c>
    </row>
    <row r="691" spans="1:18" s="9" customFormat="1" ht="31.5" customHeight="1" x14ac:dyDescent="0.25">
      <c r="A691" s="245" t="s">
        <v>468</v>
      </c>
      <c r="B691" s="85">
        <v>7702425837706</v>
      </c>
      <c r="C691" s="86" t="s">
        <v>2315</v>
      </c>
      <c r="D691" s="108" t="s">
        <v>2316</v>
      </c>
      <c r="E691" s="226">
        <v>46295</v>
      </c>
      <c r="F691" s="134" t="s">
        <v>589</v>
      </c>
      <c r="G691" s="166" t="s">
        <v>99</v>
      </c>
      <c r="H691" s="228">
        <v>1</v>
      </c>
      <c r="I691" s="219">
        <v>4.2649600000000003</v>
      </c>
      <c r="J691" s="60"/>
      <c r="K691" s="13">
        <f>Tabla1[[#This Row],[PRECIO REF        ($)]]-Tabla1[[#This Row],[PRECIO REF        ($)]]*Tabla1[[#This Row],[OFERTA]]</f>
        <v>4.2649600000000003</v>
      </c>
      <c r="L691" s="60"/>
      <c r="M691" s="13">
        <f>Tabla1[[#This Row],[PRECIO CON DSCTO]]-Tabla1[[#This Row],[PRECIO CON DSCTO]]*Tabla1[[#This Row],[OFERTA2]]</f>
        <v>4.2649600000000003</v>
      </c>
      <c r="N691" s="14">
        <f>$F$3*Tabla1[[#This Row],[PRECIO CON DSCTO2]]</f>
        <v>2021.8460846080002</v>
      </c>
      <c r="O691" s="40"/>
      <c r="P691" s="47"/>
      <c r="Q691" s="14">
        <f>(Tabla1[[#This Row],[PEDIDO ]]*Tabla1[[#This Row],[PRECIO CON DSCTO]])</f>
        <v>0</v>
      </c>
      <c r="R691" s="14">
        <f>(Tabla1[[#This Row],[PRECIO REF BS]]*Tabla1[[#This Row],[PEDIDO ]])</f>
        <v>0</v>
      </c>
    </row>
    <row r="692" spans="1:18" s="9" customFormat="1" ht="31.5" customHeight="1" x14ac:dyDescent="0.25">
      <c r="A692" s="245" t="s">
        <v>468</v>
      </c>
      <c r="B692" s="85">
        <v>7702425805316</v>
      </c>
      <c r="C692" s="86" t="s">
        <v>1559</v>
      </c>
      <c r="D692" s="114" t="s">
        <v>1560</v>
      </c>
      <c r="E692" s="226">
        <v>46660</v>
      </c>
      <c r="F692" s="134" t="s">
        <v>589</v>
      </c>
      <c r="G692" s="166" t="s">
        <v>99</v>
      </c>
      <c r="H692" s="228">
        <v>46</v>
      </c>
      <c r="I692" s="219">
        <v>4.42</v>
      </c>
      <c r="J692" s="60"/>
      <c r="K692" s="13">
        <f>Tabla1[[#This Row],[PRECIO REF        ($)]]-Tabla1[[#This Row],[PRECIO REF        ($)]]*Tabla1[[#This Row],[OFERTA]]</f>
        <v>4.42</v>
      </c>
      <c r="L692" s="60"/>
      <c r="M692" s="13">
        <f>Tabla1[[#This Row],[PRECIO CON DSCTO]]-Tabla1[[#This Row],[PRECIO CON DSCTO]]*Tabla1[[#This Row],[OFERTA2]]</f>
        <v>4.42</v>
      </c>
      <c r="N692" s="14">
        <f>$F$3*Tabla1[[#This Row],[PRECIO CON DSCTO2]]</f>
        <v>2095.3443160000002</v>
      </c>
      <c r="O692" s="40"/>
      <c r="P692" s="47"/>
      <c r="Q692" s="14">
        <f>(Tabla1[[#This Row],[PEDIDO ]]*Tabla1[[#This Row],[PRECIO CON DSCTO]])</f>
        <v>0</v>
      </c>
      <c r="R692" s="14">
        <f>(Tabla1[[#This Row],[PRECIO REF BS]]*Tabla1[[#This Row],[PEDIDO ]])</f>
        <v>0</v>
      </c>
    </row>
    <row r="693" spans="1:18" s="9" customFormat="1" ht="31.5" customHeight="1" x14ac:dyDescent="0.25">
      <c r="A693" s="245" t="s">
        <v>468</v>
      </c>
      <c r="B693" s="85">
        <v>7702425800779</v>
      </c>
      <c r="C693" s="86" t="s">
        <v>507</v>
      </c>
      <c r="D693" s="175" t="s">
        <v>1427</v>
      </c>
      <c r="E693" s="226">
        <v>46568</v>
      </c>
      <c r="F693" s="134" t="s">
        <v>589</v>
      </c>
      <c r="G693" s="166" t="s">
        <v>99</v>
      </c>
      <c r="H693" s="228">
        <v>90</v>
      </c>
      <c r="I693" s="219">
        <v>2.4064000000000001</v>
      </c>
      <c r="J693" s="60"/>
      <c r="K693" s="13">
        <f>Tabla1[[#This Row],[PRECIO REF        ($)]]-Tabla1[[#This Row],[PRECIO REF        ($)]]*Tabla1[[#This Row],[OFERTA]]</f>
        <v>2.4064000000000001</v>
      </c>
      <c r="L693" s="60"/>
      <c r="M693" s="13">
        <f>Tabla1[[#This Row],[PRECIO CON DSCTO]]-Tabla1[[#This Row],[PRECIO CON DSCTO]]*Tabla1[[#This Row],[OFERTA2]]</f>
        <v>2.4064000000000001</v>
      </c>
      <c r="N693" s="14">
        <f>$F$3*Tabla1[[#This Row],[PRECIO CON DSCTO2]]</f>
        <v>1140.77750272</v>
      </c>
      <c r="O693" s="40"/>
      <c r="P693" s="47"/>
      <c r="Q693" s="14">
        <f>(Tabla1[[#This Row],[PEDIDO ]]*Tabla1[[#This Row],[PRECIO CON DSCTO]])</f>
        <v>0</v>
      </c>
      <c r="R693" s="14">
        <f>(Tabla1[[#This Row],[PRECIO REF BS]]*Tabla1[[#This Row],[PEDIDO ]])</f>
        <v>0</v>
      </c>
    </row>
    <row r="694" spans="1:18" s="9" customFormat="1" ht="31.5" customHeight="1" x14ac:dyDescent="0.25">
      <c r="A694" s="245" t="s">
        <v>468</v>
      </c>
      <c r="B694" s="85">
        <v>7702425810501</v>
      </c>
      <c r="C694" s="86" t="s">
        <v>1249</v>
      </c>
      <c r="D694" s="94" t="s">
        <v>1250</v>
      </c>
      <c r="E694" s="226">
        <v>46721</v>
      </c>
      <c r="F694" s="134" t="s">
        <v>589</v>
      </c>
      <c r="G694" s="166" t="s">
        <v>99</v>
      </c>
      <c r="H694" s="228">
        <v>34</v>
      </c>
      <c r="I694" s="219">
        <v>2.09443</v>
      </c>
      <c r="J694" s="60"/>
      <c r="K694" s="13">
        <f>Tabla1[[#This Row],[PRECIO REF        ($)]]-Tabla1[[#This Row],[PRECIO REF        ($)]]*Tabla1[[#This Row],[OFERTA]]</f>
        <v>2.09443</v>
      </c>
      <c r="L694" s="60"/>
      <c r="M694" s="13">
        <f>Tabla1[[#This Row],[PRECIO CON DSCTO]]-Tabla1[[#This Row],[PRECIO CON DSCTO]]*Tabla1[[#This Row],[OFERTA2]]</f>
        <v>2.09443</v>
      </c>
      <c r="N694" s="14">
        <f>$F$3*Tabla1[[#This Row],[PRECIO CON DSCTO2]]</f>
        <v>992.88506691400005</v>
      </c>
      <c r="O694" s="40"/>
      <c r="P694" s="47"/>
      <c r="Q694" s="14">
        <f>(Tabla1[[#This Row],[PEDIDO ]]*Tabla1[[#This Row],[PRECIO CON DSCTO]])</f>
        <v>0</v>
      </c>
      <c r="R694" s="14">
        <f>(Tabla1[[#This Row],[PRECIO REF BS]]*Tabla1[[#This Row],[PEDIDO ]])</f>
        <v>0</v>
      </c>
    </row>
    <row r="695" spans="1:18" s="9" customFormat="1" ht="31.5" customHeight="1" x14ac:dyDescent="0.25">
      <c r="A695" s="245" t="s">
        <v>468</v>
      </c>
      <c r="B695" s="85">
        <v>7702425807648</v>
      </c>
      <c r="C695" s="86" t="s">
        <v>1073</v>
      </c>
      <c r="D695" s="138" t="s">
        <v>1077</v>
      </c>
      <c r="E695" s="226">
        <v>46568</v>
      </c>
      <c r="F695" s="134" t="s">
        <v>589</v>
      </c>
      <c r="G695" s="166" t="s">
        <v>99</v>
      </c>
      <c r="H695" s="228">
        <v>42</v>
      </c>
      <c r="I695" s="219">
        <v>2.84544</v>
      </c>
      <c r="J695" s="60"/>
      <c r="K695" s="13">
        <f>Tabla1[[#This Row],[PRECIO REF        ($)]]-Tabla1[[#This Row],[PRECIO REF        ($)]]*Tabla1[[#This Row],[OFERTA]]</f>
        <v>2.84544</v>
      </c>
      <c r="L695" s="60"/>
      <c r="M695" s="13">
        <f>Tabla1[[#This Row],[PRECIO CON DSCTO]]-Tabla1[[#This Row],[PRECIO CON DSCTO]]*Tabla1[[#This Row],[OFERTA2]]</f>
        <v>2.84544</v>
      </c>
      <c r="N695" s="14">
        <f>$F$3*Tabla1[[#This Row],[PRECIO CON DSCTO2]]</f>
        <v>1348.9087173119999</v>
      </c>
      <c r="O695" s="40"/>
      <c r="P695" s="47"/>
      <c r="Q695" s="14">
        <f>(Tabla1[[#This Row],[PEDIDO ]]*Tabla1[[#This Row],[PRECIO CON DSCTO]])</f>
        <v>0</v>
      </c>
      <c r="R695" s="14">
        <f>(Tabla1[[#This Row],[PRECIO REF BS]]*Tabla1[[#This Row],[PEDIDO ]])</f>
        <v>0</v>
      </c>
    </row>
    <row r="696" spans="1:18" s="9" customFormat="1" ht="31.5" customHeight="1" x14ac:dyDescent="0.25">
      <c r="A696" s="245" t="s">
        <v>468</v>
      </c>
      <c r="B696" s="85">
        <v>7702425801288</v>
      </c>
      <c r="C696" s="86" t="s">
        <v>1251</v>
      </c>
      <c r="D696" s="117" t="s">
        <v>1252</v>
      </c>
      <c r="E696" s="226">
        <v>46629</v>
      </c>
      <c r="F696" s="134" t="s">
        <v>589</v>
      </c>
      <c r="G696" s="166" t="s">
        <v>99</v>
      </c>
      <c r="H696" s="228">
        <v>66</v>
      </c>
      <c r="I696" s="219">
        <v>2.04</v>
      </c>
      <c r="J696" s="60"/>
      <c r="K696" s="13">
        <f>Tabla1[[#This Row],[PRECIO REF        ($)]]-Tabla1[[#This Row],[PRECIO REF        ($)]]*Tabla1[[#This Row],[OFERTA]]</f>
        <v>2.04</v>
      </c>
      <c r="L696" s="60"/>
      <c r="M696" s="13">
        <f>Tabla1[[#This Row],[PRECIO CON DSCTO]]-Tabla1[[#This Row],[PRECIO CON DSCTO]]*Tabla1[[#This Row],[OFERTA2]]</f>
        <v>2.04</v>
      </c>
      <c r="N696" s="14">
        <f>$F$3*Tabla1[[#This Row],[PRECIO CON DSCTO2]]</f>
        <v>967.08199200000001</v>
      </c>
      <c r="O696" s="40"/>
      <c r="P696" s="47"/>
      <c r="Q696" s="14">
        <f>(Tabla1[[#This Row],[PEDIDO ]]*Tabla1[[#This Row],[PRECIO CON DSCTO]])</f>
        <v>0</v>
      </c>
      <c r="R696" s="14">
        <f>(Tabla1[[#This Row],[PRECIO REF BS]]*Tabla1[[#This Row],[PEDIDO ]])</f>
        <v>0</v>
      </c>
    </row>
    <row r="697" spans="1:18" s="9" customFormat="1" ht="31.5" customHeight="1" x14ac:dyDescent="0.25">
      <c r="A697" s="245" t="s">
        <v>468</v>
      </c>
      <c r="B697" s="85">
        <v>7702425152540</v>
      </c>
      <c r="C697" s="86" t="s">
        <v>504</v>
      </c>
      <c r="D697" s="129" t="s">
        <v>1253</v>
      </c>
      <c r="E697" s="226">
        <v>46630</v>
      </c>
      <c r="F697" s="134" t="s">
        <v>589</v>
      </c>
      <c r="G697" s="166" t="s">
        <v>99</v>
      </c>
      <c r="H697" s="228">
        <v>174</v>
      </c>
      <c r="I697" s="219">
        <v>1.1299999999999999</v>
      </c>
      <c r="J697" s="60"/>
      <c r="K697" s="13">
        <f>Tabla1[[#This Row],[PRECIO REF        ($)]]-Tabla1[[#This Row],[PRECIO REF        ($)]]*Tabla1[[#This Row],[OFERTA]]</f>
        <v>1.1299999999999999</v>
      </c>
      <c r="L697" s="60"/>
      <c r="M697" s="13">
        <f>Tabla1[[#This Row],[PRECIO CON DSCTO]]-Tabla1[[#This Row],[PRECIO CON DSCTO]]*Tabla1[[#This Row],[OFERTA2]]</f>
        <v>1.1299999999999999</v>
      </c>
      <c r="N697" s="14">
        <f>$F$3*Tabla1[[#This Row],[PRECIO CON DSCTO2]]</f>
        <v>535.68757399999993</v>
      </c>
      <c r="O697" s="40"/>
      <c r="P697" s="47"/>
      <c r="Q697" s="14">
        <f>(Tabla1[[#This Row],[PEDIDO ]]*Tabla1[[#This Row],[PRECIO CON DSCTO]])</f>
        <v>0</v>
      </c>
      <c r="R697" s="14">
        <f>(Tabla1[[#This Row],[PRECIO REF BS]]*Tabla1[[#This Row],[PEDIDO ]])</f>
        <v>0</v>
      </c>
    </row>
    <row r="698" spans="1:18" s="9" customFormat="1" ht="31.5" customHeight="1" x14ac:dyDescent="0.25">
      <c r="A698" s="245" t="s">
        <v>468</v>
      </c>
      <c r="B698" s="85">
        <v>7702425806511</v>
      </c>
      <c r="C698" s="86" t="s">
        <v>1428</v>
      </c>
      <c r="D698" s="114" t="s">
        <v>1429</v>
      </c>
      <c r="E698" s="226">
        <v>46691</v>
      </c>
      <c r="F698" s="134" t="s">
        <v>589</v>
      </c>
      <c r="G698" s="166" t="s">
        <v>99</v>
      </c>
      <c r="H698" s="228">
        <v>104</v>
      </c>
      <c r="I698" s="219">
        <v>2.05105</v>
      </c>
      <c r="J698" s="60"/>
      <c r="K698" s="13">
        <f>Tabla1[[#This Row],[PRECIO REF        ($)]]-Tabla1[[#This Row],[PRECIO REF        ($)]]*Tabla1[[#This Row],[OFERTA]]</f>
        <v>2.05105</v>
      </c>
      <c r="L698" s="60"/>
      <c r="M698" s="13">
        <f>Tabla1[[#This Row],[PRECIO CON DSCTO]]-Tabla1[[#This Row],[PRECIO CON DSCTO]]*Tabla1[[#This Row],[OFERTA2]]</f>
        <v>2.05105</v>
      </c>
      <c r="N698" s="14">
        <f>$F$3*Tabla1[[#This Row],[PRECIO CON DSCTO2]]</f>
        <v>972.32035279000002</v>
      </c>
      <c r="O698" s="40"/>
      <c r="P698" s="47"/>
      <c r="Q698" s="14">
        <f>(Tabla1[[#This Row],[PEDIDO ]]*Tabla1[[#This Row],[PRECIO CON DSCTO]])</f>
        <v>0</v>
      </c>
      <c r="R698" s="14">
        <f>(Tabla1[[#This Row],[PRECIO REF BS]]*Tabla1[[#This Row],[PEDIDO ]])</f>
        <v>0</v>
      </c>
    </row>
    <row r="699" spans="1:18" s="9" customFormat="1" ht="31.5" customHeight="1" x14ac:dyDescent="0.25">
      <c r="A699" s="245" t="s">
        <v>468</v>
      </c>
      <c r="B699" s="85">
        <v>7702425803008</v>
      </c>
      <c r="C699" s="86" t="s">
        <v>506</v>
      </c>
      <c r="D699" s="114" t="s">
        <v>1430</v>
      </c>
      <c r="E699" s="226">
        <v>46660</v>
      </c>
      <c r="F699" s="134" t="s">
        <v>589</v>
      </c>
      <c r="G699" s="166" t="s">
        <v>99</v>
      </c>
      <c r="H699" s="228">
        <v>1045</v>
      </c>
      <c r="I699" s="219">
        <v>1.83</v>
      </c>
      <c r="J699" s="60"/>
      <c r="K699" s="13">
        <f>Tabla1[[#This Row],[PRECIO REF        ($)]]-Tabla1[[#This Row],[PRECIO REF        ($)]]*Tabla1[[#This Row],[OFERTA]]</f>
        <v>1.83</v>
      </c>
      <c r="L699" s="60"/>
      <c r="M699" s="13">
        <f>Tabla1[[#This Row],[PRECIO CON DSCTO]]-Tabla1[[#This Row],[PRECIO CON DSCTO]]*Tabla1[[#This Row],[OFERTA2]]</f>
        <v>1.83</v>
      </c>
      <c r="N699" s="14">
        <f>$F$3*Tabla1[[#This Row],[PRECIO CON DSCTO2]]</f>
        <v>867.52943400000004</v>
      </c>
      <c r="O699" s="40"/>
      <c r="P699" s="47"/>
      <c r="Q699" s="14">
        <f>(Tabla1[[#This Row],[PEDIDO ]]*Tabla1[[#This Row],[PRECIO CON DSCTO]])</f>
        <v>0</v>
      </c>
      <c r="R699" s="14">
        <f>(Tabla1[[#This Row],[PRECIO REF BS]]*Tabla1[[#This Row],[PEDIDO ]])</f>
        <v>0</v>
      </c>
    </row>
    <row r="700" spans="1:18" s="9" customFormat="1" ht="31.5" customHeight="1" x14ac:dyDescent="0.25">
      <c r="A700" s="246" t="s">
        <v>468</v>
      </c>
      <c r="B700" s="139">
        <v>7703281021261</v>
      </c>
      <c r="C700" s="140" t="s">
        <v>522</v>
      </c>
      <c r="D700" s="199" t="s">
        <v>570</v>
      </c>
      <c r="E700" s="229">
        <v>46172</v>
      </c>
      <c r="F700" s="172" t="s">
        <v>106</v>
      </c>
      <c r="G700" s="188" t="s">
        <v>99</v>
      </c>
      <c r="H700" s="231">
        <v>25</v>
      </c>
      <c r="I700" s="221">
        <v>6</v>
      </c>
      <c r="J700" s="62"/>
      <c r="K700" s="63">
        <f>Tabla1[[#This Row],[PRECIO REF        ($)]]-Tabla1[[#This Row],[PRECIO REF        ($)]]*Tabla1[[#This Row],[OFERTA]]</f>
        <v>6</v>
      </c>
      <c r="L700" s="62"/>
      <c r="M700" s="63">
        <f>Tabla1[[#This Row],[PRECIO CON DSCTO]]-Tabla1[[#This Row],[PRECIO CON DSCTO]]*Tabla1[[#This Row],[OFERTA2]]</f>
        <v>6</v>
      </c>
      <c r="N700" s="64">
        <f>$F$3*Tabla1[[#This Row],[PRECIO CON DSCTO2]]</f>
        <v>2844.3588</v>
      </c>
      <c r="O700" s="65"/>
      <c r="P700" s="66"/>
      <c r="Q700" s="64">
        <f>(Tabla1[[#This Row],[PEDIDO ]]*Tabla1[[#This Row],[PRECIO CON DSCTO]])</f>
        <v>0</v>
      </c>
      <c r="R700" s="64">
        <f>(Tabla1[[#This Row],[PRECIO REF BS]]*Tabla1[[#This Row],[PEDIDO ]])</f>
        <v>0</v>
      </c>
    </row>
    <row r="701" spans="1:18" s="9" customFormat="1" ht="31.5" customHeight="1" x14ac:dyDescent="0.25">
      <c r="A701" s="245" t="s">
        <v>468</v>
      </c>
      <c r="B701" s="85">
        <v>7591570000116</v>
      </c>
      <c r="C701" s="86" t="s">
        <v>2178</v>
      </c>
      <c r="D701" s="117" t="s">
        <v>2179</v>
      </c>
      <c r="E701" s="226">
        <v>46630</v>
      </c>
      <c r="F701" s="113" t="s">
        <v>578</v>
      </c>
      <c r="G701" s="166" t="s">
        <v>99</v>
      </c>
      <c r="H701" s="228">
        <v>10</v>
      </c>
      <c r="I701" s="219">
        <v>4.6463999999999999</v>
      </c>
      <c r="J701" s="60"/>
      <c r="K701" s="13">
        <f>Tabla1[[#This Row],[PRECIO REF        ($)]]-Tabla1[[#This Row],[PRECIO REF        ($)]]*Tabla1[[#This Row],[OFERTA]]</f>
        <v>4.6463999999999999</v>
      </c>
      <c r="L701" s="60"/>
      <c r="M701" s="13">
        <f>Tabla1[[#This Row],[PRECIO CON DSCTO]]-Tabla1[[#This Row],[PRECIO CON DSCTO]]*Tabla1[[#This Row],[OFERTA2]]</f>
        <v>4.6463999999999999</v>
      </c>
      <c r="N701" s="14">
        <f>$F$3*Tabla1[[#This Row],[PRECIO CON DSCTO2]]</f>
        <v>2202.6714547199999</v>
      </c>
      <c r="O701" s="40"/>
      <c r="P701" s="47"/>
      <c r="Q701" s="14">
        <f>(Tabla1[[#This Row],[PEDIDO ]]*Tabla1[[#This Row],[PRECIO CON DSCTO]])</f>
        <v>0</v>
      </c>
      <c r="R701" s="14">
        <f>(Tabla1[[#This Row],[PRECIO REF BS]]*Tabla1[[#This Row],[PEDIDO ]])</f>
        <v>0</v>
      </c>
    </row>
    <row r="702" spans="1:18" s="9" customFormat="1" ht="31.5" customHeight="1" x14ac:dyDescent="0.25">
      <c r="A702" s="245" t="s">
        <v>468</v>
      </c>
      <c r="B702" s="85">
        <v>7592904000581</v>
      </c>
      <c r="C702" s="86" t="s">
        <v>508</v>
      </c>
      <c r="D702" s="102" t="s">
        <v>557</v>
      </c>
      <c r="E702" s="226">
        <v>46568</v>
      </c>
      <c r="F702" s="88" t="s">
        <v>576</v>
      </c>
      <c r="G702" s="166" t="s">
        <v>99</v>
      </c>
      <c r="H702" s="228">
        <v>6</v>
      </c>
      <c r="I702" s="219">
        <v>4.82</v>
      </c>
      <c r="J702" s="60"/>
      <c r="K702" s="13">
        <f>Tabla1[[#This Row],[PRECIO REF        ($)]]-Tabla1[[#This Row],[PRECIO REF        ($)]]*Tabla1[[#This Row],[OFERTA]]</f>
        <v>4.82</v>
      </c>
      <c r="L702" s="60"/>
      <c r="M702" s="13">
        <f>Tabla1[[#This Row],[PRECIO CON DSCTO]]-Tabla1[[#This Row],[PRECIO CON DSCTO]]*Tabla1[[#This Row],[OFERTA2]]</f>
        <v>4.82</v>
      </c>
      <c r="N702" s="14">
        <f>$F$3*Tabla1[[#This Row],[PRECIO CON DSCTO2]]</f>
        <v>2284.9682360000002</v>
      </c>
      <c r="O702" s="40"/>
      <c r="P702" s="47"/>
      <c r="Q702" s="14">
        <f>(Tabla1[[#This Row],[PEDIDO ]]*Tabla1[[#This Row],[PRECIO CON DSCTO]])</f>
        <v>0</v>
      </c>
      <c r="R702" s="14">
        <f>(Tabla1[[#This Row],[PRECIO REF BS]]*Tabla1[[#This Row],[PEDIDO ]])</f>
        <v>0</v>
      </c>
    </row>
    <row r="703" spans="1:18" s="9" customFormat="1" ht="31.5" customHeight="1" x14ac:dyDescent="0.25">
      <c r="A703" s="245" t="s">
        <v>468</v>
      </c>
      <c r="B703" s="85">
        <v>7596273000999</v>
      </c>
      <c r="C703" s="86" t="s">
        <v>2441</v>
      </c>
      <c r="D703" s="129" t="s">
        <v>2442</v>
      </c>
      <c r="E703" s="226">
        <v>46996</v>
      </c>
      <c r="F703" s="152" t="s">
        <v>590</v>
      </c>
      <c r="G703" s="166" t="s">
        <v>99</v>
      </c>
      <c r="H703" s="228">
        <v>44</v>
      </c>
      <c r="I703" s="219">
        <v>1.57121</v>
      </c>
      <c r="J703" s="60"/>
      <c r="K703" s="13">
        <f>Tabla1[[#This Row],[PRECIO REF        ($)]]-Tabla1[[#This Row],[PRECIO REF        ($)]]*Tabla1[[#This Row],[OFERTA]]</f>
        <v>1.57121</v>
      </c>
      <c r="L703" s="60"/>
      <c r="M703" s="13">
        <f>Tabla1[[#This Row],[PRECIO CON DSCTO]]-Tabla1[[#This Row],[PRECIO CON DSCTO]]*Tabla1[[#This Row],[OFERTA2]]</f>
        <v>1.57121</v>
      </c>
      <c r="N703" s="14">
        <f>$F$3*Tabla1[[#This Row],[PRECIO CON DSCTO2]]</f>
        <v>744.84749835799994</v>
      </c>
      <c r="O703" s="40"/>
      <c r="P703" s="47"/>
      <c r="Q703" s="14">
        <f>(Tabla1[[#This Row],[PEDIDO ]]*Tabla1[[#This Row],[PRECIO CON DSCTO]])</f>
        <v>0</v>
      </c>
      <c r="R703" s="14">
        <f>(Tabla1[[#This Row],[PRECIO REF BS]]*Tabla1[[#This Row],[PEDIDO ]])</f>
        <v>0</v>
      </c>
    </row>
    <row r="704" spans="1:18" s="9" customFormat="1" ht="31.5" customHeight="1" x14ac:dyDescent="0.25">
      <c r="A704" s="245" t="s">
        <v>468</v>
      </c>
      <c r="B704" s="85">
        <v>7596273001033</v>
      </c>
      <c r="C704" s="86" t="s">
        <v>2443</v>
      </c>
      <c r="D704" s="129" t="s">
        <v>2444</v>
      </c>
      <c r="E704" s="226">
        <v>46965</v>
      </c>
      <c r="F704" s="152" t="s">
        <v>590</v>
      </c>
      <c r="G704" s="166" t="s">
        <v>99</v>
      </c>
      <c r="H704" s="228">
        <v>103</v>
      </c>
      <c r="I704" s="219">
        <v>1.33334</v>
      </c>
      <c r="J704" s="60"/>
      <c r="K704" s="13">
        <f>Tabla1[[#This Row],[PRECIO REF        ($)]]-Tabla1[[#This Row],[PRECIO REF        ($)]]*Tabla1[[#This Row],[OFERTA]]</f>
        <v>1.33334</v>
      </c>
      <c r="L704" s="60"/>
      <c r="M704" s="13">
        <f>Tabla1[[#This Row],[PRECIO CON DSCTO]]-Tabla1[[#This Row],[PRECIO CON DSCTO]]*Tabla1[[#This Row],[OFERTA2]]</f>
        <v>1.33334</v>
      </c>
      <c r="N704" s="14">
        <f>$F$3*Tabla1[[#This Row],[PRECIO CON DSCTO2]]</f>
        <v>632.082893732</v>
      </c>
      <c r="O704" s="40"/>
      <c r="P704" s="47"/>
      <c r="Q704" s="14">
        <f>(Tabla1[[#This Row],[PEDIDO ]]*Tabla1[[#This Row],[PRECIO CON DSCTO]])</f>
        <v>0</v>
      </c>
      <c r="R704" s="14">
        <f>(Tabla1[[#This Row],[PRECIO REF BS]]*Tabla1[[#This Row],[PEDIDO ]])</f>
        <v>0</v>
      </c>
    </row>
    <row r="705" spans="1:18" s="9" customFormat="1" ht="31.5" customHeight="1" x14ac:dyDescent="0.25">
      <c r="A705" s="245" t="s">
        <v>468</v>
      </c>
      <c r="B705" s="85">
        <v>7596273002153</v>
      </c>
      <c r="C705" s="86" t="s">
        <v>2445</v>
      </c>
      <c r="D705" s="124" t="s">
        <v>2446</v>
      </c>
      <c r="E705" s="226">
        <v>47026</v>
      </c>
      <c r="F705" s="126" t="s">
        <v>587</v>
      </c>
      <c r="G705" s="166" t="s">
        <v>99</v>
      </c>
      <c r="H705" s="228">
        <v>96</v>
      </c>
      <c r="I705" s="219">
        <v>0.64881</v>
      </c>
      <c r="J705" s="60"/>
      <c r="K705" s="13">
        <f>Tabla1[[#This Row],[PRECIO REF        ($)]]-Tabla1[[#This Row],[PRECIO REF        ($)]]*Tabla1[[#This Row],[OFERTA]]</f>
        <v>0.64881</v>
      </c>
      <c r="L705" s="60"/>
      <c r="M705" s="13">
        <f>Tabla1[[#This Row],[PRECIO CON DSCTO]]-Tabla1[[#This Row],[PRECIO CON DSCTO]]*Tabla1[[#This Row],[OFERTA2]]</f>
        <v>0.64881</v>
      </c>
      <c r="N705" s="14">
        <f>$F$3*Tabla1[[#This Row],[PRECIO CON DSCTO2]]</f>
        <v>307.57473883799997</v>
      </c>
      <c r="O705" s="40"/>
      <c r="P705" s="47"/>
      <c r="Q705" s="14">
        <f>(Tabla1[[#This Row],[PEDIDO ]]*Tabla1[[#This Row],[PRECIO CON DSCTO]])</f>
        <v>0</v>
      </c>
      <c r="R705" s="14">
        <f>(Tabla1[[#This Row],[PRECIO REF BS]]*Tabla1[[#This Row],[PEDIDO ]])</f>
        <v>0</v>
      </c>
    </row>
    <row r="706" spans="1:18" s="9" customFormat="1" ht="31.5" customHeight="1" x14ac:dyDescent="0.25">
      <c r="A706" s="245" t="s">
        <v>468</v>
      </c>
      <c r="B706" s="85">
        <v>7596273000982</v>
      </c>
      <c r="C706" s="86" t="s">
        <v>2447</v>
      </c>
      <c r="D706" s="110" t="s">
        <v>2448</v>
      </c>
      <c r="E706" s="226">
        <v>46965</v>
      </c>
      <c r="F706" s="152" t="s">
        <v>590</v>
      </c>
      <c r="G706" s="166" t="s">
        <v>99</v>
      </c>
      <c r="H706" s="228">
        <v>83</v>
      </c>
      <c r="I706" s="219">
        <v>0.89973999999999998</v>
      </c>
      <c r="J706" s="60"/>
      <c r="K706" s="13">
        <f>Tabla1[[#This Row],[PRECIO REF        ($)]]-Tabla1[[#This Row],[PRECIO REF        ($)]]*Tabla1[[#This Row],[OFERTA]]</f>
        <v>0.89973999999999998</v>
      </c>
      <c r="L706" s="60"/>
      <c r="M706" s="13">
        <f>Tabla1[[#This Row],[PRECIO CON DSCTO]]-Tabla1[[#This Row],[PRECIO CON DSCTO]]*Tabla1[[#This Row],[OFERTA2]]</f>
        <v>0.89973999999999998</v>
      </c>
      <c r="N706" s="14">
        <f>$F$3*Tabla1[[#This Row],[PRECIO CON DSCTO2]]</f>
        <v>426.53056445199996</v>
      </c>
      <c r="O706" s="40"/>
      <c r="P706" s="47"/>
      <c r="Q706" s="14">
        <f>(Tabla1[[#This Row],[PEDIDO ]]*Tabla1[[#This Row],[PRECIO CON DSCTO]])</f>
        <v>0</v>
      </c>
      <c r="R706" s="14">
        <f>(Tabla1[[#This Row],[PRECIO REF BS]]*Tabla1[[#This Row],[PEDIDO ]])</f>
        <v>0</v>
      </c>
    </row>
    <row r="707" spans="1:18" s="9" customFormat="1" ht="31.5" customHeight="1" x14ac:dyDescent="0.25">
      <c r="A707" s="245" t="s">
        <v>468</v>
      </c>
      <c r="B707" s="85">
        <v>8682241215607</v>
      </c>
      <c r="C707" s="86" t="s">
        <v>2449</v>
      </c>
      <c r="D707" s="121" t="s">
        <v>2450</v>
      </c>
      <c r="E707" s="226">
        <v>47087</v>
      </c>
      <c r="F707" s="152" t="s">
        <v>590</v>
      </c>
      <c r="G707" s="166" t="s">
        <v>99</v>
      </c>
      <c r="H707" s="228">
        <v>68</v>
      </c>
      <c r="I707" s="219">
        <v>1.8448100000000001</v>
      </c>
      <c r="J707" s="60"/>
      <c r="K707" s="13">
        <f>Tabla1[[#This Row],[PRECIO REF        ($)]]-Tabla1[[#This Row],[PRECIO REF        ($)]]*Tabla1[[#This Row],[OFERTA]]</f>
        <v>1.8448100000000001</v>
      </c>
      <c r="L707" s="60"/>
      <c r="M707" s="13">
        <f>Tabla1[[#This Row],[PRECIO CON DSCTO]]-Tabla1[[#This Row],[PRECIO CON DSCTO]]*Tabla1[[#This Row],[OFERTA2]]</f>
        <v>1.8448100000000001</v>
      </c>
      <c r="N707" s="14">
        <f>$F$3*Tabla1[[#This Row],[PRECIO CON DSCTO2]]</f>
        <v>874.55025963800006</v>
      </c>
      <c r="O707" s="40"/>
      <c r="P707" s="47"/>
      <c r="Q707" s="14">
        <f>(Tabla1[[#This Row],[PEDIDO ]]*Tabla1[[#This Row],[PRECIO CON DSCTO]])</f>
        <v>0</v>
      </c>
      <c r="R707" s="14">
        <f>(Tabla1[[#This Row],[PRECIO REF BS]]*Tabla1[[#This Row],[PEDIDO ]])</f>
        <v>0</v>
      </c>
    </row>
    <row r="708" spans="1:18" s="9" customFormat="1" ht="31.5" customHeight="1" x14ac:dyDescent="0.25">
      <c r="A708" s="245" t="s">
        <v>468</v>
      </c>
      <c r="B708" s="85">
        <v>7596273001019</v>
      </c>
      <c r="C708" s="86" t="s">
        <v>1254</v>
      </c>
      <c r="D708" s="110" t="s">
        <v>1255</v>
      </c>
      <c r="E708" s="226">
        <v>47026</v>
      </c>
      <c r="F708" s="152" t="s">
        <v>590</v>
      </c>
      <c r="G708" s="166" t="s">
        <v>99</v>
      </c>
      <c r="H708" s="228">
        <v>45</v>
      </c>
      <c r="I708" s="219">
        <v>0.89722999999999997</v>
      </c>
      <c r="J708" s="60"/>
      <c r="K708" s="13">
        <f>Tabla1[[#This Row],[PRECIO REF        ($)]]-Tabla1[[#This Row],[PRECIO REF        ($)]]*Tabla1[[#This Row],[OFERTA]]</f>
        <v>0.89722999999999997</v>
      </c>
      <c r="L708" s="60"/>
      <c r="M708" s="13">
        <f>Tabla1[[#This Row],[PRECIO CON DSCTO]]-Tabla1[[#This Row],[PRECIO CON DSCTO]]*Tabla1[[#This Row],[OFERTA2]]</f>
        <v>0.89722999999999997</v>
      </c>
      <c r="N708" s="14">
        <f>$F$3*Tabla1[[#This Row],[PRECIO CON DSCTO2]]</f>
        <v>425.34067435399999</v>
      </c>
      <c r="O708" s="40"/>
      <c r="P708" s="47"/>
      <c r="Q708" s="14">
        <f>(Tabla1[[#This Row],[PEDIDO ]]*Tabla1[[#This Row],[PRECIO CON DSCTO]])</f>
        <v>0</v>
      </c>
      <c r="R708" s="14">
        <f>(Tabla1[[#This Row],[PRECIO REF BS]]*Tabla1[[#This Row],[PEDIDO ]])</f>
        <v>0</v>
      </c>
    </row>
    <row r="709" spans="1:18" s="9" customFormat="1" ht="31.5" customHeight="1" x14ac:dyDescent="0.25">
      <c r="A709" s="245" t="s">
        <v>468</v>
      </c>
      <c r="B709" s="85">
        <v>7596273000968</v>
      </c>
      <c r="C709" s="86" t="s">
        <v>2451</v>
      </c>
      <c r="D709" s="100" t="s">
        <v>2452</v>
      </c>
      <c r="E709" s="226">
        <v>46965</v>
      </c>
      <c r="F709" s="152" t="s">
        <v>590</v>
      </c>
      <c r="G709" s="166" t="s">
        <v>99</v>
      </c>
      <c r="H709" s="228">
        <v>93</v>
      </c>
      <c r="I709" s="219">
        <v>0.89973999999999998</v>
      </c>
      <c r="J709" s="60"/>
      <c r="K709" s="13">
        <f>Tabla1[[#This Row],[PRECIO REF        ($)]]-Tabla1[[#This Row],[PRECIO REF        ($)]]*Tabla1[[#This Row],[OFERTA]]</f>
        <v>0.89973999999999998</v>
      </c>
      <c r="L709" s="60"/>
      <c r="M709" s="13">
        <f>Tabla1[[#This Row],[PRECIO CON DSCTO]]-Tabla1[[#This Row],[PRECIO CON DSCTO]]*Tabla1[[#This Row],[OFERTA2]]</f>
        <v>0.89973999999999998</v>
      </c>
      <c r="N709" s="14">
        <f>$F$3*Tabla1[[#This Row],[PRECIO CON DSCTO2]]</f>
        <v>426.53056445199996</v>
      </c>
      <c r="O709" s="40"/>
      <c r="P709" s="47"/>
      <c r="Q709" s="14">
        <f>(Tabla1[[#This Row],[PEDIDO ]]*Tabla1[[#This Row],[PRECIO CON DSCTO]])</f>
        <v>0</v>
      </c>
      <c r="R709" s="14">
        <f>(Tabla1[[#This Row],[PRECIO REF BS]]*Tabla1[[#This Row],[PEDIDO ]])</f>
        <v>0</v>
      </c>
    </row>
    <row r="710" spans="1:18" s="9" customFormat="1" ht="31.5" customHeight="1" x14ac:dyDescent="0.25">
      <c r="A710" s="245" t="s">
        <v>468</v>
      </c>
      <c r="B710" s="85">
        <v>7596273001002</v>
      </c>
      <c r="C710" s="86" t="s">
        <v>2453</v>
      </c>
      <c r="D710" s="87" t="s">
        <v>2454</v>
      </c>
      <c r="E710" s="226">
        <v>46934</v>
      </c>
      <c r="F710" s="152" t="s">
        <v>590</v>
      </c>
      <c r="G710" s="166" t="s">
        <v>99</v>
      </c>
      <c r="H710" s="228">
        <v>101</v>
      </c>
      <c r="I710" s="219">
        <v>1.33334</v>
      </c>
      <c r="J710" s="60"/>
      <c r="K710" s="13">
        <f>Tabla1[[#This Row],[PRECIO REF        ($)]]-Tabla1[[#This Row],[PRECIO REF        ($)]]*Tabla1[[#This Row],[OFERTA]]</f>
        <v>1.33334</v>
      </c>
      <c r="L710" s="60"/>
      <c r="M710" s="13">
        <f>Tabla1[[#This Row],[PRECIO CON DSCTO]]-Tabla1[[#This Row],[PRECIO CON DSCTO]]*Tabla1[[#This Row],[OFERTA2]]</f>
        <v>1.33334</v>
      </c>
      <c r="N710" s="14">
        <f>$F$3*Tabla1[[#This Row],[PRECIO CON DSCTO2]]</f>
        <v>632.082893732</v>
      </c>
      <c r="O710" s="40"/>
      <c r="P710" s="47"/>
      <c r="Q710" s="14">
        <f>(Tabla1[[#This Row],[PEDIDO ]]*Tabla1[[#This Row],[PRECIO CON DSCTO]])</f>
        <v>0</v>
      </c>
      <c r="R710" s="14">
        <f>(Tabla1[[#This Row],[PRECIO REF BS]]*Tabla1[[#This Row],[PEDIDO ]])</f>
        <v>0</v>
      </c>
    </row>
    <row r="711" spans="1:18" s="9" customFormat="1" ht="31.5" customHeight="1" x14ac:dyDescent="0.25">
      <c r="A711" s="245" t="s">
        <v>468</v>
      </c>
      <c r="B711" s="85">
        <v>7596273000975</v>
      </c>
      <c r="C711" s="86" t="s">
        <v>2455</v>
      </c>
      <c r="D711" s="129" t="s">
        <v>2456</v>
      </c>
      <c r="E711" s="226">
        <v>46965</v>
      </c>
      <c r="F711" s="152" t="s">
        <v>590</v>
      </c>
      <c r="G711" s="166" t="s">
        <v>99</v>
      </c>
      <c r="H711" s="228">
        <v>94</v>
      </c>
      <c r="I711" s="219">
        <v>1.33334</v>
      </c>
      <c r="J711" s="60"/>
      <c r="K711" s="13">
        <f>Tabla1[[#This Row],[PRECIO REF        ($)]]-Tabla1[[#This Row],[PRECIO REF        ($)]]*Tabla1[[#This Row],[OFERTA]]</f>
        <v>1.33334</v>
      </c>
      <c r="L711" s="60"/>
      <c r="M711" s="13">
        <f>Tabla1[[#This Row],[PRECIO CON DSCTO]]-Tabla1[[#This Row],[PRECIO CON DSCTO]]*Tabla1[[#This Row],[OFERTA2]]</f>
        <v>1.33334</v>
      </c>
      <c r="N711" s="14">
        <f>$F$3*Tabla1[[#This Row],[PRECIO CON DSCTO2]]</f>
        <v>632.082893732</v>
      </c>
      <c r="O711" s="40"/>
      <c r="P711" s="47"/>
      <c r="Q711" s="14">
        <f>(Tabla1[[#This Row],[PEDIDO ]]*Tabla1[[#This Row],[PRECIO CON DSCTO]])</f>
        <v>0</v>
      </c>
      <c r="R711" s="14">
        <f>(Tabla1[[#This Row],[PRECIO REF BS]]*Tabla1[[#This Row],[PEDIDO ]])</f>
        <v>0</v>
      </c>
    </row>
    <row r="712" spans="1:18" s="9" customFormat="1" ht="31.5" customHeight="1" x14ac:dyDescent="0.25">
      <c r="A712" s="245" t="s">
        <v>468</v>
      </c>
      <c r="B712" s="85">
        <v>7596273001026</v>
      </c>
      <c r="C712" s="86" t="s">
        <v>2457</v>
      </c>
      <c r="D712" s="124" t="s">
        <v>2458</v>
      </c>
      <c r="E712" s="226">
        <v>46934</v>
      </c>
      <c r="F712" s="152" t="s">
        <v>590</v>
      </c>
      <c r="G712" s="166" t="s">
        <v>99</v>
      </c>
      <c r="H712" s="228">
        <v>43</v>
      </c>
      <c r="I712" s="219">
        <v>1.57121</v>
      </c>
      <c r="J712" s="60"/>
      <c r="K712" s="13">
        <f>Tabla1[[#This Row],[PRECIO REF        ($)]]-Tabla1[[#This Row],[PRECIO REF        ($)]]*Tabla1[[#This Row],[OFERTA]]</f>
        <v>1.57121</v>
      </c>
      <c r="L712" s="60"/>
      <c r="M712" s="13">
        <f>Tabla1[[#This Row],[PRECIO CON DSCTO]]-Tabla1[[#This Row],[PRECIO CON DSCTO]]*Tabla1[[#This Row],[OFERTA2]]</f>
        <v>1.57121</v>
      </c>
      <c r="N712" s="14">
        <f>$F$3*Tabla1[[#This Row],[PRECIO CON DSCTO2]]</f>
        <v>744.84749835799994</v>
      </c>
      <c r="O712" s="40"/>
      <c r="P712" s="47"/>
      <c r="Q712" s="14">
        <f>(Tabla1[[#This Row],[PEDIDO ]]*Tabla1[[#This Row],[PRECIO CON DSCTO]])</f>
        <v>0</v>
      </c>
      <c r="R712" s="14">
        <f>(Tabla1[[#This Row],[PRECIO REF BS]]*Tabla1[[#This Row],[PEDIDO ]])</f>
        <v>0</v>
      </c>
    </row>
    <row r="713" spans="1:18" s="9" customFormat="1" ht="31.5" customHeight="1" x14ac:dyDescent="0.25">
      <c r="A713" s="245" t="s">
        <v>468</v>
      </c>
      <c r="B713" s="85">
        <v>7596273001040</v>
      </c>
      <c r="C713" s="86" t="s">
        <v>2459</v>
      </c>
      <c r="D713" s="100" t="s">
        <v>2460</v>
      </c>
      <c r="E713" s="226">
        <v>46965</v>
      </c>
      <c r="F713" s="152" t="s">
        <v>590</v>
      </c>
      <c r="G713" s="166" t="s">
        <v>99</v>
      </c>
      <c r="H713" s="228">
        <v>45</v>
      </c>
      <c r="I713" s="219">
        <v>1.57121</v>
      </c>
      <c r="J713" s="60"/>
      <c r="K713" s="13">
        <f>Tabla1[[#This Row],[PRECIO REF        ($)]]-Tabla1[[#This Row],[PRECIO REF        ($)]]*Tabla1[[#This Row],[OFERTA]]</f>
        <v>1.57121</v>
      </c>
      <c r="L713" s="60"/>
      <c r="M713" s="13">
        <f>Tabla1[[#This Row],[PRECIO CON DSCTO]]-Tabla1[[#This Row],[PRECIO CON DSCTO]]*Tabla1[[#This Row],[OFERTA2]]</f>
        <v>1.57121</v>
      </c>
      <c r="N713" s="14">
        <f>$F$3*Tabla1[[#This Row],[PRECIO CON DSCTO2]]</f>
        <v>744.84749835799994</v>
      </c>
      <c r="O713" s="40"/>
      <c r="P713" s="47"/>
      <c r="Q713" s="14">
        <f>(Tabla1[[#This Row],[PEDIDO ]]*Tabla1[[#This Row],[PRECIO CON DSCTO]])</f>
        <v>0</v>
      </c>
      <c r="R713" s="14">
        <f>(Tabla1[[#This Row],[PRECIO REF BS]]*Tabla1[[#This Row],[PEDIDO ]])</f>
        <v>0</v>
      </c>
    </row>
    <row r="714" spans="1:18" s="9" customFormat="1" ht="31.5" customHeight="1" x14ac:dyDescent="0.25">
      <c r="A714" s="245" t="s">
        <v>468</v>
      </c>
      <c r="B714" s="85">
        <v>8682241207732</v>
      </c>
      <c r="C714" s="86" t="s">
        <v>2461</v>
      </c>
      <c r="D714" s="138" t="s">
        <v>2462</v>
      </c>
      <c r="E714" s="226">
        <v>47087</v>
      </c>
      <c r="F714" s="152" t="s">
        <v>590</v>
      </c>
      <c r="G714" s="166" t="s">
        <v>99</v>
      </c>
      <c r="H714" s="228">
        <v>59</v>
      </c>
      <c r="I714" s="219">
        <v>1.33334</v>
      </c>
      <c r="J714" s="60"/>
      <c r="K714" s="13">
        <f>Tabla1[[#This Row],[PRECIO REF        ($)]]-Tabla1[[#This Row],[PRECIO REF        ($)]]*Tabla1[[#This Row],[OFERTA]]</f>
        <v>1.33334</v>
      </c>
      <c r="L714" s="60"/>
      <c r="M714" s="13">
        <f>Tabla1[[#This Row],[PRECIO CON DSCTO]]-Tabla1[[#This Row],[PRECIO CON DSCTO]]*Tabla1[[#This Row],[OFERTA2]]</f>
        <v>1.33334</v>
      </c>
      <c r="N714" s="14">
        <f>$F$3*Tabla1[[#This Row],[PRECIO CON DSCTO2]]</f>
        <v>632.082893732</v>
      </c>
      <c r="O714" s="40"/>
      <c r="P714" s="47"/>
      <c r="Q714" s="14">
        <f>(Tabla1[[#This Row],[PEDIDO ]]*Tabla1[[#This Row],[PRECIO CON DSCTO]])</f>
        <v>0</v>
      </c>
      <c r="R714" s="14">
        <f>(Tabla1[[#This Row],[PRECIO REF BS]]*Tabla1[[#This Row],[PEDIDO ]])</f>
        <v>0</v>
      </c>
    </row>
    <row r="715" spans="1:18" s="9" customFormat="1" ht="31.5" customHeight="1" x14ac:dyDescent="0.25">
      <c r="A715" s="245" t="s">
        <v>468</v>
      </c>
      <c r="B715" s="85">
        <v>7592090000150</v>
      </c>
      <c r="C715" s="86" t="s">
        <v>510</v>
      </c>
      <c r="D715" s="89" t="s">
        <v>558</v>
      </c>
      <c r="E715" s="226">
        <v>46537</v>
      </c>
      <c r="F715" s="113" t="s">
        <v>581</v>
      </c>
      <c r="G715" s="166" t="s">
        <v>99</v>
      </c>
      <c r="H715" s="228">
        <v>13</v>
      </c>
      <c r="I715" s="219">
        <v>13.71</v>
      </c>
      <c r="J715" s="60"/>
      <c r="K715" s="13">
        <f>Tabla1[[#This Row],[PRECIO REF        ($)]]-Tabla1[[#This Row],[PRECIO REF        ($)]]*Tabla1[[#This Row],[OFERTA]]</f>
        <v>13.71</v>
      </c>
      <c r="L715" s="60"/>
      <c r="M715" s="13">
        <f>Tabla1[[#This Row],[PRECIO CON DSCTO]]-Tabla1[[#This Row],[PRECIO CON DSCTO]]*Tabla1[[#This Row],[OFERTA2]]</f>
        <v>13.71</v>
      </c>
      <c r="N715" s="14">
        <f>$F$3*Tabla1[[#This Row],[PRECIO CON DSCTO2]]</f>
        <v>6499.3598580000007</v>
      </c>
      <c r="O715" s="40"/>
      <c r="P715" s="47"/>
      <c r="Q715" s="14">
        <f>(Tabla1[[#This Row],[PEDIDO ]]*Tabla1[[#This Row],[PRECIO CON DSCTO]])</f>
        <v>0</v>
      </c>
      <c r="R715" s="14">
        <f>(Tabla1[[#This Row],[PRECIO REF BS]]*Tabla1[[#This Row],[PEDIDO ]])</f>
        <v>0</v>
      </c>
    </row>
    <row r="716" spans="1:18" s="9" customFormat="1" ht="31.5" customHeight="1" x14ac:dyDescent="0.25">
      <c r="A716" s="245" t="s">
        <v>468</v>
      </c>
      <c r="B716" s="85">
        <v>7501056330293</v>
      </c>
      <c r="C716" s="88" t="s">
        <v>2760</v>
      </c>
      <c r="D716" s="165" t="s">
        <v>2761</v>
      </c>
      <c r="E716" s="226">
        <v>46721</v>
      </c>
      <c r="F716" s="113" t="s">
        <v>2766</v>
      </c>
      <c r="G716" s="166" t="s">
        <v>99</v>
      </c>
      <c r="H716" s="228">
        <v>20</v>
      </c>
      <c r="I716" s="219">
        <v>4.992</v>
      </c>
      <c r="J716" s="60"/>
      <c r="K716" s="13">
        <f>Tabla1[[#This Row],[PRECIO REF        ($)]]-Tabla1[[#This Row],[PRECIO REF        ($)]]*Tabla1[[#This Row],[OFERTA]]</f>
        <v>4.992</v>
      </c>
      <c r="L716" s="60"/>
      <c r="M716" s="13">
        <f>Tabla1[[#This Row],[PRECIO CON DSCTO]]-Tabla1[[#This Row],[PRECIO CON DSCTO]]*Tabla1[[#This Row],[OFERTA2]]</f>
        <v>4.992</v>
      </c>
      <c r="N716" s="14">
        <f>$F$3*Tabla1[[#This Row],[PRECIO CON DSCTO2]]</f>
        <v>2366.5065215999998</v>
      </c>
      <c r="O716" s="40"/>
      <c r="P716" s="47"/>
      <c r="Q716" s="14">
        <f>(Tabla1[[#This Row],[PEDIDO ]]*Tabla1[[#This Row],[PRECIO CON DSCTO]])</f>
        <v>0</v>
      </c>
      <c r="R716" s="14">
        <f>(Tabla1[[#This Row],[PRECIO REF BS]]*Tabla1[[#This Row],[PEDIDO ]])</f>
        <v>0</v>
      </c>
    </row>
    <row r="717" spans="1:18" s="9" customFormat="1" ht="31.5" customHeight="1" x14ac:dyDescent="0.25">
      <c r="A717" s="245" t="s">
        <v>468</v>
      </c>
      <c r="B717" s="85">
        <v>7501056330323</v>
      </c>
      <c r="C717" s="86" t="s">
        <v>1561</v>
      </c>
      <c r="D717" s="127" t="s">
        <v>1562</v>
      </c>
      <c r="E717" s="226">
        <v>46568</v>
      </c>
      <c r="F717" s="137"/>
      <c r="G717" s="166" t="s">
        <v>99</v>
      </c>
      <c r="H717" s="228">
        <v>1</v>
      </c>
      <c r="I717" s="219">
        <v>4.0831999999999997</v>
      </c>
      <c r="J717" s="60"/>
      <c r="K717" s="13">
        <f>Tabla1[[#This Row],[PRECIO REF        ($)]]-Tabla1[[#This Row],[PRECIO REF        ($)]]*Tabla1[[#This Row],[OFERTA]]</f>
        <v>4.0831999999999997</v>
      </c>
      <c r="L717" s="60"/>
      <c r="M717" s="13">
        <f>Tabla1[[#This Row],[PRECIO CON DSCTO]]-Tabla1[[#This Row],[PRECIO CON DSCTO]]*Tabla1[[#This Row],[OFERTA2]]</f>
        <v>4.0831999999999997</v>
      </c>
      <c r="N717" s="14">
        <f>$F$3*Tabla1[[#This Row],[PRECIO CON DSCTO2]]</f>
        <v>1935.6809753599998</v>
      </c>
      <c r="O717" s="40"/>
      <c r="P717" s="47"/>
      <c r="Q717" s="14">
        <f>(Tabla1[[#This Row],[PEDIDO ]]*Tabla1[[#This Row],[PRECIO CON DSCTO]])</f>
        <v>0</v>
      </c>
      <c r="R717" s="14">
        <f>(Tabla1[[#This Row],[PRECIO REF BS]]*Tabla1[[#This Row],[PEDIDO ]])</f>
        <v>0</v>
      </c>
    </row>
    <row r="718" spans="1:18" s="9" customFormat="1" ht="31.5" customHeight="1" x14ac:dyDescent="0.25">
      <c r="A718" s="245" t="s">
        <v>468</v>
      </c>
      <c r="B718" s="85">
        <v>7506306252189</v>
      </c>
      <c r="C718" s="88" t="s">
        <v>2762</v>
      </c>
      <c r="D718" s="119" t="s">
        <v>2763</v>
      </c>
      <c r="E718" s="226">
        <v>46690</v>
      </c>
      <c r="F718" s="113" t="s">
        <v>2766</v>
      </c>
      <c r="G718" s="166" t="s">
        <v>99</v>
      </c>
      <c r="H718" s="228">
        <v>6</v>
      </c>
      <c r="I718" s="219">
        <v>14.054399999999999</v>
      </c>
      <c r="J718" s="60"/>
      <c r="K718" s="13">
        <f>Tabla1[[#This Row],[PRECIO REF        ($)]]-Tabla1[[#This Row],[PRECIO REF        ($)]]*Tabla1[[#This Row],[OFERTA]]</f>
        <v>14.054399999999999</v>
      </c>
      <c r="L718" s="60"/>
      <c r="M718" s="13">
        <f>Tabla1[[#This Row],[PRECIO CON DSCTO]]-Tabla1[[#This Row],[PRECIO CON DSCTO]]*Tabla1[[#This Row],[OFERTA2]]</f>
        <v>14.054399999999999</v>
      </c>
      <c r="N718" s="14">
        <f>$F$3*Tabla1[[#This Row],[PRECIO CON DSCTO2]]</f>
        <v>6662.6260531199996</v>
      </c>
      <c r="O718" s="40"/>
      <c r="P718" s="47"/>
      <c r="Q718" s="14">
        <f>(Tabla1[[#This Row],[PEDIDO ]]*Tabla1[[#This Row],[PRECIO CON DSCTO]])</f>
        <v>0</v>
      </c>
      <c r="R718" s="14">
        <f>(Tabla1[[#This Row],[PRECIO REF BS]]*Tabla1[[#This Row],[PEDIDO ]])</f>
        <v>0</v>
      </c>
    </row>
    <row r="719" spans="1:18" s="9" customFormat="1" ht="31.5" customHeight="1" x14ac:dyDescent="0.25">
      <c r="A719" s="245" t="s">
        <v>468</v>
      </c>
      <c r="B719" s="91">
        <v>645748578048</v>
      </c>
      <c r="C719" s="86" t="s">
        <v>651</v>
      </c>
      <c r="D719" s="110" t="s">
        <v>654</v>
      </c>
      <c r="E719" s="226">
        <v>47330</v>
      </c>
      <c r="F719" s="134" t="s">
        <v>591</v>
      </c>
      <c r="G719" s="166" t="s">
        <v>99</v>
      </c>
      <c r="H719" s="228">
        <v>8</v>
      </c>
      <c r="I719" s="219">
        <v>2.81</v>
      </c>
      <c r="J719" s="60"/>
      <c r="K719" s="13">
        <f>Tabla1[[#This Row],[PRECIO REF        ($)]]-Tabla1[[#This Row],[PRECIO REF        ($)]]*Tabla1[[#This Row],[OFERTA]]</f>
        <v>2.81</v>
      </c>
      <c r="L719" s="60"/>
      <c r="M719" s="13">
        <f>Tabla1[[#This Row],[PRECIO CON DSCTO]]-Tabla1[[#This Row],[PRECIO CON DSCTO]]*Tabla1[[#This Row],[OFERTA2]]</f>
        <v>2.81</v>
      </c>
      <c r="N719" s="14">
        <f>$F$3*Tabla1[[#This Row],[PRECIO CON DSCTO2]]</f>
        <v>1332.1080380000001</v>
      </c>
      <c r="O719" s="40"/>
      <c r="P719" s="47"/>
      <c r="Q719" s="14">
        <f>(Tabla1[[#This Row],[PEDIDO ]]*Tabla1[[#This Row],[PRECIO CON DSCTO]])</f>
        <v>0</v>
      </c>
      <c r="R719" s="14">
        <f>(Tabla1[[#This Row],[PRECIO REF BS]]*Tabla1[[#This Row],[PEDIDO ]])</f>
        <v>0</v>
      </c>
    </row>
    <row r="720" spans="1:18" s="9" customFormat="1" ht="31.5" customHeight="1" x14ac:dyDescent="0.25">
      <c r="A720" s="245" t="s">
        <v>468</v>
      </c>
      <c r="B720" s="91">
        <v>742033994634</v>
      </c>
      <c r="C720" s="86" t="s">
        <v>2216</v>
      </c>
      <c r="D720" s="124" t="s">
        <v>2217</v>
      </c>
      <c r="E720" s="226">
        <v>47149</v>
      </c>
      <c r="F720" s="134" t="s">
        <v>591</v>
      </c>
      <c r="G720" s="166" t="s">
        <v>99</v>
      </c>
      <c r="H720" s="228">
        <v>40</v>
      </c>
      <c r="I720" s="219">
        <v>2.6324999999999998</v>
      </c>
      <c r="J720" s="60"/>
      <c r="K720" s="13">
        <f>Tabla1[[#This Row],[PRECIO REF        ($)]]-Tabla1[[#This Row],[PRECIO REF        ($)]]*Tabla1[[#This Row],[OFERTA]]</f>
        <v>2.6324999999999998</v>
      </c>
      <c r="L720" s="60"/>
      <c r="M720" s="13">
        <f>Tabla1[[#This Row],[PRECIO CON DSCTO]]-Tabla1[[#This Row],[PRECIO CON DSCTO]]*Tabla1[[#This Row],[OFERTA2]]</f>
        <v>2.6324999999999998</v>
      </c>
      <c r="N720" s="14">
        <f>$F$3*Tabla1[[#This Row],[PRECIO CON DSCTO2]]</f>
        <v>1247.9624234999999</v>
      </c>
      <c r="O720" s="40"/>
      <c r="P720" s="47"/>
      <c r="Q720" s="14">
        <f>(Tabla1[[#This Row],[PEDIDO ]]*Tabla1[[#This Row],[PRECIO CON DSCTO]])</f>
        <v>0</v>
      </c>
      <c r="R720" s="14">
        <f>(Tabla1[[#This Row],[PRECIO REF BS]]*Tabla1[[#This Row],[PEDIDO ]])</f>
        <v>0</v>
      </c>
    </row>
    <row r="721" spans="1:18" s="9" customFormat="1" ht="31.5" customHeight="1" x14ac:dyDescent="0.25">
      <c r="A721" s="245" t="s">
        <v>468</v>
      </c>
      <c r="B721" s="91">
        <v>723592773403</v>
      </c>
      <c r="C721" s="86" t="s">
        <v>1473</v>
      </c>
      <c r="D721" s="87" t="s">
        <v>1474</v>
      </c>
      <c r="E721" s="226">
        <v>47634</v>
      </c>
      <c r="F721" s="134" t="s">
        <v>591</v>
      </c>
      <c r="G721" s="166" t="s">
        <v>99</v>
      </c>
      <c r="H721" s="228">
        <v>18</v>
      </c>
      <c r="I721" s="219">
        <v>2.81</v>
      </c>
      <c r="J721" s="60"/>
      <c r="K721" s="13">
        <f>Tabla1[[#This Row],[PRECIO REF        ($)]]-Tabla1[[#This Row],[PRECIO REF        ($)]]*Tabla1[[#This Row],[OFERTA]]</f>
        <v>2.81</v>
      </c>
      <c r="L721" s="60"/>
      <c r="M721" s="13">
        <f>Tabla1[[#This Row],[PRECIO CON DSCTO]]-Tabla1[[#This Row],[PRECIO CON DSCTO]]*Tabla1[[#This Row],[OFERTA2]]</f>
        <v>2.81</v>
      </c>
      <c r="N721" s="14">
        <f>$F$3*Tabla1[[#This Row],[PRECIO CON DSCTO2]]</f>
        <v>1332.1080380000001</v>
      </c>
      <c r="O721" s="40"/>
      <c r="P721" s="47"/>
      <c r="Q721" s="14">
        <f>(Tabla1[[#This Row],[PEDIDO ]]*Tabla1[[#This Row],[PRECIO CON DSCTO]])</f>
        <v>0</v>
      </c>
      <c r="R721" s="14">
        <f>(Tabla1[[#This Row],[PRECIO REF BS]]*Tabla1[[#This Row],[PEDIDO ]])</f>
        <v>0</v>
      </c>
    </row>
    <row r="722" spans="1:18" s="9" customFormat="1" ht="31.5" customHeight="1" x14ac:dyDescent="0.25">
      <c r="A722" s="245" t="s">
        <v>468</v>
      </c>
      <c r="B722" s="91">
        <v>723592773397</v>
      </c>
      <c r="C722" s="86" t="s">
        <v>511</v>
      </c>
      <c r="D722" s="110" t="s">
        <v>559</v>
      </c>
      <c r="E722" s="226">
        <v>47330</v>
      </c>
      <c r="F722" s="134" t="s">
        <v>591</v>
      </c>
      <c r="G722" s="166" t="s">
        <v>99</v>
      </c>
      <c r="H722" s="228">
        <v>15</v>
      </c>
      <c r="I722" s="219">
        <v>2.81</v>
      </c>
      <c r="J722" s="60"/>
      <c r="K722" s="13">
        <f>Tabla1[[#This Row],[PRECIO REF        ($)]]-Tabla1[[#This Row],[PRECIO REF        ($)]]*Tabla1[[#This Row],[OFERTA]]</f>
        <v>2.81</v>
      </c>
      <c r="L722" s="60"/>
      <c r="M722" s="13">
        <f>Tabla1[[#This Row],[PRECIO CON DSCTO]]-Tabla1[[#This Row],[PRECIO CON DSCTO]]*Tabla1[[#This Row],[OFERTA2]]</f>
        <v>2.81</v>
      </c>
      <c r="N722" s="14">
        <f>$F$3*Tabla1[[#This Row],[PRECIO CON DSCTO2]]</f>
        <v>1332.1080380000001</v>
      </c>
      <c r="O722" s="40"/>
      <c r="P722" s="47"/>
      <c r="Q722" s="14">
        <f>(Tabla1[[#This Row],[PEDIDO ]]*Tabla1[[#This Row],[PRECIO CON DSCTO]])</f>
        <v>0</v>
      </c>
      <c r="R722" s="14">
        <f>(Tabla1[[#This Row],[PRECIO REF BS]]*Tabla1[[#This Row],[PEDIDO ]])</f>
        <v>0</v>
      </c>
    </row>
    <row r="723" spans="1:18" s="9" customFormat="1" ht="31.5" customHeight="1" x14ac:dyDescent="0.25">
      <c r="A723" s="245" t="s">
        <v>468</v>
      </c>
      <c r="B723" s="91">
        <v>723592773434</v>
      </c>
      <c r="C723" s="86" t="s">
        <v>2218</v>
      </c>
      <c r="D723" s="100" t="s">
        <v>2219</v>
      </c>
      <c r="E723" s="226">
        <v>47483</v>
      </c>
      <c r="F723" s="134" t="s">
        <v>591</v>
      </c>
      <c r="G723" s="166" t="s">
        <v>99</v>
      </c>
      <c r="H723" s="228">
        <v>39</v>
      </c>
      <c r="I723" s="219">
        <v>9.11</v>
      </c>
      <c r="J723" s="60"/>
      <c r="K723" s="13">
        <f>Tabla1[[#This Row],[PRECIO REF        ($)]]-Tabla1[[#This Row],[PRECIO REF        ($)]]*Tabla1[[#This Row],[OFERTA]]</f>
        <v>9.11</v>
      </c>
      <c r="L723" s="60"/>
      <c r="M723" s="13">
        <f>Tabla1[[#This Row],[PRECIO CON DSCTO]]-Tabla1[[#This Row],[PRECIO CON DSCTO]]*Tabla1[[#This Row],[OFERTA2]]</f>
        <v>9.11</v>
      </c>
      <c r="N723" s="14">
        <f>$F$3*Tabla1[[#This Row],[PRECIO CON DSCTO2]]</f>
        <v>4318.6847779999998</v>
      </c>
      <c r="O723" s="40"/>
      <c r="P723" s="47"/>
      <c r="Q723" s="14">
        <f>(Tabla1[[#This Row],[PEDIDO ]]*Tabla1[[#This Row],[PRECIO CON DSCTO]])</f>
        <v>0</v>
      </c>
      <c r="R723" s="14">
        <f>(Tabla1[[#This Row],[PRECIO REF BS]]*Tabla1[[#This Row],[PEDIDO ]])</f>
        <v>0</v>
      </c>
    </row>
    <row r="724" spans="1:18" s="9" customFormat="1" ht="31.5" customHeight="1" x14ac:dyDescent="0.25">
      <c r="A724" s="245" t="s">
        <v>468</v>
      </c>
      <c r="B724" s="91">
        <v>742033994672</v>
      </c>
      <c r="C724" s="86" t="s">
        <v>2220</v>
      </c>
      <c r="D724" s="87" t="s">
        <v>2221</v>
      </c>
      <c r="E724" s="226">
        <v>47149</v>
      </c>
      <c r="F724" s="134" t="s">
        <v>591</v>
      </c>
      <c r="G724" s="166" t="s">
        <v>99</v>
      </c>
      <c r="H724" s="228">
        <v>21</v>
      </c>
      <c r="I724" s="219">
        <v>2.6324200000000002</v>
      </c>
      <c r="J724" s="60"/>
      <c r="K724" s="13">
        <f>Tabla1[[#This Row],[PRECIO REF        ($)]]-Tabla1[[#This Row],[PRECIO REF        ($)]]*Tabla1[[#This Row],[OFERTA]]</f>
        <v>2.6324200000000002</v>
      </c>
      <c r="L724" s="60"/>
      <c r="M724" s="13">
        <f>Tabla1[[#This Row],[PRECIO CON DSCTO]]-Tabla1[[#This Row],[PRECIO CON DSCTO]]*Tabla1[[#This Row],[OFERTA2]]</f>
        <v>2.6324200000000002</v>
      </c>
      <c r="N724" s="14">
        <f>$F$3*Tabla1[[#This Row],[PRECIO CON DSCTO2]]</f>
        <v>1247.924498716</v>
      </c>
      <c r="O724" s="40"/>
      <c r="P724" s="47"/>
      <c r="Q724" s="14">
        <f>(Tabla1[[#This Row],[PEDIDO ]]*Tabla1[[#This Row],[PRECIO CON DSCTO]])</f>
        <v>0</v>
      </c>
      <c r="R724" s="14">
        <f>(Tabla1[[#This Row],[PRECIO REF BS]]*Tabla1[[#This Row],[PEDIDO ]])</f>
        <v>0</v>
      </c>
    </row>
    <row r="725" spans="1:18" s="9" customFormat="1" ht="31.5" customHeight="1" x14ac:dyDescent="0.25">
      <c r="A725" s="245" t="s">
        <v>468</v>
      </c>
      <c r="B725" s="91">
        <v>742033994658</v>
      </c>
      <c r="C725" s="86" t="s">
        <v>512</v>
      </c>
      <c r="D725" s="129" t="s">
        <v>560</v>
      </c>
      <c r="E725" s="226">
        <v>47149</v>
      </c>
      <c r="F725" s="134" t="s">
        <v>591</v>
      </c>
      <c r="G725" s="166" t="s">
        <v>99</v>
      </c>
      <c r="H725" s="228">
        <v>47</v>
      </c>
      <c r="I725" s="219">
        <v>2.6324999999999998</v>
      </c>
      <c r="J725" s="60"/>
      <c r="K725" s="13">
        <f>Tabla1[[#This Row],[PRECIO REF        ($)]]-Tabla1[[#This Row],[PRECIO REF        ($)]]*Tabla1[[#This Row],[OFERTA]]</f>
        <v>2.6324999999999998</v>
      </c>
      <c r="L725" s="60"/>
      <c r="M725" s="13">
        <f>Tabla1[[#This Row],[PRECIO CON DSCTO]]-Tabla1[[#This Row],[PRECIO CON DSCTO]]*Tabla1[[#This Row],[OFERTA2]]</f>
        <v>2.6324999999999998</v>
      </c>
      <c r="N725" s="14">
        <f>$F$3*Tabla1[[#This Row],[PRECIO CON DSCTO2]]</f>
        <v>1247.9624234999999</v>
      </c>
      <c r="O725" s="40"/>
      <c r="P725" s="47"/>
      <c r="Q725" s="14">
        <f>(Tabla1[[#This Row],[PEDIDO ]]*Tabla1[[#This Row],[PRECIO CON DSCTO]])</f>
        <v>0</v>
      </c>
      <c r="R725" s="14">
        <f>(Tabla1[[#This Row],[PRECIO REF BS]]*Tabla1[[#This Row],[PEDIDO ]])</f>
        <v>0</v>
      </c>
    </row>
    <row r="726" spans="1:18" s="9" customFormat="1" ht="31.5" customHeight="1" x14ac:dyDescent="0.25">
      <c r="A726" s="245" t="s">
        <v>468</v>
      </c>
      <c r="B726" s="85">
        <v>7591570000703</v>
      </c>
      <c r="C726" s="86" t="s">
        <v>1224</v>
      </c>
      <c r="D726" s="103" t="s">
        <v>1225</v>
      </c>
      <c r="E726" s="226">
        <v>46537</v>
      </c>
      <c r="F726" s="113" t="s">
        <v>578</v>
      </c>
      <c r="G726" s="166" t="s">
        <v>99</v>
      </c>
      <c r="H726" s="228">
        <v>96</v>
      </c>
      <c r="I726" s="219">
        <v>8.9600000000000009</v>
      </c>
      <c r="J726" s="60"/>
      <c r="K726" s="13">
        <f>Tabla1[[#This Row],[PRECIO REF        ($)]]-Tabla1[[#This Row],[PRECIO REF        ($)]]*Tabla1[[#This Row],[OFERTA]]</f>
        <v>8.9600000000000009</v>
      </c>
      <c r="L726" s="60"/>
      <c r="M726" s="13">
        <f>Tabla1[[#This Row],[PRECIO CON DSCTO]]-Tabla1[[#This Row],[PRECIO CON DSCTO]]*Tabla1[[#This Row],[OFERTA2]]</f>
        <v>8.9600000000000009</v>
      </c>
      <c r="N726" s="14">
        <f>$F$3*Tabla1[[#This Row],[PRECIO CON DSCTO2]]</f>
        <v>4247.5758080000005</v>
      </c>
      <c r="O726" s="40"/>
      <c r="P726" s="47"/>
      <c r="Q726" s="14">
        <f>(Tabla1[[#This Row],[PEDIDO ]]*Tabla1[[#This Row],[PRECIO CON DSCTO]])</f>
        <v>0</v>
      </c>
      <c r="R726" s="14">
        <f>(Tabla1[[#This Row],[PRECIO REF BS]]*Tabla1[[#This Row],[PEDIDO ]])</f>
        <v>0</v>
      </c>
    </row>
    <row r="727" spans="1:18" s="9" customFormat="1" ht="31.5" customHeight="1" x14ac:dyDescent="0.25">
      <c r="A727" s="245" t="s">
        <v>468</v>
      </c>
      <c r="B727" s="85">
        <v>7591353701490</v>
      </c>
      <c r="C727" s="86" t="s">
        <v>513</v>
      </c>
      <c r="D727" s="110" t="s">
        <v>561</v>
      </c>
      <c r="E727" s="226">
        <v>46446</v>
      </c>
      <c r="F727" s="86" t="s">
        <v>592</v>
      </c>
      <c r="G727" s="166" t="s">
        <v>99</v>
      </c>
      <c r="H727" s="228">
        <v>19</v>
      </c>
      <c r="I727" s="219">
        <v>6.71</v>
      </c>
      <c r="J727" s="60"/>
      <c r="K727" s="13">
        <f>Tabla1[[#This Row],[PRECIO REF        ($)]]-Tabla1[[#This Row],[PRECIO REF        ($)]]*Tabla1[[#This Row],[OFERTA]]</f>
        <v>6.71</v>
      </c>
      <c r="L727" s="60"/>
      <c r="M727" s="13">
        <f>Tabla1[[#This Row],[PRECIO CON DSCTO]]-Tabla1[[#This Row],[PRECIO CON DSCTO]]*Tabla1[[#This Row],[OFERTA2]]</f>
        <v>6.71</v>
      </c>
      <c r="N727" s="14">
        <f>$F$3*Tabla1[[#This Row],[PRECIO CON DSCTO2]]</f>
        <v>3180.9412579999998</v>
      </c>
      <c r="O727" s="40"/>
      <c r="P727" s="47"/>
      <c r="Q727" s="14">
        <f>(Tabla1[[#This Row],[PEDIDO ]]*Tabla1[[#This Row],[PRECIO CON DSCTO]])</f>
        <v>0</v>
      </c>
      <c r="R727" s="14">
        <f>(Tabla1[[#This Row],[PRECIO REF BS]]*Tabla1[[#This Row],[PEDIDO ]])</f>
        <v>0</v>
      </c>
    </row>
    <row r="728" spans="1:18" s="9" customFormat="1" ht="31.5" customHeight="1" x14ac:dyDescent="0.25">
      <c r="A728" s="245" t="s">
        <v>468</v>
      </c>
      <c r="B728" s="85">
        <v>7592090001591</v>
      </c>
      <c r="C728" s="86" t="s">
        <v>514</v>
      </c>
      <c r="D728" s="117" t="s">
        <v>562</v>
      </c>
      <c r="E728" s="226">
        <v>46568</v>
      </c>
      <c r="F728" s="113" t="s">
        <v>581</v>
      </c>
      <c r="G728" s="166" t="s">
        <v>99</v>
      </c>
      <c r="H728" s="228">
        <v>5</v>
      </c>
      <c r="I728" s="219">
        <v>8.49</v>
      </c>
      <c r="J728" s="60"/>
      <c r="K728" s="13">
        <f>Tabla1[[#This Row],[PRECIO REF        ($)]]-Tabla1[[#This Row],[PRECIO REF        ($)]]*Tabla1[[#This Row],[OFERTA]]</f>
        <v>8.49</v>
      </c>
      <c r="L728" s="60"/>
      <c r="M728" s="13">
        <f>Tabla1[[#This Row],[PRECIO CON DSCTO]]-Tabla1[[#This Row],[PRECIO CON DSCTO]]*Tabla1[[#This Row],[OFERTA2]]</f>
        <v>8.49</v>
      </c>
      <c r="N728" s="14">
        <f>$F$3*Tabla1[[#This Row],[PRECIO CON DSCTO2]]</f>
        <v>4024.7677020000001</v>
      </c>
      <c r="O728" s="40"/>
      <c r="P728" s="47"/>
      <c r="Q728" s="14">
        <f>(Tabla1[[#This Row],[PEDIDO ]]*Tabla1[[#This Row],[PRECIO CON DSCTO]])</f>
        <v>0</v>
      </c>
      <c r="R728" s="14">
        <f>(Tabla1[[#This Row],[PRECIO REF BS]]*Tabla1[[#This Row],[PEDIDO ]])</f>
        <v>0</v>
      </c>
    </row>
    <row r="729" spans="1:18" s="9" customFormat="1" ht="31.5" customHeight="1" x14ac:dyDescent="0.25">
      <c r="A729" s="245" t="s">
        <v>468</v>
      </c>
      <c r="B729" s="85">
        <v>7592090001577</v>
      </c>
      <c r="C729" s="86" t="s">
        <v>515</v>
      </c>
      <c r="D729" s="175" t="s">
        <v>563</v>
      </c>
      <c r="E729" s="226">
        <v>47149</v>
      </c>
      <c r="F729" s="113" t="s">
        <v>581</v>
      </c>
      <c r="G729" s="166" t="s">
        <v>99</v>
      </c>
      <c r="H729" s="228">
        <v>16</v>
      </c>
      <c r="I729" s="219">
        <v>13.539020000000001</v>
      </c>
      <c r="J729" s="60"/>
      <c r="K729" s="13">
        <f>Tabla1[[#This Row],[PRECIO REF        ($)]]-Tabla1[[#This Row],[PRECIO REF        ($)]]*Tabla1[[#This Row],[OFERTA]]</f>
        <v>13.539020000000001</v>
      </c>
      <c r="L729" s="60"/>
      <c r="M729" s="13">
        <f>Tabla1[[#This Row],[PRECIO CON DSCTO]]-Tabla1[[#This Row],[PRECIO CON DSCTO]]*Tabla1[[#This Row],[OFERTA2]]</f>
        <v>13.539020000000001</v>
      </c>
      <c r="N729" s="14">
        <f>$F$3*Tabla1[[#This Row],[PRECIO CON DSCTO2]]</f>
        <v>6418.3051133960007</v>
      </c>
      <c r="O729" s="40"/>
      <c r="P729" s="47"/>
      <c r="Q729" s="14">
        <f>(Tabla1[[#This Row],[PEDIDO ]]*Tabla1[[#This Row],[PRECIO CON DSCTO]])</f>
        <v>0</v>
      </c>
      <c r="R729" s="14">
        <f>(Tabla1[[#This Row],[PRECIO REF BS]]*Tabla1[[#This Row],[PEDIDO ]])</f>
        <v>0</v>
      </c>
    </row>
    <row r="730" spans="1:18" s="9" customFormat="1" ht="31.5" customHeight="1" x14ac:dyDescent="0.25">
      <c r="A730" s="245" t="s">
        <v>468</v>
      </c>
      <c r="B730" s="88">
        <v>75058838</v>
      </c>
      <c r="C730" s="86" t="s">
        <v>524</v>
      </c>
      <c r="D730" s="94" t="s">
        <v>571</v>
      </c>
      <c r="E730" s="226">
        <v>46629</v>
      </c>
      <c r="F730" s="113" t="s">
        <v>593</v>
      </c>
      <c r="G730" s="166" t="s">
        <v>99</v>
      </c>
      <c r="H730" s="228">
        <v>53</v>
      </c>
      <c r="I730" s="219">
        <v>6.6303999999999998</v>
      </c>
      <c r="J730" s="60"/>
      <c r="K730" s="13">
        <f>Tabla1[[#This Row],[PRECIO REF        ($)]]-Tabla1[[#This Row],[PRECIO REF        ($)]]*Tabla1[[#This Row],[OFERTA]]</f>
        <v>6.6303999999999998</v>
      </c>
      <c r="L730" s="60"/>
      <c r="M730" s="13">
        <f>Tabla1[[#This Row],[PRECIO CON DSCTO]]-Tabla1[[#This Row],[PRECIO CON DSCTO]]*Tabla1[[#This Row],[OFERTA2]]</f>
        <v>6.6303999999999998</v>
      </c>
      <c r="N730" s="14">
        <f>$F$3*Tabla1[[#This Row],[PRECIO CON DSCTO2]]</f>
        <v>3143.20609792</v>
      </c>
      <c r="O730" s="40"/>
      <c r="P730" s="47"/>
      <c r="Q730" s="14">
        <f>(Tabla1[[#This Row],[PEDIDO ]]*Tabla1[[#This Row],[PRECIO CON DSCTO]])</f>
        <v>0</v>
      </c>
      <c r="R730" s="14">
        <f>(Tabla1[[#This Row],[PRECIO REF BS]]*Tabla1[[#This Row],[PEDIDO ]])</f>
        <v>0</v>
      </c>
    </row>
    <row r="731" spans="1:18" s="9" customFormat="1" ht="31.5" customHeight="1" x14ac:dyDescent="0.25">
      <c r="A731" s="245" t="s">
        <v>468</v>
      </c>
      <c r="B731" s="85">
        <v>7506306244184</v>
      </c>
      <c r="C731" s="86" t="s">
        <v>1431</v>
      </c>
      <c r="D731" s="175" t="s">
        <v>1432</v>
      </c>
      <c r="E731" s="226">
        <v>46996</v>
      </c>
      <c r="F731" s="113" t="s">
        <v>593</v>
      </c>
      <c r="G731" s="166" t="s">
        <v>99</v>
      </c>
      <c r="H731" s="228">
        <v>5</v>
      </c>
      <c r="I731" s="219">
        <v>6.1440000000000001</v>
      </c>
      <c r="J731" s="60"/>
      <c r="K731" s="13">
        <f>Tabla1[[#This Row],[PRECIO REF        ($)]]-Tabla1[[#This Row],[PRECIO REF        ($)]]*Tabla1[[#This Row],[OFERTA]]</f>
        <v>6.1440000000000001</v>
      </c>
      <c r="L731" s="60"/>
      <c r="M731" s="13">
        <f>Tabla1[[#This Row],[PRECIO CON DSCTO]]-Tabla1[[#This Row],[PRECIO CON DSCTO]]*Tabla1[[#This Row],[OFERTA2]]</f>
        <v>6.1440000000000001</v>
      </c>
      <c r="N731" s="14">
        <f>$F$3*Tabla1[[#This Row],[PRECIO CON DSCTO2]]</f>
        <v>2912.6234112000002</v>
      </c>
      <c r="O731" s="40"/>
      <c r="P731" s="47"/>
      <c r="Q731" s="14">
        <f>(Tabla1[[#This Row],[PEDIDO ]]*Tabla1[[#This Row],[PRECIO CON DSCTO]])</f>
        <v>0</v>
      </c>
      <c r="R731" s="14">
        <f>(Tabla1[[#This Row],[PRECIO REF BS]]*Tabla1[[#This Row],[PEDIDO ]])</f>
        <v>0</v>
      </c>
    </row>
    <row r="732" spans="1:18" s="9" customFormat="1" ht="31.5" customHeight="1" x14ac:dyDescent="0.25">
      <c r="A732" s="245" t="s">
        <v>468</v>
      </c>
      <c r="B732" s="85">
        <v>7506306244177</v>
      </c>
      <c r="C732" s="86" t="s">
        <v>2730</v>
      </c>
      <c r="D732" s="96" t="s">
        <v>2731</v>
      </c>
      <c r="E732" s="226">
        <v>46965</v>
      </c>
      <c r="F732" s="113" t="s">
        <v>593</v>
      </c>
      <c r="G732" s="166" t="s">
        <v>99</v>
      </c>
      <c r="H732" s="228">
        <v>12</v>
      </c>
      <c r="I732" s="219">
        <v>6.9596</v>
      </c>
      <c r="J732" s="60"/>
      <c r="K732" s="13">
        <f>Tabla1[[#This Row],[PRECIO REF        ($)]]-Tabla1[[#This Row],[PRECIO REF        ($)]]*Tabla1[[#This Row],[OFERTA]]</f>
        <v>6.9596</v>
      </c>
      <c r="L732" s="60"/>
      <c r="M732" s="13">
        <f>Tabla1[[#This Row],[PRECIO CON DSCTO]]-Tabla1[[#This Row],[PRECIO CON DSCTO]]*Tabla1[[#This Row],[OFERTA2]]</f>
        <v>6.9596</v>
      </c>
      <c r="N732" s="14">
        <f>$F$3*Tabla1[[#This Row],[PRECIO CON DSCTO2]]</f>
        <v>3299.26658408</v>
      </c>
      <c r="O732" s="40"/>
      <c r="P732" s="47"/>
      <c r="Q732" s="14">
        <f>(Tabla1[[#This Row],[PEDIDO ]]*Tabla1[[#This Row],[PRECIO CON DSCTO]])</f>
        <v>0</v>
      </c>
      <c r="R732" s="14">
        <f>(Tabla1[[#This Row],[PRECIO REF BS]]*Tabla1[[#This Row],[PEDIDO ]])</f>
        <v>0</v>
      </c>
    </row>
    <row r="733" spans="1:18" s="9" customFormat="1" ht="31.5" customHeight="1" x14ac:dyDescent="0.25">
      <c r="A733" s="245" t="s">
        <v>468</v>
      </c>
      <c r="B733" s="88">
        <v>75058852</v>
      </c>
      <c r="C733" s="86" t="s">
        <v>1289</v>
      </c>
      <c r="D733" s="175" t="s">
        <v>1290</v>
      </c>
      <c r="E733" s="226">
        <v>46629</v>
      </c>
      <c r="F733" s="113" t="s">
        <v>593</v>
      </c>
      <c r="G733" s="166" t="s">
        <v>99</v>
      </c>
      <c r="H733" s="228">
        <v>25</v>
      </c>
      <c r="I733" s="219">
        <v>3.7</v>
      </c>
      <c r="J733" s="60"/>
      <c r="K733" s="13">
        <f>Tabla1[[#This Row],[PRECIO REF        ($)]]-Tabla1[[#This Row],[PRECIO REF        ($)]]*Tabla1[[#This Row],[OFERTA]]</f>
        <v>3.7</v>
      </c>
      <c r="L733" s="60"/>
      <c r="M733" s="13">
        <f>Tabla1[[#This Row],[PRECIO CON DSCTO]]-Tabla1[[#This Row],[PRECIO CON DSCTO]]*Tabla1[[#This Row],[OFERTA2]]</f>
        <v>3.7</v>
      </c>
      <c r="N733" s="14">
        <f>$F$3*Tabla1[[#This Row],[PRECIO CON DSCTO2]]</f>
        <v>1754.02126</v>
      </c>
      <c r="O733" s="40"/>
      <c r="P733" s="47"/>
      <c r="Q733" s="14">
        <f>(Tabla1[[#This Row],[PEDIDO ]]*Tabla1[[#This Row],[PRECIO CON DSCTO]])</f>
        <v>0</v>
      </c>
      <c r="R733" s="14">
        <f>(Tabla1[[#This Row],[PRECIO REF BS]]*Tabla1[[#This Row],[PEDIDO ]])</f>
        <v>0</v>
      </c>
    </row>
    <row r="734" spans="1:18" s="9" customFormat="1" ht="31.5" customHeight="1" x14ac:dyDescent="0.25">
      <c r="A734" s="245" t="s">
        <v>468</v>
      </c>
      <c r="B734" s="88">
        <v>78926523</v>
      </c>
      <c r="C734" s="86" t="s">
        <v>1523</v>
      </c>
      <c r="D734" s="125" t="s">
        <v>1524</v>
      </c>
      <c r="E734" s="226">
        <v>46630</v>
      </c>
      <c r="F734" s="113" t="s">
        <v>593</v>
      </c>
      <c r="G734" s="166" t="s">
        <v>99</v>
      </c>
      <c r="H734" s="228">
        <v>13</v>
      </c>
      <c r="I734" s="219">
        <v>3.69</v>
      </c>
      <c r="J734" s="60"/>
      <c r="K734" s="13">
        <f>Tabla1[[#This Row],[PRECIO REF        ($)]]-Tabla1[[#This Row],[PRECIO REF        ($)]]*Tabla1[[#This Row],[OFERTA]]</f>
        <v>3.69</v>
      </c>
      <c r="L734" s="60"/>
      <c r="M734" s="13">
        <f>Tabla1[[#This Row],[PRECIO CON DSCTO]]-Tabla1[[#This Row],[PRECIO CON DSCTO]]*Tabla1[[#This Row],[OFERTA2]]</f>
        <v>3.69</v>
      </c>
      <c r="N734" s="14">
        <f>$F$3*Tabla1[[#This Row],[PRECIO CON DSCTO2]]</f>
        <v>1749.2806619999999</v>
      </c>
      <c r="O734" s="40"/>
      <c r="P734" s="47"/>
      <c r="Q734" s="14">
        <f>(Tabla1[[#This Row],[PEDIDO ]]*Tabla1[[#This Row],[PRECIO CON DSCTO]])</f>
        <v>0</v>
      </c>
      <c r="R734" s="14">
        <f>(Tabla1[[#This Row],[PRECIO REF BS]]*Tabla1[[#This Row],[PEDIDO ]])</f>
        <v>0</v>
      </c>
    </row>
    <row r="735" spans="1:18" s="9" customFormat="1" ht="31.5" customHeight="1" x14ac:dyDescent="0.25">
      <c r="A735" s="245" t="s">
        <v>468</v>
      </c>
      <c r="B735" s="85">
        <v>7791293042091</v>
      </c>
      <c r="C735" s="86" t="s">
        <v>704</v>
      </c>
      <c r="D735" s="121" t="s">
        <v>712</v>
      </c>
      <c r="E735" s="226">
        <v>46568</v>
      </c>
      <c r="F735" s="113" t="s">
        <v>593</v>
      </c>
      <c r="G735" s="166" t="s">
        <v>99</v>
      </c>
      <c r="H735" s="228">
        <v>8</v>
      </c>
      <c r="I735" s="219">
        <v>5.96</v>
      </c>
      <c r="J735" s="60"/>
      <c r="K735" s="13">
        <f>Tabla1[[#This Row],[PRECIO REF        ($)]]-Tabla1[[#This Row],[PRECIO REF        ($)]]*Tabla1[[#This Row],[OFERTA]]</f>
        <v>5.96</v>
      </c>
      <c r="L735" s="60"/>
      <c r="M735" s="13">
        <f>Tabla1[[#This Row],[PRECIO CON DSCTO]]-Tabla1[[#This Row],[PRECIO CON DSCTO]]*Tabla1[[#This Row],[OFERTA2]]</f>
        <v>5.96</v>
      </c>
      <c r="N735" s="14">
        <f>$F$3*Tabla1[[#This Row],[PRECIO CON DSCTO2]]</f>
        <v>2825.3964080000001</v>
      </c>
      <c r="O735" s="40"/>
      <c r="P735" s="47"/>
      <c r="Q735" s="14">
        <f>(Tabla1[[#This Row],[PEDIDO ]]*Tabla1[[#This Row],[PRECIO CON DSCTO]])</f>
        <v>0</v>
      </c>
      <c r="R735" s="14">
        <f>(Tabla1[[#This Row],[PRECIO REF BS]]*Tabla1[[#This Row],[PEDIDO ]])</f>
        <v>0</v>
      </c>
    </row>
    <row r="736" spans="1:18" s="9" customFormat="1" ht="31.5" customHeight="1" x14ac:dyDescent="0.25">
      <c r="A736" s="245" t="s">
        <v>468</v>
      </c>
      <c r="B736" s="88">
        <v>78924345</v>
      </c>
      <c r="C736" s="86" t="s">
        <v>1563</v>
      </c>
      <c r="D736" s="125" t="s">
        <v>1564</v>
      </c>
      <c r="E736" s="226">
        <v>46598</v>
      </c>
      <c r="F736" s="113" t="s">
        <v>593</v>
      </c>
      <c r="G736" s="166" t="s">
        <v>99</v>
      </c>
      <c r="H736" s="228">
        <v>12</v>
      </c>
      <c r="I736" s="219">
        <v>3.55</v>
      </c>
      <c r="J736" s="60"/>
      <c r="K736" s="13">
        <f>Tabla1[[#This Row],[PRECIO REF        ($)]]-Tabla1[[#This Row],[PRECIO REF        ($)]]*Tabla1[[#This Row],[OFERTA]]</f>
        <v>3.55</v>
      </c>
      <c r="L736" s="60"/>
      <c r="M736" s="13">
        <f>Tabla1[[#This Row],[PRECIO CON DSCTO]]-Tabla1[[#This Row],[PRECIO CON DSCTO]]*Tabla1[[#This Row],[OFERTA2]]</f>
        <v>3.55</v>
      </c>
      <c r="N736" s="14">
        <f>$F$3*Tabla1[[#This Row],[PRECIO CON DSCTO2]]</f>
        <v>1682.91229</v>
      </c>
      <c r="O736" s="40"/>
      <c r="P736" s="47"/>
      <c r="Q736" s="14">
        <f>(Tabla1[[#This Row],[PEDIDO ]]*Tabla1[[#This Row],[PRECIO CON DSCTO]])</f>
        <v>0</v>
      </c>
      <c r="R736" s="14">
        <f>(Tabla1[[#This Row],[PRECIO REF BS]]*Tabla1[[#This Row],[PEDIDO ]])</f>
        <v>0</v>
      </c>
    </row>
    <row r="737" spans="1:18" s="9" customFormat="1" ht="31.5" customHeight="1" x14ac:dyDescent="0.25">
      <c r="A737" s="245" t="s">
        <v>468</v>
      </c>
      <c r="B737" s="88">
        <v>78923454</v>
      </c>
      <c r="C737" s="86" t="s">
        <v>1706</v>
      </c>
      <c r="D737" s="195" t="s">
        <v>1707</v>
      </c>
      <c r="E737" s="226">
        <v>46691</v>
      </c>
      <c r="F737" s="113" t="s">
        <v>593</v>
      </c>
      <c r="G737" s="166" t="s">
        <v>99</v>
      </c>
      <c r="H737" s="228">
        <v>8</v>
      </c>
      <c r="I737" s="219">
        <v>3.4815999999999998</v>
      </c>
      <c r="J737" s="60"/>
      <c r="K737" s="13">
        <f>Tabla1[[#This Row],[PRECIO REF        ($)]]-Tabla1[[#This Row],[PRECIO REF        ($)]]*Tabla1[[#This Row],[OFERTA]]</f>
        <v>3.4815999999999998</v>
      </c>
      <c r="L737" s="60"/>
      <c r="M737" s="13">
        <f>Tabla1[[#This Row],[PRECIO CON DSCTO]]-Tabla1[[#This Row],[PRECIO CON DSCTO]]*Tabla1[[#This Row],[OFERTA2]]</f>
        <v>3.4815999999999998</v>
      </c>
      <c r="N737" s="14">
        <f>$F$3*Tabla1[[#This Row],[PRECIO CON DSCTO2]]</f>
        <v>1650.4865996799999</v>
      </c>
      <c r="O737" s="40"/>
      <c r="P737" s="47"/>
      <c r="Q737" s="14">
        <f>(Tabla1[[#This Row],[PEDIDO ]]*Tabla1[[#This Row],[PRECIO CON DSCTO]])</f>
        <v>0</v>
      </c>
      <c r="R737" s="14">
        <f>(Tabla1[[#This Row],[PRECIO REF BS]]*Tabla1[[#This Row],[PEDIDO ]])</f>
        <v>0</v>
      </c>
    </row>
    <row r="738" spans="1:18" s="9" customFormat="1" ht="31.5" customHeight="1" x14ac:dyDescent="0.25">
      <c r="A738" s="245" t="s">
        <v>468</v>
      </c>
      <c r="B738" s="88">
        <v>75062804</v>
      </c>
      <c r="C738" s="86" t="s">
        <v>1291</v>
      </c>
      <c r="D738" s="99" t="s">
        <v>1292</v>
      </c>
      <c r="E738" s="226">
        <v>46507</v>
      </c>
      <c r="F738" s="113" t="s">
        <v>593</v>
      </c>
      <c r="G738" s="166" t="s">
        <v>99</v>
      </c>
      <c r="H738" s="228">
        <v>12</v>
      </c>
      <c r="I738" s="219">
        <v>3.7</v>
      </c>
      <c r="J738" s="60"/>
      <c r="K738" s="13">
        <f>Tabla1[[#This Row],[PRECIO REF        ($)]]-Tabla1[[#This Row],[PRECIO REF        ($)]]*Tabla1[[#This Row],[OFERTA]]</f>
        <v>3.7</v>
      </c>
      <c r="L738" s="60"/>
      <c r="M738" s="13">
        <f>Tabla1[[#This Row],[PRECIO CON DSCTO]]-Tabla1[[#This Row],[PRECIO CON DSCTO]]*Tabla1[[#This Row],[OFERTA2]]</f>
        <v>3.7</v>
      </c>
      <c r="N738" s="14">
        <f>$F$3*Tabla1[[#This Row],[PRECIO CON DSCTO2]]</f>
        <v>1754.02126</v>
      </c>
      <c r="O738" s="40"/>
      <c r="P738" s="47"/>
      <c r="Q738" s="14">
        <f>(Tabla1[[#This Row],[PEDIDO ]]*Tabla1[[#This Row],[PRECIO CON DSCTO]])</f>
        <v>0</v>
      </c>
      <c r="R738" s="14">
        <f>(Tabla1[[#This Row],[PRECIO REF BS]]*Tabla1[[#This Row],[PEDIDO ]])</f>
        <v>0</v>
      </c>
    </row>
    <row r="739" spans="1:18" s="9" customFormat="1" ht="31.5" customHeight="1" x14ac:dyDescent="0.25">
      <c r="A739" s="245" t="s">
        <v>468</v>
      </c>
      <c r="B739" s="88">
        <v>75062941</v>
      </c>
      <c r="C739" s="86" t="s">
        <v>516</v>
      </c>
      <c r="D739" s="90" t="s">
        <v>564</v>
      </c>
      <c r="E739" s="226">
        <v>46660</v>
      </c>
      <c r="F739" s="113" t="s">
        <v>593</v>
      </c>
      <c r="G739" s="166" t="s">
        <v>99</v>
      </c>
      <c r="H739" s="228">
        <v>11</v>
      </c>
      <c r="I739" s="219">
        <v>4.9343000000000004</v>
      </c>
      <c r="J739" s="60"/>
      <c r="K739" s="13">
        <f>Tabla1[[#This Row],[PRECIO REF        ($)]]-Tabla1[[#This Row],[PRECIO REF        ($)]]*Tabla1[[#This Row],[OFERTA]]</f>
        <v>4.9343000000000004</v>
      </c>
      <c r="L739" s="60"/>
      <c r="M739" s="13">
        <f>Tabla1[[#This Row],[PRECIO CON DSCTO]]-Tabla1[[#This Row],[PRECIO CON DSCTO]]*Tabla1[[#This Row],[OFERTA2]]</f>
        <v>4.9343000000000004</v>
      </c>
      <c r="N739" s="14">
        <f>$F$3*Tabla1[[#This Row],[PRECIO CON DSCTO2]]</f>
        <v>2339.15327114</v>
      </c>
      <c r="O739" s="40"/>
      <c r="P739" s="47"/>
      <c r="Q739" s="14">
        <f>(Tabla1[[#This Row],[PEDIDO ]]*Tabla1[[#This Row],[PRECIO CON DSCTO]])</f>
        <v>0</v>
      </c>
      <c r="R739" s="14">
        <f>(Tabla1[[#This Row],[PRECIO REF BS]]*Tabla1[[#This Row],[PEDIDO ]])</f>
        <v>0</v>
      </c>
    </row>
    <row r="740" spans="1:18" s="9" customFormat="1" ht="31.5" customHeight="1" x14ac:dyDescent="0.25">
      <c r="A740" s="245" t="s">
        <v>468</v>
      </c>
      <c r="B740" s="88">
        <v>75062910</v>
      </c>
      <c r="C740" s="86" t="s">
        <v>877</v>
      </c>
      <c r="D740" s="175" t="s">
        <v>885</v>
      </c>
      <c r="E740" s="226">
        <v>46660</v>
      </c>
      <c r="F740" s="113" t="s">
        <v>593</v>
      </c>
      <c r="G740" s="166" t="s">
        <v>99</v>
      </c>
      <c r="H740" s="228">
        <v>24</v>
      </c>
      <c r="I740" s="219">
        <v>6.36</v>
      </c>
      <c r="J740" s="60"/>
      <c r="K740" s="13">
        <f>Tabla1[[#This Row],[PRECIO REF        ($)]]-Tabla1[[#This Row],[PRECIO REF        ($)]]*Tabla1[[#This Row],[OFERTA]]</f>
        <v>6.36</v>
      </c>
      <c r="L740" s="60"/>
      <c r="M740" s="13">
        <f>Tabla1[[#This Row],[PRECIO CON DSCTO]]-Tabla1[[#This Row],[PRECIO CON DSCTO]]*Tabla1[[#This Row],[OFERTA2]]</f>
        <v>6.36</v>
      </c>
      <c r="N740" s="14">
        <f>$F$3*Tabla1[[#This Row],[PRECIO CON DSCTO2]]</f>
        <v>3015.0203280000001</v>
      </c>
      <c r="O740" s="40"/>
      <c r="P740" s="47"/>
      <c r="Q740" s="14">
        <f>(Tabla1[[#This Row],[PEDIDO ]]*Tabla1[[#This Row],[PRECIO CON DSCTO]])</f>
        <v>0</v>
      </c>
      <c r="R740" s="14">
        <f>(Tabla1[[#This Row],[PRECIO REF BS]]*Tabla1[[#This Row],[PEDIDO ]])</f>
        <v>0</v>
      </c>
    </row>
    <row r="741" spans="1:18" s="9" customFormat="1" ht="31.5" customHeight="1" x14ac:dyDescent="0.25">
      <c r="A741" s="245" t="s">
        <v>468</v>
      </c>
      <c r="B741" s="88">
        <v>78004498</v>
      </c>
      <c r="C741" s="86" t="s">
        <v>878</v>
      </c>
      <c r="D741" s="99" t="s">
        <v>886</v>
      </c>
      <c r="E741" s="226">
        <v>47057</v>
      </c>
      <c r="F741" s="113" t="s">
        <v>593</v>
      </c>
      <c r="G741" s="166" t="s">
        <v>99</v>
      </c>
      <c r="H741" s="228">
        <v>21</v>
      </c>
      <c r="I741" s="219">
        <v>5.7249999999999996</v>
      </c>
      <c r="J741" s="60"/>
      <c r="K741" s="13">
        <f>Tabla1[[#This Row],[PRECIO REF        ($)]]-Tabla1[[#This Row],[PRECIO REF        ($)]]*Tabla1[[#This Row],[OFERTA]]</f>
        <v>5.7249999999999996</v>
      </c>
      <c r="L741" s="60"/>
      <c r="M741" s="13">
        <f>Tabla1[[#This Row],[PRECIO CON DSCTO]]-Tabla1[[#This Row],[PRECIO CON DSCTO]]*Tabla1[[#This Row],[OFERTA2]]</f>
        <v>5.7249999999999996</v>
      </c>
      <c r="N741" s="14">
        <f>$F$3*Tabla1[[#This Row],[PRECIO CON DSCTO2]]</f>
        <v>2713.9923549999999</v>
      </c>
      <c r="O741" s="40"/>
      <c r="P741" s="47"/>
      <c r="Q741" s="14">
        <f>(Tabla1[[#This Row],[PEDIDO ]]*Tabla1[[#This Row],[PRECIO CON DSCTO]])</f>
        <v>0</v>
      </c>
      <c r="R741" s="14">
        <f>(Tabla1[[#This Row],[PRECIO REF BS]]*Tabla1[[#This Row],[PEDIDO ]])</f>
        <v>0</v>
      </c>
    </row>
    <row r="742" spans="1:18" s="9" customFormat="1" ht="31.5" customHeight="1" x14ac:dyDescent="0.25">
      <c r="A742" s="245" t="s">
        <v>468</v>
      </c>
      <c r="B742" s="88">
        <v>75062798</v>
      </c>
      <c r="C742" s="86" t="s">
        <v>879</v>
      </c>
      <c r="D742" s="117" t="s">
        <v>887</v>
      </c>
      <c r="E742" s="226">
        <v>46660</v>
      </c>
      <c r="F742" s="113" t="s">
        <v>593</v>
      </c>
      <c r="G742" s="166" t="s">
        <v>99</v>
      </c>
      <c r="H742" s="228">
        <v>27</v>
      </c>
      <c r="I742" s="219">
        <v>6.73</v>
      </c>
      <c r="J742" s="60"/>
      <c r="K742" s="13">
        <f>Tabla1[[#This Row],[PRECIO REF        ($)]]-Tabla1[[#This Row],[PRECIO REF        ($)]]*Tabla1[[#This Row],[OFERTA]]</f>
        <v>6.73</v>
      </c>
      <c r="L742" s="60"/>
      <c r="M742" s="13">
        <f>Tabla1[[#This Row],[PRECIO CON DSCTO]]-Tabla1[[#This Row],[PRECIO CON DSCTO]]*Tabla1[[#This Row],[OFERTA2]]</f>
        <v>6.73</v>
      </c>
      <c r="N742" s="14">
        <f>$F$3*Tabla1[[#This Row],[PRECIO CON DSCTO2]]</f>
        <v>3190.422454</v>
      </c>
      <c r="O742" s="40"/>
      <c r="P742" s="47"/>
      <c r="Q742" s="14">
        <f>(Tabla1[[#This Row],[PEDIDO ]]*Tabla1[[#This Row],[PRECIO CON DSCTO]])</f>
        <v>0</v>
      </c>
      <c r="R742" s="14">
        <f>(Tabla1[[#This Row],[PRECIO REF BS]]*Tabla1[[#This Row],[PEDIDO ]])</f>
        <v>0</v>
      </c>
    </row>
    <row r="743" spans="1:18" s="9" customFormat="1" ht="31.5" customHeight="1" x14ac:dyDescent="0.25">
      <c r="A743" s="245" t="s">
        <v>468</v>
      </c>
      <c r="B743" s="85">
        <v>7702006405706</v>
      </c>
      <c r="C743" s="86" t="s">
        <v>2732</v>
      </c>
      <c r="D743" s="129" t="s">
        <v>2733</v>
      </c>
      <c r="E743" s="226">
        <v>47118</v>
      </c>
      <c r="F743" s="113" t="s">
        <v>593</v>
      </c>
      <c r="G743" s="166" t="s">
        <v>99</v>
      </c>
      <c r="H743" s="228">
        <v>24</v>
      </c>
      <c r="I743" s="219">
        <v>4.45</v>
      </c>
      <c r="J743" s="60"/>
      <c r="K743" s="13">
        <f>Tabla1[[#This Row],[PRECIO REF        ($)]]-Tabla1[[#This Row],[PRECIO REF        ($)]]*Tabla1[[#This Row],[OFERTA]]</f>
        <v>4.45</v>
      </c>
      <c r="L743" s="60"/>
      <c r="M743" s="13">
        <f>Tabla1[[#This Row],[PRECIO CON DSCTO]]-Tabla1[[#This Row],[PRECIO CON DSCTO]]*Tabla1[[#This Row],[OFERTA2]]</f>
        <v>4.45</v>
      </c>
      <c r="N743" s="14">
        <f>$F$3*Tabla1[[#This Row],[PRECIO CON DSCTO2]]</f>
        <v>2109.5661100000002</v>
      </c>
      <c r="O743" s="40"/>
      <c r="P743" s="47"/>
      <c r="Q743" s="14">
        <f>(Tabla1[[#This Row],[PEDIDO ]]*Tabla1[[#This Row],[PRECIO CON DSCTO]])</f>
        <v>0</v>
      </c>
      <c r="R743" s="14">
        <f>(Tabla1[[#This Row],[PRECIO REF BS]]*Tabla1[[#This Row],[PEDIDO ]])</f>
        <v>0</v>
      </c>
    </row>
    <row r="744" spans="1:18" s="9" customFormat="1" ht="31.5" customHeight="1" x14ac:dyDescent="0.25">
      <c r="A744" s="245" t="s">
        <v>468</v>
      </c>
      <c r="B744" s="85">
        <v>7702006301442</v>
      </c>
      <c r="C744" s="86" t="s">
        <v>1591</v>
      </c>
      <c r="D744" s="115" t="s">
        <v>1592</v>
      </c>
      <c r="E744" s="226">
        <v>47057</v>
      </c>
      <c r="F744" s="113" t="s">
        <v>593</v>
      </c>
      <c r="G744" s="166" t="s">
        <v>99</v>
      </c>
      <c r="H744" s="228">
        <v>14</v>
      </c>
      <c r="I744" s="219">
        <v>3.008</v>
      </c>
      <c r="J744" s="60"/>
      <c r="K744" s="13">
        <f>Tabla1[[#This Row],[PRECIO REF        ($)]]-Tabla1[[#This Row],[PRECIO REF        ($)]]*Tabla1[[#This Row],[OFERTA]]</f>
        <v>3.008</v>
      </c>
      <c r="L744" s="60"/>
      <c r="M744" s="13">
        <f>Tabla1[[#This Row],[PRECIO CON DSCTO]]-Tabla1[[#This Row],[PRECIO CON DSCTO]]*Tabla1[[#This Row],[OFERTA2]]</f>
        <v>3.008</v>
      </c>
      <c r="N744" s="14">
        <f>$F$3*Tabla1[[#This Row],[PRECIO CON DSCTO2]]</f>
        <v>1425.9718783999999</v>
      </c>
      <c r="O744" s="40"/>
      <c r="P744" s="47"/>
      <c r="Q744" s="14">
        <f>(Tabla1[[#This Row],[PEDIDO ]]*Tabla1[[#This Row],[PRECIO CON DSCTO]])</f>
        <v>0</v>
      </c>
      <c r="R744" s="14">
        <f>(Tabla1[[#This Row],[PRECIO REF BS]]*Tabla1[[#This Row],[PEDIDO ]])</f>
        <v>0</v>
      </c>
    </row>
    <row r="745" spans="1:18" s="9" customFormat="1" ht="31.5" customHeight="1" x14ac:dyDescent="0.25">
      <c r="A745" s="245" t="s">
        <v>468</v>
      </c>
      <c r="B745" s="85">
        <v>7702006301459</v>
      </c>
      <c r="C745" s="86" t="s">
        <v>1565</v>
      </c>
      <c r="D745" s="115" t="s">
        <v>1566</v>
      </c>
      <c r="E745" s="226">
        <v>46996</v>
      </c>
      <c r="F745" s="113" t="s">
        <v>593</v>
      </c>
      <c r="G745" s="166" t="s">
        <v>99</v>
      </c>
      <c r="H745" s="228">
        <v>23</v>
      </c>
      <c r="I745" s="219">
        <v>3.968</v>
      </c>
      <c r="J745" s="60"/>
      <c r="K745" s="13">
        <f>Tabla1[[#This Row],[PRECIO REF        ($)]]-Tabla1[[#This Row],[PRECIO REF        ($)]]*Tabla1[[#This Row],[OFERTA]]</f>
        <v>3.968</v>
      </c>
      <c r="L745" s="60"/>
      <c r="M745" s="13">
        <f>Tabla1[[#This Row],[PRECIO CON DSCTO]]-Tabla1[[#This Row],[PRECIO CON DSCTO]]*Tabla1[[#This Row],[OFERTA2]]</f>
        <v>3.968</v>
      </c>
      <c r="N745" s="14">
        <f>$F$3*Tabla1[[#This Row],[PRECIO CON DSCTO2]]</f>
        <v>1881.0692864</v>
      </c>
      <c r="O745" s="40"/>
      <c r="P745" s="47"/>
      <c r="Q745" s="14">
        <f>(Tabla1[[#This Row],[PEDIDO ]]*Tabla1[[#This Row],[PRECIO CON DSCTO]])</f>
        <v>0</v>
      </c>
      <c r="R745" s="14">
        <f>(Tabla1[[#This Row],[PRECIO REF BS]]*Tabla1[[#This Row],[PEDIDO ]])</f>
        <v>0</v>
      </c>
    </row>
    <row r="746" spans="1:18" s="9" customFormat="1" ht="31.5" customHeight="1" x14ac:dyDescent="0.25">
      <c r="A746" s="245" t="s">
        <v>468</v>
      </c>
      <c r="B746" s="85">
        <v>7591353515202</v>
      </c>
      <c r="C746" s="86" t="s">
        <v>777</v>
      </c>
      <c r="D746" s="128" t="s">
        <v>781</v>
      </c>
      <c r="E746" s="226">
        <v>46599</v>
      </c>
      <c r="F746" s="97" t="s">
        <v>594</v>
      </c>
      <c r="G746" s="166" t="s">
        <v>99</v>
      </c>
      <c r="H746" s="228">
        <v>51</v>
      </c>
      <c r="I746" s="219">
        <v>10.639989999999999</v>
      </c>
      <c r="J746" s="60"/>
      <c r="K746" s="13">
        <f>Tabla1[[#This Row],[PRECIO REF        ($)]]-Tabla1[[#This Row],[PRECIO REF        ($)]]*Tabla1[[#This Row],[OFERTA]]</f>
        <v>10.639989999999999</v>
      </c>
      <c r="L746" s="60"/>
      <c r="M746" s="13">
        <f>Tabla1[[#This Row],[PRECIO CON DSCTO]]-Tabla1[[#This Row],[PRECIO CON DSCTO]]*Tabla1[[#This Row],[OFERTA2]]</f>
        <v>10.639989999999999</v>
      </c>
      <c r="N746" s="14">
        <f>$F$3*Tabla1[[#This Row],[PRECIO CON DSCTO2]]</f>
        <v>5043.991531402</v>
      </c>
      <c r="O746" s="40"/>
      <c r="P746" s="47"/>
      <c r="Q746" s="14">
        <f>(Tabla1[[#This Row],[PEDIDO ]]*Tabla1[[#This Row],[PRECIO CON DSCTO]])</f>
        <v>0</v>
      </c>
      <c r="R746" s="14">
        <f>(Tabla1[[#This Row],[PRECIO REF BS]]*Tabla1[[#This Row],[PEDIDO ]])</f>
        <v>0</v>
      </c>
    </row>
    <row r="747" spans="1:18" s="9" customFormat="1" ht="31.5" customHeight="1" x14ac:dyDescent="0.25">
      <c r="A747" s="245" t="s">
        <v>468</v>
      </c>
      <c r="B747" s="85">
        <v>7591353515103</v>
      </c>
      <c r="C747" s="86" t="s">
        <v>778</v>
      </c>
      <c r="D747" s="128" t="s">
        <v>782</v>
      </c>
      <c r="E747" s="226">
        <v>46568</v>
      </c>
      <c r="F747" s="97" t="s">
        <v>594</v>
      </c>
      <c r="G747" s="166" t="s">
        <v>99</v>
      </c>
      <c r="H747" s="228">
        <v>40</v>
      </c>
      <c r="I747" s="219">
        <v>9.0348799999999994</v>
      </c>
      <c r="J747" s="60"/>
      <c r="K747" s="13">
        <f>Tabla1[[#This Row],[PRECIO REF        ($)]]-Tabla1[[#This Row],[PRECIO REF        ($)]]*Tabla1[[#This Row],[OFERTA]]</f>
        <v>9.0348799999999994</v>
      </c>
      <c r="L747" s="60"/>
      <c r="M747" s="13">
        <f>Tabla1[[#This Row],[PRECIO CON DSCTO]]-Tabla1[[#This Row],[PRECIO CON DSCTO]]*Tabla1[[#This Row],[OFERTA2]]</f>
        <v>9.0348799999999994</v>
      </c>
      <c r="N747" s="14">
        <f>$F$3*Tabla1[[#This Row],[PRECIO CON DSCTO2]]</f>
        <v>4283.0734058239996</v>
      </c>
      <c r="O747" s="40"/>
      <c r="P747" s="47"/>
      <c r="Q747" s="14">
        <f>(Tabla1[[#This Row],[PEDIDO ]]*Tabla1[[#This Row],[PRECIO CON DSCTO]])</f>
        <v>0</v>
      </c>
      <c r="R747" s="14">
        <f>(Tabla1[[#This Row],[PRECIO REF BS]]*Tabla1[[#This Row],[PEDIDO ]])</f>
        <v>0</v>
      </c>
    </row>
    <row r="748" spans="1:18" s="9" customFormat="1" ht="31.5" customHeight="1" x14ac:dyDescent="0.25">
      <c r="A748" s="245" t="s">
        <v>468</v>
      </c>
      <c r="B748" s="85">
        <v>7591353690046</v>
      </c>
      <c r="C748" s="86" t="s">
        <v>517</v>
      </c>
      <c r="D748" s="89" t="s">
        <v>565</v>
      </c>
      <c r="E748" s="226">
        <v>46752</v>
      </c>
      <c r="F748" s="97" t="s">
        <v>594</v>
      </c>
      <c r="G748" s="166" t="s">
        <v>99</v>
      </c>
      <c r="H748" s="228">
        <v>29</v>
      </c>
      <c r="I748" s="219">
        <v>22.30143</v>
      </c>
      <c r="J748" s="60"/>
      <c r="K748" s="13">
        <f>Tabla1[[#This Row],[PRECIO REF        ($)]]-Tabla1[[#This Row],[PRECIO REF        ($)]]*Tabla1[[#This Row],[OFERTA]]</f>
        <v>22.30143</v>
      </c>
      <c r="L748" s="60"/>
      <c r="M748" s="13">
        <f>Tabla1[[#This Row],[PRECIO CON DSCTO]]-Tabla1[[#This Row],[PRECIO CON DSCTO]]*Tabla1[[#This Row],[OFERTA2]]</f>
        <v>22.30143</v>
      </c>
      <c r="N748" s="14">
        <f>$F$3*Tabla1[[#This Row],[PRECIO CON DSCTO2]]</f>
        <v>10572.211445514</v>
      </c>
      <c r="O748" s="40"/>
      <c r="P748" s="47"/>
      <c r="Q748" s="14">
        <f>(Tabla1[[#This Row],[PEDIDO ]]*Tabla1[[#This Row],[PRECIO CON DSCTO]])</f>
        <v>0</v>
      </c>
      <c r="R748" s="14">
        <f>(Tabla1[[#This Row],[PRECIO REF BS]]*Tabla1[[#This Row],[PEDIDO ]])</f>
        <v>0</v>
      </c>
    </row>
    <row r="749" spans="1:18" s="9" customFormat="1" ht="31.5" customHeight="1" x14ac:dyDescent="0.25">
      <c r="A749" s="245" t="s">
        <v>468</v>
      </c>
      <c r="B749" s="85">
        <v>7591353690084</v>
      </c>
      <c r="C749" s="86" t="s">
        <v>518</v>
      </c>
      <c r="D749" s="103" t="s">
        <v>566</v>
      </c>
      <c r="E749" s="226">
        <v>46568</v>
      </c>
      <c r="F749" s="97" t="s">
        <v>594</v>
      </c>
      <c r="G749" s="166" t="s">
        <v>99</v>
      </c>
      <c r="H749" s="228">
        <v>11</v>
      </c>
      <c r="I749" s="219">
        <v>27.062539999999998</v>
      </c>
      <c r="J749" s="60"/>
      <c r="K749" s="13">
        <f>Tabla1[[#This Row],[PRECIO REF        ($)]]-Tabla1[[#This Row],[PRECIO REF        ($)]]*Tabla1[[#This Row],[OFERTA]]</f>
        <v>27.062539999999998</v>
      </c>
      <c r="L749" s="60"/>
      <c r="M749" s="13">
        <f>Tabla1[[#This Row],[PRECIO CON DSCTO]]-Tabla1[[#This Row],[PRECIO CON DSCTO]]*Tabla1[[#This Row],[OFERTA2]]</f>
        <v>27.062539999999998</v>
      </c>
      <c r="N749" s="14">
        <f>$F$3*Tabla1[[#This Row],[PRECIO CON DSCTO2]]</f>
        <v>12829.262299892</v>
      </c>
      <c r="O749" s="40"/>
      <c r="P749" s="47"/>
      <c r="Q749" s="14">
        <f>(Tabla1[[#This Row],[PEDIDO ]]*Tabla1[[#This Row],[PRECIO CON DSCTO]])</f>
        <v>0</v>
      </c>
      <c r="R749" s="14">
        <f>(Tabla1[[#This Row],[PRECIO REF BS]]*Tabla1[[#This Row],[PEDIDO ]])</f>
        <v>0</v>
      </c>
    </row>
    <row r="750" spans="1:18" s="9" customFormat="1" ht="31.5" customHeight="1" x14ac:dyDescent="0.25">
      <c r="A750" s="245" t="s">
        <v>468</v>
      </c>
      <c r="B750" s="85">
        <v>7591353690077</v>
      </c>
      <c r="C750" s="86" t="s">
        <v>779</v>
      </c>
      <c r="D750" s="103" t="s">
        <v>783</v>
      </c>
      <c r="E750" s="226">
        <v>46537</v>
      </c>
      <c r="F750" s="97" t="s">
        <v>594</v>
      </c>
      <c r="G750" s="166" t="s">
        <v>99</v>
      </c>
      <c r="H750" s="228">
        <v>12</v>
      </c>
      <c r="I750" s="219">
        <v>29.187449999999998</v>
      </c>
      <c r="J750" s="60"/>
      <c r="K750" s="13">
        <f>Tabla1[[#This Row],[PRECIO REF        ($)]]-Tabla1[[#This Row],[PRECIO REF        ($)]]*Tabla1[[#This Row],[OFERTA]]</f>
        <v>29.187449999999998</v>
      </c>
      <c r="L750" s="60"/>
      <c r="M750" s="13">
        <f>Tabla1[[#This Row],[PRECIO CON DSCTO]]-Tabla1[[#This Row],[PRECIO CON DSCTO]]*Tabla1[[#This Row],[OFERTA2]]</f>
        <v>29.187449999999998</v>
      </c>
      <c r="N750" s="14">
        <f>$F$3*Tabla1[[#This Row],[PRECIO CON DSCTO2]]</f>
        <v>13836.596709509999</v>
      </c>
      <c r="O750" s="40"/>
      <c r="P750" s="47"/>
      <c r="Q750" s="14">
        <f>(Tabla1[[#This Row],[PEDIDO ]]*Tabla1[[#This Row],[PRECIO CON DSCTO]])</f>
        <v>0</v>
      </c>
      <c r="R750" s="14">
        <f>(Tabla1[[#This Row],[PRECIO REF BS]]*Tabla1[[#This Row],[PEDIDO ]])</f>
        <v>0</v>
      </c>
    </row>
    <row r="751" spans="1:18" s="9" customFormat="1" ht="31.5" customHeight="1" x14ac:dyDescent="0.25">
      <c r="A751" s="245" t="s">
        <v>468</v>
      </c>
      <c r="B751" s="85">
        <v>7591353690053</v>
      </c>
      <c r="C751" s="86" t="s">
        <v>728</v>
      </c>
      <c r="D751" s="92" t="s">
        <v>740</v>
      </c>
      <c r="E751" s="226">
        <v>46721</v>
      </c>
      <c r="F751" s="97" t="s">
        <v>594</v>
      </c>
      <c r="G751" s="166" t="s">
        <v>99</v>
      </c>
      <c r="H751" s="228">
        <v>26</v>
      </c>
      <c r="I751" s="219">
        <v>24.08896</v>
      </c>
      <c r="J751" s="60"/>
      <c r="K751" s="13">
        <f>Tabla1[[#This Row],[PRECIO REF        ($)]]-Tabla1[[#This Row],[PRECIO REF        ($)]]*Tabla1[[#This Row],[OFERTA]]</f>
        <v>24.08896</v>
      </c>
      <c r="L751" s="60"/>
      <c r="M751" s="13">
        <f>Tabla1[[#This Row],[PRECIO CON DSCTO]]-Tabla1[[#This Row],[PRECIO CON DSCTO]]*Tabla1[[#This Row],[OFERTA2]]</f>
        <v>24.08896</v>
      </c>
      <c r="N751" s="14">
        <f>$F$3*Tabla1[[#This Row],[PRECIO CON DSCTO2]]</f>
        <v>11419.607559808001</v>
      </c>
      <c r="O751" s="40"/>
      <c r="P751" s="47"/>
      <c r="Q751" s="14">
        <f>(Tabla1[[#This Row],[PEDIDO ]]*Tabla1[[#This Row],[PRECIO CON DSCTO]])</f>
        <v>0</v>
      </c>
      <c r="R751" s="14">
        <f>(Tabla1[[#This Row],[PRECIO REF BS]]*Tabla1[[#This Row],[PEDIDO ]])</f>
        <v>0</v>
      </c>
    </row>
    <row r="752" spans="1:18" s="9" customFormat="1" ht="31.5" customHeight="1" x14ac:dyDescent="0.25">
      <c r="A752" s="245" t="s">
        <v>468</v>
      </c>
      <c r="B752" s="85">
        <v>7591353515011</v>
      </c>
      <c r="C752" s="86" t="s">
        <v>1038</v>
      </c>
      <c r="D752" s="95" t="s">
        <v>1039</v>
      </c>
      <c r="E752" s="226">
        <v>46568</v>
      </c>
      <c r="F752" s="97" t="s">
        <v>594</v>
      </c>
      <c r="G752" s="166" t="s">
        <v>99</v>
      </c>
      <c r="H752" s="228">
        <v>23</v>
      </c>
      <c r="I752" s="219">
        <v>9.6424900000000004</v>
      </c>
      <c r="J752" s="60"/>
      <c r="K752" s="13">
        <f>Tabla1[[#This Row],[PRECIO REF        ($)]]-Tabla1[[#This Row],[PRECIO REF        ($)]]*Tabla1[[#This Row],[OFERTA]]</f>
        <v>9.6424900000000004</v>
      </c>
      <c r="L752" s="60"/>
      <c r="M752" s="13">
        <f>Tabla1[[#This Row],[PRECIO CON DSCTO]]-Tabla1[[#This Row],[PRECIO CON DSCTO]]*Tabla1[[#This Row],[OFERTA2]]</f>
        <v>9.6424900000000004</v>
      </c>
      <c r="N752" s="14">
        <f>$F$3*Tabla1[[#This Row],[PRECIO CON DSCTO2]]</f>
        <v>4571.116880902</v>
      </c>
      <c r="O752" s="40"/>
      <c r="P752" s="47"/>
      <c r="Q752" s="14">
        <f>(Tabla1[[#This Row],[PEDIDO ]]*Tabla1[[#This Row],[PRECIO CON DSCTO]])</f>
        <v>0</v>
      </c>
      <c r="R752" s="14">
        <f>(Tabla1[[#This Row],[PRECIO REF BS]]*Tabla1[[#This Row],[PEDIDO ]])</f>
        <v>0</v>
      </c>
    </row>
    <row r="753" spans="1:18" s="9" customFormat="1" ht="31.5" customHeight="1" x14ac:dyDescent="0.25">
      <c r="A753" s="245" t="s">
        <v>468</v>
      </c>
      <c r="B753" s="85">
        <v>7591353515004</v>
      </c>
      <c r="C753" s="86" t="s">
        <v>1040</v>
      </c>
      <c r="D753" s="95" t="s">
        <v>1041</v>
      </c>
      <c r="E753" s="226">
        <v>46568</v>
      </c>
      <c r="F753" s="97" t="s">
        <v>594</v>
      </c>
      <c r="G753" s="166" t="s">
        <v>99</v>
      </c>
      <c r="H753" s="228">
        <v>10</v>
      </c>
      <c r="I753" s="219">
        <v>8.1699800000000007</v>
      </c>
      <c r="J753" s="60"/>
      <c r="K753" s="13">
        <f>Tabla1[[#This Row],[PRECIO REF        ($)]]-Tabla1[[#This Row],[PRECIO REF        ($)]]*Tabla1[[#This Row],[OFERTA]]</f>
        <v>8.1699800000000007</v>
      </c>
      <c r="L753" s="60"/>
      <c r="M753" s="13">
        <f>Tabla1[[#This Row],[PRECIO CON DSCTO]]-Tabla1[[#This Row],[PRECIO CON DSCTO]]*Tabla1[[#This Row],[OFERTA2]]</f>
        <v>8.1699800000000007</v>
      </c>
      <c r="N753" s="14">
        <f>$F$3*Tabla1[[#This Row],[PRECIO CON DSCTO2]]</f>
        <v>3873.0590848040001</v>
      </c>
      <c r="O753" s="40"/>
      <c r="P753" s="47"/>
      <c r="Q753" s="14">
        <f>(Tabla1[[#This Row],[PEDIDO ]]*Tabla1[[#This Row],[PRECIO CON DSCTO]])</f>
        <v>0</v>
      </c>
      <c r="R753" s="14">
        <f>(Tabla1[[#This Row],[PRECIO REF BS]]*Tabla1[[#This Row],[PEDIDO ]])</f>
        <v>0</v>
      </c>
    </row>
    <row r="754" spans="1:18" s="9" customFormat="1" ht="31.5" customHeight="1" x14ac:dyDescent="0.25">
      <c r="A754" s="245" t="s">
        <v>468</v>
      </c>
      <c r="B754" s="85">
        <v>7591353515707</v>
      </c>
      <c r="C754" s="86" t="s">
        <v>519</v>
      </c>
      <c r="D754" s="138" t="s">
        <v>567</v>
      </c>
      <c r="E754" s="226">
        <v>46507</v>
      </c>
      <c r="F754" s="97" t="s">
        <v>594</v>
      </c>
      <c r="G754" s="166" t="s">
        <v>99</v>
      </c>
      <c r="H754" s="228">
        <v>14</v>
      </c>
      <c r="I754" s="219">
        <v>9.5356500000000004</v>
      </c>
      <c r="J754" s="60"/>
      <c r="K754" s="13">
        <f>Tabla1[[#This Row],[PRECIO REF        ($)]]-Tabla1[[#This Row],[PRECIO REF        ($)]]*Tabla1[[#This Row],[OFERTA]]</f>
        <v>9.5356500000000004</v>
      </c>
      <c r="L754" s="60"/>
      <c r="M754" s="13">
        <f>Tabla1[[#This Row],[PRECIO CON DSCTO]]-Tabla1[[#This Row],[PRECIO CON DSCTO]]*Tabla1[[#This Row],[OFERTA2]]</f>
        <v>9.5356500000000004</v>
      </c>
      <c r="N754" s="14">
        <f>$F$3*Tabla1[[#This Row],[PRECIO CON DSCTO2]]</f>
        <v>4520.4683318699999</v>
      </c>
      <c r="O754" s="40"/>
      <c r="P754" s="47"/>
      <c r="Q754" s="14">
        <f>(Tabla1[[#This Row],[PEDIDO ]]*Tabla1[[#This Row],[PRECIO CON DSCTO]])</f>
        <v>0</v>
      </c>
      <c r="R754" s="14">
        <f>(Tabla1[[#This Row],[PRECIO REF BS]]*Tabla1[[#This Row],[PEDIDO ]])</f>
        <v>0</v>
      </c>
    </row>
    <row r="755" spans="1:18" s="9" customFormat="1" ht="31.5" customHeight="1" x14ac:dyDescent="0.25">
      <c r="A755" s="245" t="s">
        <v>468</v>
      </c>
      <c r="B755" s="85">
        <v>7591353516605</v>
      </c>
      <c r="C755" s="86" t="s">
        <v>2317</v>
      </c>
      <c r="D755" s="109" t="s">
        <v>2318</v>
      </c>
      <c r="E755" s="226">
        <v>46691</v>
      </c>
      <c r="F755" s="97" t="s">
        <v>594</v>
      </c>
      <c r="G755" s="166" t="s">
        <v>99</v>
      </c>
      <c r="H755" s="228">
        <v>2</v>
      </c>
      <c r="I755" s="219">
        <v>2.8567499999999999</v>
      </c>
      <c r="J755" s="60"/>
      <c r="K755" s="13">
        <f>Tabla1[[#This Row],[PRECIO REF        ($)]]-Tabla1[[#This Row],[PRECIO REF        ($)]]*Tabla1[[#This Row],[OFERTA]]</f>
        <v>2.8567499999999999</v>
      </c>
      <c r="L755" s="60"/>
      <c r="M755" s="13">
        <f>Tabla1[[#This Row],[PRECIO CON DSCTO]]-Tabla1[[#This Row],[PRECIO CON DSCTO]]*Tabla1[[#This Row],[OFERTA2]]</f>
        <v>2.8567499999999999</v>
      </c>
      <c r="N755" s="14">
        <f>$F$3*Tabla1[[#This Row],[PRECIO CON DSCTO2]]</f>
        <v>1354.2703336499999</v>
      </c>
      <c r="O755" s="40"/>
      <c r="P755" s="47"/>
      <c r="Q755" s="14">
        <f>(Tabla1[[#This Row],[PEDIDO ]]*Tabla1[[#This Row],[PRECIO CON DSCTO]])</f>
        <v>0</v>
      </c>
      <c r="R755" s="14">
        <f>(Tabla1[[#This Row],[PRECIO REF BS]]*Tabla1[[#This Row],[PEDIDO ]])</f>
        <v>0</v>
      </c>
    </row>
    <row r="756" spans="1:18" s="9" customFormat="1" ht="31.5" customHeight="1" x14ac:dyDescent="0.25">
      <c r="A756" s="245" t="s">
        <v>468</v>
      </c>
      <c r="B756" s="85">
        <v>7501056340124</v>
      </c>
      <c r="C756" s="86" t="s">
        <v>1567</v>
      </c>
      <c r="D756" s="103" t="s">
        <v>1568</v>
      </c>
      <c r="E756" s="226">
        <v>46934</v>
      </c>
      <c r="F756" s="137"/>
      <c r="G756" s="166" t="s">
        <v>99</v>
      </c>
      <c r="H756" s="228">
        <v>12</v>
      </c>
      <c r="I756" s="219">
        <v>6.0928000000000004</v>
      </c>
      <c r="J756" s="60"/>
      <c r="K756" s="13">
        <f>Tabla1[[#This Row],[PRECIO REF        ($)]]-Tabla1[[#This Row],[PRECIO REF        ($)]]*Tabla1[[#This Row],[OFERTA]]</f>
        <v>6.0928000000000004</v>
      </c>
      <c r="L756" s="60"/>
      <c r="M756" s="13">
        <f>Tabla1[[#This Row],[PRECIO CON DSCTO]]-Tabla1[[#This Row],[PRECIO CON DSCTO]]*Tabla1[[#This Row],[OFERTA2]]</f>
        <v>6.0928000000000004</v>
      </c>
      <c r="N756" s="14">
        <f>$F$3*Tabla1[[#This Row],[PRECIO CON DSCTO2]]</f>
        <v>2888.3515494400003</v>
      </c>
      <c r="O756" s="40"/>
      <c r="P756" s="47"/>
      <c r="Q756" s="14">
        <f>(Tabla1[[#This Row],[PEDIDO ]]*Tabla1[[#This Row],[PRECIO CON DSCTO]])</f>
        <v>0</v>
      </c>
      <c r="R756" s="14">
        <f>(Tabla1[[#This Row],[PRECIO REF BS]]*Tabla1[[#This Row],[PEDIDO ]])</f>
        <v>0</v>
      </c>
    </row>
    <row r="757" spans="1:18" s="9" customFormat="1" ht="31.5" customHeight="1" x14ac:dyDescent="0.25">
      <c r="A757" s="245" t="s">
        <v>468</v>
      </c>
      <c r="B757" s="85">
        <v>7702006207676</v>
      </c>
      <c r="C757" s="86" t="s">
        <v>1569</v>
      </c>
      <c r="D757" s="108" t="s">
        <v>1570</v>
      </c>
      <c r="E757" s="226">
        <v>46476</v>
      </c>
      <c r="F757" s="137"/>
      <c r="G757" s="166" t="s">
        <v>99</v>
      </c>
      <c r="H757" s="228">
        <v>40</v>
      </c>
      <c r="I757" s="219">
        <v>4.6100000000000003</v>
      </c>
      <c r="J757" s="60"/>
      <c r="K757" s="13">
        <f>Tabla1[[#This Row],[PRECIO REF        ($)]]-Tabla1[[#This Row],[PRECIO REF        ($)]]*Tabla1[[#This Row],[OFERTA]]</f>
        <v>4.6100000000000003</v>
      </c>
      <c r="L757" s="60"/>
      <c r="M757" s="13">
        <f>Tabla1[[#This Row],[PRECIO CON DSCTO]]-Tabla1[[#This Row],[PRECIO CON DSCTO]]*Tabla1[[#This Row],[OFERTA2]]</f>
        <v>4.6100000000000003</v>
      </c>
      <c r="N757" s="14">
        <f>$F$3*Tabla1[[#This Row],[PRECIO CON DSCTO2]]</f>
        <v>2185.4156780000003</v>
      </c>
      <c r="O757" s="40"/>
      <c r="P757" s="47"/>
      <c r="Q757" s="14">
        <f>(Tabla1[[#This Row],[PEDIDO ]]*Tabla1[[#This Row],[PRECIO CON DSCTO]])</f>
        <v>0</v>
      </c>
      <c r="R757" s="14">
        <f>(Tabla1[[#This Row],[PRECIO REF BS]]*Tabla1[[#This Row],[PEDIDO ]])</f>
        <v>0</v>
      </c>
    </row>
    <row r="758" spans="1:18" s="9" customFormat="1" ht="31.5" customHeight="1" x14ac:dyDescent="0.25">
      <c r="A758" s="245" t="s">
        <v>468</v>
      </c>
      <c r="B758" s="85">
        <v>7506306237889</v>
      </c>
      <c r="C758" s="86" t="s">
        <v>2319</v>
      </c>
      <c r="D758" s="102" t="s">
        <v>2320</v>
      </c>
      <c r="E758" s="226">
        <v>47057</v>
      </c>
      <c r="F758" s="137"/>
      <c r="G758" s="166" t="s">
        <v>99</v>
      </c>
      <c r="H758" s="228">
        <v>20</v>
      </c>
      <c r="I758" s="219">
        <v>6.7309999999999999</v>
      </c>
      <c r="J758" s="60"/>
      <c r="K758" s="13">
        <f>Tabla1[[#This Row],[PRECIO REF        ($)]]-Tabla1[[#This Row],[PRECIO REF        ($)]]*Tabla1[[#This Row],[OFERTA]]</f>
        <v>6.7309999999999999</v>
      </c>
      <c r="L758" s="60"/>
      <c r="M758" s="13">
        <f>Tabla1[[#This Row],[PRECIO CON DSCTO]]-Tabla1[[#This Row],[PRECIO CON DSCTO]]*Tabla1[[#This Row],[OFERTA2]]</f>
        <v>6.7309999999999999</v>
      </c>
      <c r="N758" s="14">
        <f>$F$3*Tabla1[[#This Row],[PRECIO CON DSCTO2]]</f>
        <v>3190.8965137999999</v>
      </c>
      <c r="O758" s="40"/>
      <c r="P758" s="47"/>
      <c r="Q758" s="14">
        <f>(Tabla1[[#This Row],[PEDIDO ]]*Tabla1[[#This Row],[PRECIO CON DSCTO]])</f>
        <v>0</v>
      </c>
      <c r="R758" s="14">
        <f>(Tabla1[[#This Row],[PRECIO REF BS]]*Tabla1[[#This Row],[PEDIDO ]])</f>
        <v>0</v>
      </c>
    </row>
    <row r="759" spans="1:18" s="9" customFormat="1" ht="31.5" customHeight="1" x14ac:dyDescent="0.25">
      <c r="A759" s="245" t="s">
        <v>468</v>
      </c>
      <c r="B759" s="85">
        <v>7702006404013</v>
      </c>
      <c r="C759" s="86" t="s">
        <v>1433</v>
      </c>
      <c r="D759" s="114" t="s">
        <v>1434</v>
      </c>
      <c r="E759" s="226">
        <v>46965</v>
      </c>
      <c r="F759" s="137"/>
      <c r="G759" s="166" t="s">
        <v>99</v>
      </c>
      <c r="H759" s="228">
        <v>6</v>
      </c>
      <c r="I759" s="219">
        <v>5.3887999999999998</v>
      </c>
      <c r="J759" s="60"/>
      <c r="K759" s="13">
        <f>Tabla1[[#This Row],[PRECIO REF        ($)]]-Tabla1[[#This Row],[PRECIO REF        ($)]]*Tabla1[[#This Row],[OFERTA]]</f>
        <v>5.3887999999999998</v>
      </c>
      <c r="L759" s="60"/>
      <c r="M759" s="13">
        <f>Tabla1[[#This Row],[PRECIO CON DSCTO]]-Tabla1[[#This Row],[PRECIO CON DSCTO]]*Tabla1[[#This Row],[OFERTA2]]</f>
        <v>5.3887999999999998</v>
      </c>
      <c r="N759" s="14">
        <f>$F$3*Tabla1[[#This Row],[PRECIO CON DSCTO2]]</f>
        <v>2554.61345024</v>
      </c>
      <c r="O759" s="40"/>
      <c r="P759" s="47"/>
      <c r="Q759" s="14">
        <f>(Tabla1[[#This Row],[PEDIDO ]]*Tabla1[[#This Row],[PRECIO CON DSCTO]])</f>
        <v>0</v>
      </c>
      <c r="R759" s="14">
        <f>(Tabla1[[#This Row],[PRECIO REF BS]]*Tabla1[[#This Row],[PEDIDO ]])</f>
        <v>0</v>
      </c>
    </row>
    <row r="760" spans="1:18" s="9" customFormat="1" ht="31.5" customHeight="1" x14ac:dyDescent="0.25">
      <c r="A760" s="245" t="s">
        <v>468</v>
      </c>
      <c r="B760" s="85">
        <v>7506306237407</v>
      </c>
      <c r="C760" s="86" t="s">
        <v>1571</v>
      </c>
      <c r="D760" s="165" t="s">
        <v>1572</v>
      </c>
      <c r="E760" s="226">
        <v>46964</v>
      </c>
      <c r="F760" s="137"/>
      <c r="G760" s="166" t="s">
        <v>99</v>
      </c>
      <c r="H760" s="228">
        <v>7</v>
      </c>
      <c r="I760" s="219">
        <v>3.49</v>
      </c>
      <c r="J760" s="60"/>
      <c r="K760" s="13">
        <f>Tabla1[[#This Row],[PRECIO REF        ($)]]-Tabla1[[#This Row],[PRECIO REF        ($)]]*Tabla1[[#This Row],[OFERTA]]</f>
        <v>3.49</v>
      </c>
      <c r="L760" s="60"/>
      <c r="M760" s="13">
        <f>Tabla1[[#This Row],[PRECIO CON DSCTO]]-Tabla1[[#This Row],[PRECIO CON DSCTO]]*Tabla1[[#This Row],[OFERTA2]]</f>
        <v>3.49</v>
      </c>
      <c r="N760" s="14">
        <f>$F$3*Tabla1[[#This Row],[PRECIO CON DSCTO2]]</f>
        <v>1654.4687020000001</v>
      </c>
      <c r="O760" s="40"/>
      <c r="P760" s="47"/>
      <c r="Q760" s="14">
        <f>(Tabla1[[#This Row],[PEDIDO ]]*Tabla1[[#This Row],[PRECIO CON DSCTO]])</f>
        <v>0</v>
      </c>
      <c r="R760" s="14">
        <f>(Tabla1[[#This Row],[PRECIO REF BS]]*Tabla1[[#This Row],[PEDIDO ]])</f>
        <v>0</v>
      </c>
    </row>
    <row r="761" spans="1:18" s="9" customFormat="1" ht="31.5" customHeight="1" x14ac:dyDescent="0.25">
      <c r="A761" s="245" t="s">
        <v>468</v>
      </c>
      <c r="B761" s="85">
        <v>7506306237315</v>
      </c>
      <c r="C761" s="86" t="s">
        <v>1293</v>
      </c>
      <c r="D761" s="165" t="s">
        <v>1294</v>
      </c>
      <c r="E761" s="226">
        <v>46965</v>
      </c>
      <c r="F761" s="137"/>
      <c r="G761" s="166" t="s">
        <v>99</v>
      </c>
      <c r="H761" s="228">
        <v>18</v>
      </c>
      <c r="I761" s="219">
        <v>5.3887999999999998</v>
      </c>
      <c r="J761" s="60"/>
      <c r="K761" s="13">
        <f>Tabla1[[#This Row],[PRECIO REF        ($)]]-Tabla1[[#This Row],[PRECIO REF        ($)]]*Tabla1[[#This Row],[OFERTA]]</f>
        <v>5.3887999999999998</v>
      </c>
      <c r="L761" s="60"/>
      <c r="M761" s="13">
        <f>Tabla1[[#This Row],[PRECIO CON DSCTO]]-Tabla1[[#This Row],[PRECIO CON DSCTO]]*Tabla1[[#This Row],[OFERTA2]]</f>
        <v>5.3887999999999998</v>
      </c>
      <c r="N761" s="14">
        <f>$F$3*Tabla1[[#This Row],[PRECIO CON DSCTO2]]</f>
        <v>2554.61345024</v>
      </c>
      <c r="O761" s="40"/>
      <c r="P761" s="47"/>
      <c r="Q761" s="14">
        <f>(Tabla1[[#This Row],[PEDIDO ]]*Tabla1[[#This Row],[PRECIO CON DSCTO]])</f>
        <v>0</v>
      </c>
      <c r="R761" s="14">
        <f>(Tabla1[[#This Row],[PRECIO REF BS]]*Tabla1[[#This Row],[PEDIDO ]])</f>
        <v>0</v>
      </c>
    </row>
    <row r="762" spans="1:18" s="9" customFormat="1" ht="31.5" customHeight="1" x14ac:dyDescent="0.25">
      <c r="A762" s="245" t="s">
        <v>468</v>
      </c>
      <c r="B762" s="85">
        <v>7506306237254</v>
      </c>
      <c r="C762" s="86" t="s">
        <v>1435</v>
      </c>
      <c r="D762" s="89" t="s">
        <v>1436</v>
      </c>
      <c r="E762" s="226">
        <v>47026</v>
      </c>
      <c r="F762" s="137"/>
      <c r="G762" s="166" t="s">
        <v>99</v>
      </c>
      <c r="H762" s="228">
        <v>10</v>
      </c>
      <c r="I762" s="219">
        <v>5.3887999999999998</v>
      </c>
      <c r="J762" s="60"/>
      <c r="K762" s="13">
        <f>Tabla1[[#This Row],[PRECIO REF        ($)]]-Tabla1[[#This Row],[PRECIO REF        ($)]]*Tabla1[[#This Row],[OFERTA]]</f>
        <v>5.3887999999999998</v>
      </c>
      <c r="L762" s="60"/>
      <c r="M762" s="13">
        <f>Tabla1[[#This Row],[PRECIO CON DSCTO]]-Tabla1[[#This Row],[PRECIO CON DSCTO]]*Tabla1[[#This Row],[OFERTA2]]</f>
        <v>5.3887999999999998</v>
      </c>
      <c r="N762" s="14">
        <f>$F$3*Tabla1[[#This Row],[PRECIO CON DSCTO2]]</f>
        <v>2554.61345024</v>
      </c>
      <c r="O762" s="40"/>
      <c r="P762" s="47"/>
      <c r="Q762" s="14">
        <f>(Tabla1[[#This Row],[PEDIDO ]]*Tabla1[[#This Row],[PRECIO CON DSCTO]])</f>
        <v>0</v>
      </c>
      <c r="R762" s="14">
        <f>(Tabla1[[#This Row],[PRECIO REF BS]]*Tabla1[[#This Row],[PEDIDO ]])</f>
        <v>0</v>
      </c>
    </row>
    <row r="763" spans="1:18" s="9" customFormat="1" ht="31.5" customHeight="1" x14ac:dyDescent="0.25">
      <c r="A763" s="245" t="s">
        <v>468</v>
      </c>
      <c r="B763" s="85">
        <v>7506306237391</v>
      </c>
      <c r="C763" s="86" t="s">
        <v>1452</v>
      </c>
      <c r="D763" s="124" t="s">
        <v>1453</v>
      </c>
      <c r="E763" s="226">
        <v>46996</v>
      </c>
      <c r="F763" s="137"/>
      <c r="G763" s="166" t="s">
        <v>99</v>
      </c>
      <c r="H763" s="228">
        <v>24</v>
      </c>
      <c r="I763" s="219">
        <v>3.4944000000000002</v>
      </c>
      <c r="J763" s="60"/>
      <c r="K763" s="13">
        <f>Tabla1[[#This Row],[PRECIO REF        ($)]]-Tabla1[[#This Row],[PRECIO REF        ($)]]*Tabla1[[#This Row],[OFERTA]]</f>
        <v>3.4944000000000002</v>
      </c>
      <c r="L763" s="60"/>
      <c r="M763" s="13">
        <f>Tabla1[[#This Row],[PRECIO CON DSCTO]]-Tabla1[[#This Row],[PRECIO CON DSCTO]]*Tabla1[[#This Row],[OFERTA2]]</f>
        <v>3.4944000000000002</v>
      </c>
      <c r="N763" s="14">
        <f>$F$3*Tabla1[[#This Row],[PRECIO CON DSCTO2]]</f>
        <v>1656.55456512</v>
      </c>
      <c r="O763" s="40"/>
      <c r="P763" s="47"/>
      <c r="Q763" s="14">
        <f>(Tabla1[[#This Row],[PEDIDO ]]*Tabla1[[#This Row],[PRECIO CON DSCTO]])</f>
        <v>0</v>
      </c>
      <c r="R763" s="14">
        <f>(Tabla1[[#This Row],[PRECIO REF BS]]*Tabla1[[#This Row],[PEDIDO ]])</f>
        <v>0</v>
      </c>
    </row>
    <row r="764" spans="1:18" s="9" customFormat="1" ht="31.5" customHeight="1" x14ac:dyDescent="0.25">
      <c r="A764" s="245" t="s">
        <v>468</v>
      </c>
      <c r="B764" s="85">
        <v>7506306237421</v>
      </c>
      <c r="C764" s="86" t="s">
        <v>1295</v>
      </c>
      <c r="D764" s="124" t="s">
        <v>1296</v>
      </c>
      <c r="E764" s="226">
        <v>46996</v>
      </c>
      <c r="F764" s="137"/>
      <c r="G764" s="166" t="s">
        <v>99</v>
      </c>
      <c r="H764" s="228">
        <v>22</v>
      </c>
      <c r="I764" s="219">
        <v>5.3887999999999998</v>
      </c>
      <c r="J764" s="60"/>
      <c r="K764" s="13">
        <f>Tabla1[[#This Row],[PRECIO REF        ($)]]-Tabla1[[#This Row],[PRECIO REF        ($)]]*Tabla1[[#This Row],[OFERTA]]</f>
        <v>5.3887999999999998</v>
      </c>
      <c r="L764" s="60"/>
      <c r="M764" s="13">
        <f>Tabla1[[#This Row],[PRECIO CON DSCTO]]-Tabla1[[#This Row],[PRECIO CON DSCTO]]*Tabla1[[#This Row],[OFERTA2]]</f>
        <v>5.3887999999999998</v>
      </c>
      <c r="N764" s="14">
        <f>$F$3*Tabla1[[#This Row],[PRECIO CON DSCTO2]]</f>
        <v>2554.61345024</v>
      </c>
      <c r="O764" s="40"/>
      <c r="P764" s="47"/>
      <c r="Q764" s="14">
        <f>(Tabla1[[#This Row],[PEDIDO ]]*Tabla1[[#This Row],[PRECIO CON DSCTO]])</f>
        <v>0</v>
      </c>
      <c r="R764" s="14">
        <f>(Tabla1[[#This Row],[PRECIO REF BS]]*Tabla1[[#This Row],[PEDIDO ]])</f>
        <v>0</v>
      </c>
    </row>
    <row r="765" spans="1:18" s="9" customFormat="1" ht="31.5" customHeight="1" x14ac:dyDescent="0.25">
      <c r="A765" s="245" t="s">
        <v>468</v>
      </c>
      <c r="B765" s="85">
        <v>7506306237971</v>
      </c>
      <c r="C765" s="86" t="s">
        <v>1437</v>
      </c>
      <c r="D765" s="127" t="s">
        <v>1438</v>
      </c>
      <c r="E765" s="226">
        <v>47087</v>
      </c>
      <c r="F765" s="137"/>
      <c r="G765" s="166" t="s">
        <v>99</v>
      </c>
      <c r="H765" s="228">
        <v>7</v>
      </c>
      <c r="I765" s="219">
        <v>6.9596</v>
      </c>
      <c r="J765" s="60"/>
      <c r="K765" s="13">
        <f>Tabla1[[#This Row],[PRECIO REF        ($)]]-Tabla1[[#This Row],[PRECIO REF        ($)]]*Tabla1[[#This Row],[OFERTA]]</f>
        <v>6.9596</v>
      </c>
      <c r="L765" s="60"/>
      <c r="M765" s="13">
        <f>Tabla1[[#This Row],[PRECIO CON DSCTO]]-Tabla1[[#This Row],[PRECIO CON DSCTO]]*Tabla1[[#This Row],[OFERTA2]]</f>
        <v>6.9596</v>
      </c>
      <c r="N765" s="14">
        <f>$F$3*Tabla1[[#This Row],[PRECIO CON DSCTO2]]</f>
        <v>3299.26658408</v>
      </c>
      <c r="O765" s="40"/>
      <c r="P765" s="47"/>
      <c r="Q765" s="14">
        <f>(Tabla1[[#This Row],[PEDIDO ]]*Tabla1[[#This Row],[PRECIO CON DSCTO]])</f>
        <v>0</v>
      </c>
      <c r="R765" s="14">
        <f>(Tabla1[[#This Row],[PRECIO REF BS]]*Tabla1[[#This Row],[PEDIDO ]])</f>
        <v>0</v>
      </c>
    </row>
    <row r="766" spans="1:18" s="9" customFormat="1" ht="31.5" customHeight="1" x14ac:dyDescent="0.25">
      <c r="A766" s="245" t="s">
        <v>468</v>
      </c>
      <c r="B766" s="85">
        <v>7702006208666</v>
      </c>
      <c r="C766" s="86" t="s">
        <v>520</v>
      </c>
      <c r="D766" s="124" t="s">
        <v>568</v>
      </c>
      <c r="E766" s="226">
        <v>47148</v>
      </c>
      <c r="F766" s="126" t="s">
        <v>579</v>
      </c>
      <c r="G766" s="166" t="s">
        <v>99</v>
      </c>
      <c r="H766" s="228">
        <v>12</v>
      </c>
      <c r="I766" s="219">
        <v>6.9</v>
      </c>
      <c r="J766" s="60"/>
      <c r="K766" s="13">
        <f>Tabla1[[#This Row],[PRECIO REF        ($)]]-Tabla1[[#This Row],[PRECIO REF        ($)]]*Tabla1[[#This Row],[OFERTA]]</f>
        <v>6.9</v>
      </c>
      <c r="L766" s="60"/>
      <c r="M766" s="13">
        <f>Tabla1[[#This Row],[PRECIO CON DSCTO]]-Tabla1[[#This Row],[PRECIO CON DSCTO]]*Tabla1[[#This Row],[OFERTA2]]</f>
        <v>6.9</v>
      </c>
      <c r="N766" s="14">
        <f>$F$3*Tabla1[[#This Row],[PRECIO CON DSCTO2]]</f>
        <v>3271.01262</v>
      </c>
      <c r="O766" s="40"/>
      <c r="P766" s="47"/>
      <c r="Q766" s="14">
        <f>(Tabla1[[#This Row],[PEDIDO ]]*Tabla1[[#This Row],[PRECIO CON DSCTO]])</f>
        <v>0</v>
      </c>
      <c r="R766" s="14">
        <f>(Tabla1[[#This Row],[PRECIO REF BS]]*Tabla1[[#This Row],[PEDIDO ]])</f>
        <v>0</v>
      </c>
    </row>
    <row r="767" spans="1:18" s="9" customFormat="1" ht="31.5" customHeight="1" x14ac:dyDescent="0.25">
      <c r="A767" s="245" t="s">
        <v>468</v>
      </c>
      <c r="B767" s="85">
        <v>7702006208635</v>
      </c>
      <c r="C767" s="86" t="s">
        <v>2764</v>
      </c>
      <c r="D767" s="110" t="s">
        <v>2765</v>
      </c>
      <c r="E767" s="226">
        <v>47117</v>
      </c>
      <c r="F767" s="126" t="s">
        <v>579</v>
      </c>
      <c r="G767" s="166" t="s">
        <v>99</v>
      </c>
      <c r="H767" s="228">
        <v>9</v>
      </c>
      <c r="I767" s="219">
        <v>9.49</v>
      </c>
      <c r="J767" s="60"/>
      <c r="K767" s="13">
        <f>Tabla1[[#This Row],[PRECIO REF        ($)]]-Tabla1[[#This Row],[PRECIO REF        ($)]]*Tabla1[[#This Row],[OFERTA]]</f>
        <v>9.49</v>
      </c>
      <c r="L767" s="60"/>
      <c r="M767" s="13">
        <f>Tabla1[[#This Row],[PRECIO CON DSCTO]]-Tabla1[[#This Row],[PRECIO CON DSCTO]]*Tabla1[[#This Row],[OFERTA2]]</f>
        <v>9.49</v>
      </c>
      <c r="N767" s="14">
        <f>$F$3*Tabla1[[#This Row],[PRECIO CON DSCTO2]]</f>
        <v>4498.8275020000001</v>
      </c>
      <c r="O767" s="40"/>
      <c r="P767" s="47"/>
      <c r="Q767" s="14">
        <f>(Tabla1[[#This Row],[PEDIDO ]]*Tabla1[[#This Row],[PRECIO CON DSCTO]])</f>
        <v>0</v>
      </c>
      <c r="R767" s="14">
        <f>(Tabla1[[#This Row],[PRECIO REF BS]]*Tabla1[[#This Row],[PEDIDO ]])</f>
        <v>0</v>
      </c>
    </row>
    <row r="768" spans="1:18" s="9" customFormat="1" ht="31.5" customHeight="1" x14ac:dyDescent="0.25">
      <c r="A768" s="245" t="s">
        <v>468</v>
      </c>
      <c r="B768" s="85">
        <v>7591353699018</v>
      </c>
      <c r="C768" s="86" t="s">
        <v>1193</v>
      </c>
      <c r="D768" s="87" t="s">
        <v>1194</v>
      </c>
      <c r="E768" s="226">
        <v>46691</v>
      </c>
      <c r="F768" s="91" t="s">
        <v>595</v>
      </c>
      <c r="G768" s="166" t="s">
        <v>99</v>
      </c>
      <c r="H768" s="228">
        <v>13</v>
      </c>
      <c r="I768" s="219">
        <v>5.8792499999999999</v>
      </c>
      <c r="J768" s="60"/>
      <c r="K768" s="13">
        <f>Tabla1[[#This Row],[PRECIO REF        ($)]]-Tabla1[[#This Row],[PRECIO REF        ($)]]*Tabla1[[#This Row],[OFERTA]]</f>
        <v>5.8792499999999999</v>
      </c>
      <c r="L768" s="60"/>
      <c r="M768" s="13">
        <f>Tabla1[[#This Row],[PRECIO CON DSCTO]]-Tabla1[[#This Row],[PRECIO CON DSCTO]]*Tabla1[[#This Row],[OFERTA2]]</f>
        <v>5.8792499999999999</v>
      </c>
      <c r="N768" s="14">
        <f>$F$3*Tabla1[[#This Row],[PRECIO CON DSCTO2]]</f>
        <v>2787.1160791500001</v>
      </c>
      <c r="O768" s="40"/>
      <c r="P768" s="47"/>
      <c r="Q768" s="14">
        <f>(Tabla1[[#This Row],[PEDIDO ]]*Tabla1[[#This Row],[PRECIO CON DSCTO]])</f>
        <v>0</v>
      </c>
      <c r="R768" s="14">
        <f>(Tabla1[[#This Row],[PRECIO REF BS]]*Tabla1[[#This Row],[PEDIDO ]])</f>
        <v>0</v>
      </c>
    </row>
    <row r="769" spans="1:18" s="9" customFormat="1" ht="31.5" customHeight="1" x14ac:dyDescent="0.25">
      <c r="A769" s="245" t="s">
        <v>468</v>
      </c>
      <c r="B769" s="85">
        <v>7591353699001</v>
      </c>
      <c r="C769" s="86" t="s">
        <v>1505</v>
      </c>
      <c r="D769" s="87" t="s">
        <v>1506</v>
      </c>
      <c r="E769" s="226">
        <v>46660</v>
      </c>
      <c r="F769" s="91" t="s">
        <v>595</v>
      </c>
      <c r="G769" s="166" t="s">
        <v>99</v>
      </c>
      <c r="H769" s="228">
        <v>7</v>
      </c>
      <c r="I769" s="219">
        <v>5.3235000000000001</v>
      </c>
      <c r="J769" s="60"/>
      <c r="K769" s="13">
        <f>Tabla1[[#This Row],[PRECIO REF        ($)]]-Tabla1[[#This Row],[PRECIO REF        ($)]]*Tabla1[[#This Row],[OFERTA]]</f>
        <v>5.3235000000000001</v>
      </c>
      <c r="L769" s="60"/>
      <c r="M769" s="13">
        <f>Tabla1[[#This Row],[PRECIO CON DSCTO]]-Tabla1[[#This Row],[PRECIO CON DSCTO]]*Tabla1[[#This Row],[OFERTA2]]</f>
        <v>5.3235000000000001</v>
      </c>
      <c r="N769" s="14">
        <f>$F$3*Tabla1[[#This Row],[PRECIO CON DSCTO2]]</f>
        <v>2523.6573453000001</v>
      </c>
      <c r="O769" s="40"/>
      <c r="P769" s="47"/>
      <c r="Q769" s="14">
        <f>(Tabla1[[#This Row],[PEDIDO ]]*Tabla1[[#This Row],[PRECIO CON DSCTO]])</f>
        <v>0</v>
      </c>
      <c r="R769" s="14">
        <f>(Tabla1[[#This Row],[PRECIO REF BS]]*Tabla1[[#This Row],[PEDIDO ]])</f>
        <v>0</v>
      </c>
    </row>
    <row r="770" spans="1:18" s="9" customFormat="1" ht="31.5" customHeight="1" x14ac:dyDescent="0.25">
      <c r="A770" s="245" t="s">
        <v>468</v>
      </c>
      <c r="B770" s="85">
        <v>7592090000396</v>
      </c>
      <c r="C770" s="86" t="s">
        <v>2394</v>
      </c>
      <c r="D770" s="142" t="s">
        <v>2395</v>
      </c>
      <c r="E770" s="226">
        <v>47087</v>
      </c>
      <c r="F770" s="113" t="s">
        <v>581</v>
      </c>
      <c r="G770" s="166" t="s">
        <v>99</v>
      </c>
      <c r="H770" s="228">
        <v>5</v>
      </c>
      <c r="I770" s="219">
        <v>8.6947100000000006</v>
      </c>
      <c r="J770" s="60"/>
      <c r="K770" s="13">
        <f>Tabla1[[#This Row],[PRECIO REF        ($)]]-Tabla1[[#This Row],[PRECIO REF        ($)]]*Tabla1[[#This Row],[OFERTA]]</f>
        <v>8.6947100000000006</v>
      </c>
      <c r="L770" s="60"/>
      <c r="M770" s="13">
        <f>Tabla1[[#This Row],[PRECIO CON DSCTO]]-Tabla1[[#This Row],[PRECIO CON DSCTO]]*Tabla1[[#This Row],[OFERTA2]]</f>
        <v>8.6947100000000006</v>
      </c>
      <c r="N770" s="14">
        <f>$F$3*Tabla1[[#This Row],[PRECIO CON DSCTO2]]</f>
        <v>4121.812483658</v>
      </c>
      <c r="O770" s="40"/>
      <c r="P770" s="47"/>
      <c r="Q770" s="14">
        <f>(Tabla1[[#This Row],[PEDIDO ]]*Tabla1[[#This Row],[PRECIO CON DSCTO]])</f>
        <v>0</v>
      </c>
      <c r="R770" s="14">
        <f>(Tabla1[[#This Row],[PRECIO REF BS]]*Tabla1[[#This Row],[PEDIDO ]])</f>
        <v>0</v>
      </c>
    </row>
    <row r="771" spans="1:18" s="9" customFormat="1" ht="31.5" customHeight="1" x14ac:dyDescent="0.25">
      <c r="A771" s="245" t="s">
        <v>468</v>
      </c>
      <c r="B771" s="85">
        <v>7591061640481</v>
      </c>
      <c r="C771" s="86" t="s">
        <v>525</v>
      </c>
      <c r="D771" s="189" t="s">
        <v>572</v>
      </c>
      <c r="E771" s="226">
        <v>46811</v>
      </c>
      <c r="F771" s="113" t="s">
        <v>577</v>
      </c>
      <c r="G771" s="166" t="s">
        <v>99</v>
      </c>
      <c r="H771" s="228">
        <v>1</v>
      </c>
      <c r="I771" s="219">
        <v>2.5499999999999998</v>
      </c>
      <c r="J771" s="60"/>
      <c r="K771" s="13">
        <f>Tabla1[[#This Row],[PRECIO REF        ($)]]-Tabla1[[#This Row],[PRECIO REF        ($)]]*Tabla1[[#This Row],[OFERTA]]</f>
        <v>2.5499999999999998</v>
      </c>
      <c r="L771" s="60"/>
      <c r="M771" s="13">
        <f>Tabla1[[#This Row],[PRECIO CON DSCTO]]-Tabla1[[#This Row],[PRECIO CON DSCTO]]*Tabla1[[#This Row],[OFERTA2]]</f>
        <v>2.5499999999999998</v>
      </c>
      <c r="N771" s="14">
        <f>$F$3*Tabla1[[#This Row],[PRECIO CON DSCTO2]]</f>
        <v>1208.85249</v>
      </c>
      <c r="O771" s="40"/>
      <c r="P771" s="47"/>
      <c r="Q771" s="14">
        <f>(Tabla1[[#This Row],[PEDIDO ]]*Tabla1[[#This Row],[PRECIO CON DSCTO]])</f>
        <v>0</v>
      </c>
      <c r="R771" s="14">
        <f>(Tabla1[[#This Row],[PRECIO REF BS]]*Tabla1[[#This Row],[PEDIDO ]])</f>
        <v>0</v>
      </c>
    </row>
    <row r="772" spans="1:18" s="9" customFormat="1" ht="31.5" customHeight="1" x14ac:dyDescent="0.25">
      <c r="A772" s="245" t="s">
        <v>468</v>
      </c>
      <c r="B772" s="85">
        <v>7591061660263</v>
      </c>
      <c r="C772" s="86" t="s">
        <v>720</v>
      </c>
      <c r="D772" s="200" t="s">
        <v>725</v>
      </c>
      <c r="E772" s="226">
        <v>46842</v>
      </c>
      <c r="F772" s="113" t="s">
        <v>577</v>
      </c>
      <c r="G772" s="166" t="s">
        <v>99</v>
      </c>
      <c r="H772" s="228">
        <v>14</v>
      </c>
      <c r="I772" s="219">
        <v>7.1750299999999996</v>
      </c>
      <c r="J772" s="60"/>
      <c r="K772" s="13">
        <f>Tabla1[[#This Row],[PRECIO REF        ($)]]-Tabla1[[#This Row],[PRECIO REF        ($)]]*Tabla1[[#This Row],[OFERTA]]</f>
        <v>7.1750299999999996</v>
      </c>
      <c r="L772" s="60"/>
      <c r="M772" s="13">
        <f>Tabla1[[#This Row],[PRECIO CON DSCTO]]-Tabla1[[#This Row],[PRECIO CON DSCTO]]*Tabla1[[#This Row],[OFERTA2]]</f>
        <v>7.1750299999999996</v>
      </c>
      <c r="N772" s="14">
        <f>$F$3*Tabla1[[#This Row],[PRECIO CON DSCTO2]]</f>
        <v>3401.3932867939998</v>
      </c>
      <c r="O772" s="40"/>
      <c r="P772" s="47"/>
      <c r="Q772" s="14">
        <f>(Tabla1[[#This Row],[PEDIDO ]]*Tabla1[[#This Row],[PRECIO CON DSCTO]])</f>
        <v>0</v>
      </c>
      <c r="R772" s="14">
        <f>(Tabla1[[#This Row],[PRECIO REF BS]]*Tabla1[[#This Row],[PEDIDO ]])</f>
        <v>0</v>
      </c>
    </row>
    <row r="773" spans="1:18" s="9" customFormat="1" ht="31.5" customHeight="1" x14ac:dyDescent="0.25">
      <c r="A773" s="245" t="s">
        <v>468</v>
      </c>
      <c r="B773" s="86">
        <v>2837981</v>
      </c>
      <c r="C773" s="86" t="s">
        <v>2151</v>
      </c>
      <c r="D773" s="124" t="s">
        <v>2152</v>
      </c>
      <c r="E773" s="226">
        <v>46844</v>
      </c>
      <c r="F773" s="97" t="s">
        <v>715</v>
      </c>
      <c r="G773" s="166" t="s">
        <v>99</v>
      </c>
      <c r="H773" s="228">
        <v>191</v>
      </c>
      <c r="I773" s="219">
        <v>0.72731000000000001</v>
      </c>
      <c r="J773" s="60"/>
      <c r="K773" s="13">
        <f>Tabla1[[#This Row],[PRECIO REF        ($)]]-Tabla1[[#This Row],[PRECIO REF        ($)]]*Tabla1[[#This Row],[OFERTA]]</f>
        <v>0.72731000000000001</v>
      </c>
      <c r="L773" s="60"/>
      <c r="M773" s="13">
        <f>Tabla1[[#This Row],[PRECIO CON DSCTO]]-Tabla1[[#This Row],[PRECIO CON DSCTO]]*Tabla1[[#This Row],[OFERTA2]]</f>
        <v>0.72731000000000001</v>
      </c>
      <c r="N773" s="14">
        <f>$F$3*Tabla1[[#This Row],[PRECIO CON DSCTO2]]</f>
        <v>344.78843313800002</v>
      </c>
      <c r="O773" s="40"/>
      <c r="P773" s="47"/>
      <c r="Q773" s="14">
        <f>(Tabla1[[#This Row],[PEDIDO ]]*Tabla1[[#This Row],[PRECIO CON DSCTO]])</f>
        <v>0</v>
      </c>
      <c r="R773" s="14">
        <f>(Tabla1[[#This Row],[PRECIO REF BS]]*Tabla1[[#This Row],[PEDIDO ]])</f>
        <v>0</v>
      </c>
    </row>
    <row r="774" spans="1:18" s="9" customFormat="1" ht="31.5" customHeight="1" x14ac:dyDescent="0.25">
      <c r="A774" s="245" t="s">
        <v>468</v>
      </c>
      <c r="B774" s="85">
        <v>7702425805187</v>
      </c>
      <c r="C774" s="86" t="s">
        <v>809</v>
      </c>
      <c r="D774" s="105" t="s">
        <v>828</v>
      </c>
      <c r="E774" s="226">
        <v>46660</v>
      </c>
      <c r="F774" s="86" t="s">
        <v>588</v>
      </c>
      <c r="G774" s="166" t="s">
        <v>99</v>
      </c>
      <c r="H774" s="228">
        <v>68</v>
      </c>
      <c r="I774" s="219">
        <v>2.52</v>
      </c>
      <c r="J774" s="60"/>
      <c r="K774" s="13">
        <f>Tabla1[[#This Row],[PRECIO REF        ($)]]-Tabla1[[#This Row],[PRECIO REF        ($)]]*Tabla1[[#This Row],[OFERTA]]</f>
        <v>2.52</v>
      </c>
      <c r="L774" s="60"/>
      <c r="M774" s="13">
        <f>Tabla1[[#This Row],[PRECIO CON DSCTO]]-Tabla1[[#This Row],[PRECIO CON DSCTO]]*Tabla1[[#This Row],[OFERTA2]]</f>
        <v>2.52</v>
      </c>
      <c r="N774" s="14">
        <f>$F$3*Tabla1[[#This Row],[PRECIO CON DSCTO2]]</f>
        <v>1194.6306959999999</v>
      </c>
      <c r="O774" s="40"/>
      <c r="P774" s="47"/>
      <c r="Q774" s="14">
        <f>(Tabla1[[#This Row],[PEDIDO ]]*Tabla1[[#This Row],[PRECIO CON DSCTO]])</f>
        <v>0</v>
      </c>
      <c r="R774" s="14">
        <f>(Tabla1[[#This Row],[PRECIO REF BS]]*Tabla1[[#This Row],[PEDIDO ]])</f>
        <v>0</v>
      </c>
    </row>
    <row r="775" spans="1:18" s="9" customFormat="1" ht="31.5" customHeight="1" x14ac:dyDescent="0.25">
      <c r="A775" s="245" t="s">
        <v>468</v>
      </c>
      <c r="B775" s="85">
        <v>7702425810815</v>
      </c>
      <c r="C775" s="86" t="s">
        <v>1708</v>
      </c>
      <c r="D775" s="89" t="s">
        <v>1709</v>
      </c>
      <c r="E775" s="226">
        <v>47422</v>
      </c>
      <c r="F775" s="134" t="s">
        <v>1737</v>
      </c>
      <c r="G775" s="166" t="s">
        <v>99</v>
      </c>
      <c r="H775" s="228">
        <v>107</v>
      </c>
      <c r="I775" s="219">
        <v>1.75</v>
      </c>
      <c r="J775" s="60"/>
      <c r="K775" s="13">
        <f>Tabla1[[#This Row],[PRECIO REF        ($)]]-Tabla1[[#This Row],[PRECIO REF        ($)]]*Tabla1[[#This Row],[OFERTA]]</f>
        <v>1.75</v>
      </c>
      <c r="L775" s="60"/>
      <c r="M775" s="13">
        <f>Tabla1[[#This Row],[PRECIO CON DSCTO]]-Tabla1[[#This Row],[PRECIO CON DSCTO]]*Tabla1[[#This Row],[OFERTA2]]</f>
        <v>1.75</v>
      </c>
      <c r="N775" s="14">
        <f>$F$3*Tabla1[[#This Row],[PRECIO CON DSCTO2]]</f>
        <v>829.60464999999999</v>
      </c>
      <c r="O775" s="40"/>
      <c r="P775" s="47"/>
      <c r="Q775" s="14">
        <f>(Tabla1[[#This Row],[PEDIDO ]]*Tabla1[[#This Row],[PRECIO CON DSCTO]])</f>
        <v>0</v>
      </c>
      <c r="R775" s="14">
        <f>(Tabla1[[#This Row],[PRECIO REF BS]]*Tabla1[[#This Row],[PEDIDO ]])</f>
        <v>0</v>
      </c>
    </row>
    <row r="776" spans="1:18" s="9" customFormat="1" ht="31.5" customHeight="1" x14ac:dyDescent="0.25">
      <c r="A776" s="245" t="s">
        <v>468</v>
      </c>
      <c r="B776" s="85">
        <v>7591570000123</v>
      </c>
      <c r="C776" s="86" t="s">
        <v>521</v>
      </c>
      <c r="D776" s="103" t="s">
        <v>569</v>
      </c>
      <c r="E776" s="226">
        <v>46417</v>
      </c>
      <c r="F776" s="113" t="s">
        <v>578</v>
      </c>
      <c r="G776" s="166" t="s">
        <v>99</v>
      </c>
      <c r="H776" s="228">
        <v>23</v>
      </c>
      <c r="I776" s="219">
        <v>4.51</v>
      </c>
      <c r="J776" s="60"/>
      <c r="K776" s="13">
        <f>Tabla1[[#This Row],[PRECIO REF        ($)]]-Tabla1[[#This Row],[PRECIO REF        ($)]]*Tabla1[[#This Row],[OFERTA]]</f>
        <v>4.51</v>
      </c>
      <c r="L776" s="60"/>
      <c r="M776" s="13">
        <f>Tabla1[[#This Row],[PRECIO CON DSCTO]]-Tabla1[[#This Row],[PRECIO CON DSCTO]]*Tabla1[[#This Row],[OFERTA2]]</f>
        <v>4.51</v>
      </c>
      <c r="N776" s="14">
        <f>$F$3*Tabla1[[#This Row],[PRECIO CON DSCTO2]]</f>
        <v>2138.0096979999998</v>
      </c>
      <c r="O776" s="40"/>
      <c r="P776" s="47"/>
      <c r="Q776" s="14">
        <f>(Tabla1[[#This Row],[PEDIDO ]]*Tabla1[[#This Row],[PRECIO CON DSCTO]])</f>
        <v>0</v>
      </c>
      <c r="R776" s="14">
        <f>(Tabla1[[#This Row],[PRECIO REF BS]]*Tabla1[[#This Row],[PEDIDO ]])</f>
        <v>0</v>
      </c>
    </row>
    <row r="777" spans="1:18" s="9" customFormat="1" ht="31.5" customHeight="1" x14ac:dyDescent="0.25">
      <c r="A777" s="245" t="s">
        <v>468</v>
      </c>
      <c r="B777" s="85">
        <v>7591570000048</v>
      </c>
      <c r="C777" s="86" t="s">
        <v>2180</v>
      </c>
      <c r="D777" s="138" t="s">
        <v>2181</v>
      </c>
      <c r="E777" s="226">
        <v>47026</v>
      </c>
      <c r="F777" s="113" t="s">
        <v>578</v>
      </c>
      <c r="G777" s="166" t="s">
        <v>99</v>
      </c>
      <c r="H777" s="228">
        <v>2</v>
      </c>
      <c r="I777" s="219">
        <v>4.2240000000000002</v>
      </c>
      <c r="J777" s="60"/>
      <c r="K777" s="13">
        <f>Tabla1[[#This Row],[PRECIO REF        ($)]]-Tabla1[[#This Row],[PRECIO REF        ($)]]*Tabla1[[#This Row],[OFERTA]]</f>
        <v>4.2240000000000002</v>
      </c>
      <c r="L777" s="60"/>
      <c r="M777" s="13">
        <f>Tabla1[[#This Row],[PRECIO CON DSCTO]]-Tabla1[[#This Row],[PRECIO CON DSCTO]]*Tabla1[[#This Row],[OFERTA2]]</f>
        <v>4.2240000000000002</v>
      </c>
      <c r="N777" s="14">
        <f>$F$3*Tabla1[[#This Row],[PRECIO CON DSCTO2]]</f>
        <v>2002.4285952</v>
      </c>
      <c r="O777" s="40"/>
      <c r="P777" s="47"/>
      <c r="Q777" s="14">
        <f>(Tabla1[[#This Row],[PEDIDO ]]*Tabla1[[#This Row],[PRECIO CON DSCTO]])</f>
        <v>0</v>
      </c>
      <c r="R777" s="14">
        <f>(Tabla1[[#This Row],[PRECIO REF BS]]*Tabla1[[#This Row],[PEDIDO ]])</f>
        <v>0</v>
      </c>
    </row>
    <row r="778" spans="1:18" s="9" customFormat="1" ht="31.5" customHeight="1" x14ac:dyDescent="0.25">
      <c r="A778" s="245" t="s">
        <v>468</v>
      </c>
      <c r="B778" s="85">
        <v>7591570000079</v>
      </c>
      <c r="C778" s="86" t="s">
        <v>941</v>
      </c>
      <c r="D778" s="101" t="s">
        <v>943</v>
      </c>
      <c r="E778" s="226">
        <v>46537</v>
      </c>
      <c r="F778" s="113" t="s">
        <v>578</v>
      </c>
      <c r="G778" s="166" t="s">
        <v>99</v>
      </c>
      <c r="H778" s="228">
        <v>7</v>
      </c>
      <c r="I778" s="219">
        <v>3.84</v>
      </c>
      <c r="J778" s="60"/>
      <c r="K778" s="13">
        <f>Tabla1[[#This Row],[PRECIO REF        ($)]]-Tabla1[[#This Row],[PRECIO REF        ($)]]*Tabla1[[#This Row],[OFERTA]]</f>
        <v>3.84</v>
      </c>
      <c r="L778" s="60"/>
      <c r="M778" s="13">
        <f>Tabla1[[#This Row],[PRECIO CON DSCTO]]-Tabla1[[#This Row],[PRECIO CON DSCTO]]*Tabla1[[#This Row],[OFERTA2]]</f>
        <v>3.84</v>
      </c>
      <c r="N778" s="14">
        <f>$F$3*Tabla1[[#This Row],[PRECIO CON DSCTO2]]</f>
        <v>1820.3896319999999</v>
      </c>
      <c r="O778" s="40"/>
      <c r="P778" s="47"/>
      <c r="Q778" s="14">
        <f>(Tabla1[[#This Row],[PEDIDO ]]*Tabla1[[#This Row],[PRECIO CON DSCTO]])</f>
        <v>0</v>
      </c>
      <c r="R778" s="14">
        <f>(Tabla1[[#This Row],[PRECIO REF BS]]*Tabla1[[#This Row],[PEDIDO ]])</f>
        <v>0</v>
      </c>
    </row>
    <row r="779" spans="1:18" s="9" customFormat="1" ht="31.5" customHeight="1" x14ac:dyDescent="0.25">
      <c r="A779" s="245" t="s">
        <v>468</v>
      </c>
      <c r="B779" s="85">
        <v>7703281001461</v>
      </c>
      <c r="C779" s="86" t="s">
        <v>2065</v>
      </c>
      <c r="D779" s="92" t="s">
        <v>2066</v>
      </c>
      <c r="E779" s="226">
        <v>46507</v>
      </c>
      <c r="F779" s="106" t="s">
        <v>106</v>
      </c>
      <c r="G779" s="166" t="s">
        <v>99</v>
      </c>
      <c r="H779" s="228">
        <v>8</v>
      </c>
      <c r="I779" s="219">
        <v>21.323689999999999</v>
      </c>
      <c r="J779" s="60"/>
      <c r="K779" s="13">
        <f>Tabla1[[#This Row],[PRECIO REF        ($)]]-Tabla1[[#This Row],[PRECIO REF        ($)]]*Tabla1[[#This Row],[OFERTA]]</f>
        <v>21.323689999999999</v>
      </c>
      <c r="L779" s="60"/>
      <c r="M779" s="13">
        <f>Tabla1[[#This Row],[PRECIO CON DSCTO]]-Tabla1[[#This Row],[PRECIO CON DSCTO]]*Tabla1[[#This Row],[OFERTA2]]</f>
        <v>21.323689999999999</v>
      </c>
      <c r="N779" s="14">
        <f>$F$3*Tabla1[[#This Row],[PRECIO CON DSCTO2]]</f>
        <v>10108.704216661999</v>
      </c>
      <c r="O779" s="40"/>
      <c r="P779" s="47"/>
      <c r="Q779" s="14">
        <f>(Tabla1[[#This Row],[PEDIDO ]]*Tabla1[[#This Row],[PRECIO CON DSCTO]])</f>
        <v>0</v>
      </c>
      <c r="R779" s="14">
        <f>(Tabla1[[#This Row],[PRECIO REF BS]]*Tabla1[[#This Row],[PEDIDO ]])</f>
        <v>0</v>
      </c>
    </row>
    <row r="780" spans="1:18" s="9" customFormat="1" ht="31.5" customHeight="1" x14ac:dyDescent="0.25">
      <c r="A780" s="245" t="s">
        <v>468</v>
      </c>
      <c r="B780" s="85">
        <v>7703281002482</v>
      </c>
      <c r="C780" s="86" t="s">
        <v>1092</v>
      </c>
      <c r="D780" s="96" t="s">
        <v>1093</v>
      </c>
      <c r="E780" s="226">
        <v>46326</v>
      </c>
      <c r="F780" s="106" t="s">
        <v>106</v>
      </c>
      <c r="G780" s="166" t="s">
        <v>99</v>
      </c>
      <c r="H780" s="228">
        <v>4</v>
      </c>
      <c r="I780" s="219">
        <v>17.86</v>
      </c>
      <c r="J780" s="60"/>
      <c r="K780" s="13">
        <f>Tabla1[[#This Row],[PRECIO REF        ($)]]-Tabla1[[#This Row],[PRECIO REF        ($)]]*Tabla1[[#This Row],[OFERTA]]</f>
        <v>17.86</v>
      </c>
      <c r="L780" s="60"/>
      <c r="M780" s="13">
        <f>Tabla1[[#This Row],[PRECIO CON DSCTO]]-Tabla1[[#This Row],[PRECIO CON DSCTO]]*Tabla1[[#This Row],[OFERTA2]]</f>
        <v>17.86</v>
      </c>
      <c r="N780" s="14">
        <f>$F$3*Tabla1[[#This Row],[PRECIO CON DSCTO2]]</f>
        <v>8466.7080279999991</v>
      </c>
      <c r="O780" s="40"/>
      <c r="P780" s="47"/>
      <c r="Q780" s="14">
        <f>(Tabla1[[#This Row],[PEDIDO ]]*Tabla1[[#This Row],[PRECIO CON DSCTO]])</f>
        <v>0</v>
      </c>
      <c r="R780" s="14">
        <f>(Tabla1[[#This Row],[PRECIO REF BS]]*Tabla1[[#This Row],[PEDIDO ]])</f>
        <v>0</v>
      </c>
    </row>
    <row r="781" spans="1:18" s="9" customFormat="1" ht="31.5" customHeight="1" x14ac:dyDescent="0.25">
      <c r="A781" s="245" t="s">
        <v>468</v>
      </c>
      <c r="B781" s="85">
        <v>7703281001881</v>
      </c>
      <c r="C781" s="86" t="s">
        <v>2067</v>
      </c>
      <c r="D781" s="175" t="s">
        <v>2068</v>
      </c>
      <c r="E781" s="226">
        <v>46387</v>
      </c>
      <c r="F781" s="106" t="s">
        <v>106</v>
      </c>
      <c r="G781" s="166" t="s">
        <v>99</v>
      </c>
      <c r="H781" s="228">
        <v>7</v>
      </c>
      <c r="I781" s="219">
        <v>26.316009999999999</v>
      </c>
      <c r="J781" s="60"/>
      <c r="K781" s="13">
        <f>Tabla1[[#This Row],[PRECIO REF        ($)]]-Tabla1[[#This Row],[PRECIO REF        ($)]]*Tabla1[[#This Row],[OFERTA]]</f>
        <v>26.316009999999999</v>
      </c>
      <c r="L781" s="60"/>
      <c r="M781" s="13">
        <f>Tabla1[[#This Row],[PRECIO CON DSCTO]]-Tabla1[[#This Row],[PRECIO CON DSCTO]]*Tabla1[[#This Row],[OFERTA2]]</f>
        <v>26.316009999999999</v>
      </c>
      <c r="N781" s="14">
        <f>$F$3*Tabla1[[#This Row],[PRECIO CON DSCTO2]]</f>
        <v>12475.362437398</v>
      </c>
      <c r="O781" s="40"/>
      <c r="P781" s="47"/>
      <c r="Q781" s="14">
        <f>(Tabla1[[#This Row],[PEDIDO ]]*Tabla1[[#This Row],[PRECIO CON DSCTO]])</f>
        <v>0</v>
      </c>
      <c r="R781" s="14">
        <f>(Tabla1[[#This Row],[PRECIO REF BS]]*Tabla1[[#This Row],[PEDIDO ]])</f>
        <v>0</v>
      </c>
    </row>
    <row r="782" spans="1:18" s="9" customFormat="1" ht="31.5" customHeight="1" x14ac:dyDescent="0.25">
      <c r="A782" s="245" t="s">
        <v>468</v>
      </c>
      <c r="B782" s="85">
        <v>7703281002468</v>
      </c>
      <c r="C782" s="86" t="s">
        <v>1094</v>
      </c>
      <c r="D782" s="176" t="s">
        <v>1095</v>
      </c>
      <c r="E782" s="226">
        <v>46356</v>
      </c>
      <c r="F782" s="106" t="s">
        <v>106</v>
      </c>
      <c r="G782" s="166" t="s">
        <v>99</v>
      </c>
      <c r="H782" s="228">
        <v>4</v>
      </c>
      <c r="I782" s="219">
        <v>23.08</v>
      </c>
      <c r="J782" s="60"/>
      <c r="K782" s="13">
        <f>Tabla1[[#This Row],[PRECIO REF        ($)]]-Tabla1[[#This Row],[PRECIO REF        ($)]]*Tabla1[[#This Row],[OFERTA]]</f>
        <v>23.08</v>
      </c>
      <c r="L782" s="60"/>
      <c r="M782" s="13">
        <f>Tabla1[[#This Row],[PRECIO CON DSCTO]]-Tabla1[[#This Row],[PRECIO CON DSCTO]]*Tabla1[[#This Row],[OFERTA2]]</f>
        <v>23.08</v>
      </c>
      <c r="N782" s="14">
        <f>$F$3*Tabla1[[#This Row],[PRECIO CON DSCTO2]]</f>
        <v>10941.300184</v>
      </c>
      <c r="O782" s="40"/>
      <c r="P782" s="47"/>
      <c r="Q782" s="14">
        <f>(Tabla1[[#This Row],[PEDIDO ]]*Tabla1[[#This Row],[PRECIO CON DSCTO]])</f>
        <v>0</v>
      </c>
      <c r="R782" s="14">
        <f>(Tabla1[[#This Row],[PRECIO REF BS]]*Tabla1[[#This Row],[PEDIDO ]])</f>
        <v>0</v>
      </c>
    </row>
    <row r="783" spans="1:18" s="9" customFormat="1" ht="31.5" customHeight="1" x14ac:dyDescent="0.25">
      <c r="A783" s="245" t="s">
        <v>468</v>
      </c>
      <c r="B783" s="85">
        <v>7703281002475</v>
      </c>
      <c r="C783" s="86" t="s">
        <v>2069</v>
      </c>
      <c r="D783" s="178" t="s">
        <v>2070</v>
      </c>
      <c r="E783" s="226">
        <v>46356</v>
      </c>
      <c r="F783" s="106" t="s">
        <v>106</v>
      </c>
      <c r="G783" s="166" t="s">
        <v>99</v>
      </c>
      <c r="H783" s="228">
        <v>10</v>
      </c>
      <c r="I783" s="219">
        <v>25.0002</v>
      </c>
      <c r="J783" s="60"/>
      <c r="K783" s="13">
        <f>Tabla1[[#This Row],[PRECIO REF        ($)]]-Tabla1[[#This Row],[PRECIO REF        ($)]]*Tabla1[[#This Row],[OFERTA]]</f>
        <v>25.0002</v>
      </c>
      <c r="L783" s="60"/>
      <c r="M783" s="13">
        <f>Tabla1[[#This Row],[PRECIO CON DSCTO]]-Tabla1[[#This Row],[PRECIO CON DSCTO]]*Tabla1[[#This Row],[OFERTA2]]</f>
        <v>25.0002</v>
      </c>
      <c r="N783" s="14">
        <f>$F$3*Tabla1[[#This Row],[PRECIO CON DSCTO2]]</f>
        <v>11851.589811959999</v>
      </c>
      <c r="O783" s="40"/>
      <c r="P783" s="47"/>
      <c r="Q783" s="14">
        <f>(Tabla1[[#This Row],[PEDIDO ]]*Tabla1[[#This Row],[PRECIO CON DSCTO]])</f>
        <v>0</v>
      </c>
      <c r="R783" s="14">
        <f>(Tabla1[[#This Row],[PRECIO REF BS]]*Tabla1[[#This Row],[PEDIDO ]])</f>
        <v>0</v>
      </c>
    </row>
    <row r="784" spans="1:18" s="9" customFormat="1" ht="31.5" customHeight="1" x14ac:dyDescent="0.25">
      <c r="A784" s="245" t="s">
        <v>468</v>
      </c>
      <c r="B784" s="85">
        <v>7703281002451</v>
      </c>
      <c r="C784" s="86" t="s">
        <v>2071</v>
      </c>
      <c r="D784" s="99" t="s">
        <v>2072</v>
      </c>
      <c r="E784" s="226">
        <v>46418</v>
      </c>
      <c r="F784" s="106" t="s">
        <v>106</v>
      </c>
      <c r="G784" s="166" t="s">
        <v>99</v>
      </c>
      <c r="H784" s="228">
        <v>10</v>
      </c>
      <c r="I784" s="219">
        <v>25.735489999999999</v>
      </c>
      <c r="J784" s="60"/>
      <c r="K784" s="13">
        <f>Tabla1[[#This Row],[PRECIO REF        ($)]]-Tabla1[[#This Row],[PRECIO REF        ($)]]*Tabla1[[#This Row],[OFERTA]]</f>
        <v>25.735489999999999</v>
      </c>
      <c r="L784" s="60"/>
      <c r="M784" s="13">
        <f>Tabla1[[#This Row],[PRECIO CON DSCTO]]-Tabla1[[#This Row],[PRECIO CON DSCTO]]*Tabla1[[#This Row],[OFERTA2]]</f>
        <v>25.735489999999999</v>
      </c>
      <c r="N784" s="14">
        <f>$F$3*Tabla1[[#This Row],[PRECIO CON DSCTO2]]</f>
        <v>12200.161242302</v>
      </c>
      <c r="O784" s="40"/>
      <c r="P784" s="47"/>
      <c r="Q784" s="14">
        <f>(Tabla1[[#This Row],[PEDIDO ]]*Tabla1[[#This Row],[PRECIO CON DSCTO]])</f>
        <v>0</v>
      </c>
      <c r="R784" s="14">
        <f>(Tabla1[[#This Row],[PRECIO REF BS]]*Tabla1[[#This Row],[PEDIDO ]])</f>
        <v>0</v>
      </c>
    </row>
    <row r="785" spans="1:18" s="9" customFormat="1" ht="31.5" customHeight="1" x14ac:dyDescent="0.25">
      <c r="A785" s="245" t="s">
        <v>468</v>
      </c>
      <c r="B785" s="137"/>
      <c r="C785" s="86" t="s">
        <v>2551</v>
      </c>
      <c r="D785" s="119" t="s">
        <v>2552</v>
      </c>
      <c r="E785" s="226">
        <v>46721</v>
      </c>
      <c r="F785" s="88" t="s">
        <v>114</v>
      </c>
      <c r="G785" s="166" t="s">
        <v>99</v>
      </c>
      <c r="H785" s="228">
        <v>6</v>
      </c>
      <c r="I785" s="219">
        <v>4.5929599999999997</v>
      </c>
      <c r="J785" s="60"/>
      <c r="K785" s="13">
        <f>Tabla1[[#This Row],[PRECIO REF        ($)]]-Tabla1[[#This Row],[PRECIO REF        ($)]]*Tabla1[[#This Row],[OFERTA]]</f>
        <v>4.5929599999999997</v>
      </c>
      <c r="L785" s="60"/>
      <c r="M785" s="13">
        <f>Tabla1[[#This Row],[PRECIO CON DSCTO]]-Tabla1[[#This Row],[PRECIO CON DSCTO]]*Tabla1[[#This Row],[OFERTA2]]</f>
        <v>4.5929599999999997</v>
      </c>
      <c r="N785" s="14">
        <f>$F$3*Tabla1[[#This Row],[PRECIO CON DSCTO2]]</f>
        <v>2177.3376990079996</v>
      </c>
      <c r="O785" s="40"/>
      <c r="P785" s="47"/>
      <c r="Q785" s="14">
        <f>(Tabla1[[#This Row],[PEDIDO ]]*Tabla1[[#This Row],[PRECIO CON DSCTO]])</f>
        <v>0</v>
      </c>
      <c r="R785" s="14">
        <f>(Tabla1[[#This Row],[PRECIO REF BS]]*Tabla1[[#This Row],[PEDIDO ]])</f>
        <v>0</v>
      </c>
    </row>
    <row r="786" spans="1:18" s="9" customFormat="1" ht="31.5" customHeight="1" x14ac:dyDescent="0.25">
      <c r="A786" s="245" t="s">
        <v>468</v>
      </c>
      <c r="B786" s="91">
        <v>859581006860</v>
      </c>
      <c r="C786" s="86" t="s">
        <v>2738</v>
      </c>
      <c r="D786" s="136" t="s">
        <v>2739</v>
      </c>
      <c r="E786" s="226">
        <v>46965</v>
      </c>
      <c r="F786" s="88" t="s">
        <v>596</v>
      </c>
      <c r="G786" s="166" t="s">
        <v>99</v>
      </c>
      <c r="H786" s="228">
        <v>48</v>
      </c>
      <c r="I786" s="219">
        <v>3.1124999999999998</v>
      </c>
      <c r="J786" s="60"/>
      <c r="K786" s="13">
        <f>Tabla1[[#This Row],[PRECIO REF        ($)]]-Tabla1[[#This Row],[PRECIO REF        ($)]]*Tabla1[[#This Row],[OFERTA]]</f>
        <v>3.1124999999999998</v>
      </c>
      <c r="L786" s="60"/>
      <c r="M786" s="13">
        <f>Tabla1[[#This Row],[PRECIO CON DSCTO]]-Tabla1[[#This Row],[PRECIO CON DSCTO]]*Tabla1[[#This Row],[OFERTA2]]</f>
        <v>3.1124999999999998</v>
      </c>
      <c r="N786" s="14">
        <f>$F$3*Tabla1[[#This Row],[PRECIO CON DSCTO2]]</f>
        <v>1475.5111274999999</v>
      </c>
      <c r="O786" s="40"/>
      <c r="P786" s="47"/>
      <c r="Q786" s="14">
        <f>(Tabla1[[#This Row],[PEDIDO ]]*Tabla1[[#This Row],[PRECIO CON DSCTO]])</f>
        <v>0</v>
      </c>
      <c r="R786" s="14">
        <f>(Tabla1[[#This Row],[PRECIO REF BS]]*Tabla1[[#This Row],[PEDIDO ]])</f>
        <v>0</v>
      </c>
    </row>
    <row r="787" spans="1:18" s="9" customFormat="1" ht="31.5" customHeight="1" x14ac:dyDescent="0.25">
      <c r="A787" s="245" t="s">
        <v>468</v>
      </c>
      <c r="B787" s="91">
        <v>859581006877</v>
      </c>
      <c r="C787" s="86" t="s">
        <v>2734</v>
      </c>
      <c r="D787" s="109" t="s">
        <v>2735</v>
      </c>
      <c r="E787" s="226">
        <v>46996</v>
      </c>
      <c r="F787" s="88" t="s">
        <v>596</v>
      </c>
      <c r="G787" s="166" t="s">
        <v>99</v>
      </c>
      <c r="H787" s="228">
        <v>47</v>
      </c>
      <c r="I787" s="219">
        <v>3.1124999999999998</v>
      </c>
      <c r="J787" s="60"/>
      <c r="K787" s="13">
        <f>Tabla1[[#This Row],[PRECIO REF        ($)]]-Tabla1[[#This Row],[PRECIO REF        ($)]]*Tabla1[[#This Row],[OFERTA]]</f>
        <v>3.1124999999999998</v>
      </c>
      <c r="L787" s="60"/>
      <c r="M787" s="13">
        <f>Tabla1[[#This Row],[PRECIO CON DSCTO]]-Tabla1[[#This Row],[PRECIO CON DSCTO]]*Tabla1[[#This Row],[OFERTA2]]</f>
        <v>3.1124999999999998</v>
      </c>
      <c r="N787" s="14">
        <f>$F$3*Tabla1[[#This Row],[PRECIO CON DSCTO2]]</f>
        <v>1475.5111274999999</v>
      </c>
      <c r="O787" s="40"/>
      <c r="P787" s="47"/>
      <c r="Q787" s="14">
        <f>(Tabla1[[#This Row],[PEDIDO ]]*Tabla1[[#This Row],[PRECIO CON DSCTO]])</f>
        <v>0</v>
      </c>
      <c r="R787" s="14">
        <f>(Tabla1[[#This Row],[PRECIO REF BS]]*Tabla1[[#This Row],[PEDIDO ]])</f>
        <v>0</v>
      </c>
    </row>
    <row r="788" spans="1:18" s="9" customFormat="1" ht="31.5" customHeight="1" x14ac:dyDescent="0.25">
      <c r="A788" s="245" t="s">
        <v>468</v>
      </c>
      <c r="B788" s="91">
        <v>859581006846</v>
      </c>
      <c r="C788" s="86" t="s">
        <v>2736</v>
      </c>
      <c r="D788" s="100" t="s">
        <v>2737</v>
      </c>
      <c r="E788" s="226">
        <v>47087</v>
      </c>
      <c r="F788" s="88" t="s">
        <v>596</v>
      </c>
      <c r="G788" s="166" t="s">
        <v>99</v>
      </c>
      <c r="H788" s="228">
        <v>46</v>
      </c>
      <c r="I788" s="219">
        <v>3.1124999999999998</v>
      </c>
      <c r="J788" s="60"/>
      <c r="K788" s="13">
        <f>Tabla1[[#This Row],[PRECIO REF        ($)]]-Tabla1[[#This Row],[PRECIO REF        ($)]]*Tabla1[[#This Row],[OFERTA]]</f>
        <v>3.1124999999999998</v>
      </c>
      <c r="L788" s="60"/>
      <c r="M788" s="13">
        <f>Tabla1[[#This Row],[PRECIO CON DSCTO]]-Tabla1[[#This Row],[PRECIO CON DSCTO]]*Tabla1[[#This Row],[OFERTA2]]</f>
        <v>3.1124999999999998</v>
      </c>
      <c r="N788" s="14">
        <f>$F$3*Tabla1[[#This Row],[PRECIO CON DSCTO2]]</f>
        <v>1475.5111274999999</v>
      </c>
      <c r="O788" s="40"/>
      <c r="P788" s="47"/>
      <c r="Q788" s="14">
        <f>(Tabla1[[#This Row],[PEDIDO ]]*Tabla1[[#This Row],[PRECIO CON DSCTO]])</f>
        <v>0</v>
      </c>
      <c r="R788" s="14">
        <f>(Tabla1[[#This Row],[PRECIO REF BS]]*Tabla1[[#This Row],[PEDIDO ]])</f>
        <v>0</v>
      </c>
    </row>
    <row r="789" spans="1:18" s="9" customFormat="1" ht="31.5" customHeight="1" x14ac:dyDescent="0.25">
      <c r="A789" s="245" t="s">
        <v>468</v>
      </c>
      <c r="B789" s="91">
        <v>859581006853</v>
      </c>
      <c r="C789" s="86" t="s">
        <v>2740</v>
      </c>
      <c r="D789" s="136" t="s">
        <v>2741</v>
      </c>
      <c r="E789" s="226">
        <v>47087</v>
      </c>
      <c r="F789" s="88" t="s">
        <v>596</v>
      </c>
      <c r="G789" s="166" t="s">
        <v>99</v>
      </c>
      <c r="H789" s="228">
        <v>48</v>
      </c>
      <c r="I789" s="219">
        <v>3.1124999999999998</v>
      </c>
      <c r="J789" s="60"/>
      <c r="K789" s="13">
        <f>Tabla1[[#This Row],[PRECIO REF        ($)]]-Tabla1[[#This Row],[PRECIO REF        ($)]]*Tabla1[[#This Row],[OFERTA]]</f>
        <v>3.1124999999999998</v>
      </c>
      <c r="L789" s="60"/>
      <c r="M789" s="13">
        <f>Tabla1[[#This Row],[PRECIO CON DSCTO]]-Tabla1[[#This Row],[PRECIO CON DSCTO]]*Tabla1[[#This Row],[OFERTA2]]</f>
        <v>3.1124999999999998</v>
      </c>
      <c r="N789" s="14">
        <f>$F$3*Tabla1[[#This Row],[PRECIO CON DSCTO2]]</f>
        <v>1475.5111274999999</v>
      </c>
      <c r="O789" s="40"/>
      <c r="P789" s="47"/>
      <c r="Q789" s="14">
        <f>(Tabla1[[#This Row],[PEDIDO ]]*Tabla1[[#This Row],[PRECIO CON DSCTO]])</f>
        <v>0</v>
      </c>
      <c r="R789" s="14">
        <f>(Tabla1[[#This Row],[PRECIO REF BS]]*Tabla1[[#This Row],[PEDIDO ]])</f>
        <v>0</v>
      </c>
    </row>
    <row r="790" spans="1:18" s="9" customFormat="1" ht="31.5" customHeight="1" x14ac:dyDescent="0.25">
      <c r="A790" s="245" t="s">
        <v>468</v>
      </c>
      <c r="B790" s="85">
        <v>8999999003098</v>
      </c>
      <c r="C790" s="86" t="s">
        <v>705</v>
      </c>
      <c r="D790" s="100" t="s">
        <v>713</v>
      </c>
      <c r="E790" s="226">
        <v>46507</v>
      </c>
      <c r="F790" s="88" t="s">
        <v>596</v>
      </c>
      <c r="G790" s="166" t="s">
        <v>99</v>
      </c>
      <c r="H790" s="228">
        <v>20</v>
      </c>
      <c r="I790" s="219">
        <v>5.05</v>
      </c>
      <c r="J790" s="60"/>
      <c r="K790" s="13">
        <f>Tabla1[[#This Row],[PRECIO REF        ($)]]-Tabla1[[#This Row],[PRECIO REF        ($)]]*Tabla1[[#This Row],[OFERTA]]</f>
        <v>5.05</v>
      </c>
      <c r="L790" s="60"/>
      <c r="M790" s="13">
        <f>Tabla1[[#This Row],[PRECIO CON DSCTO]]-Tabla1[[#This Row],[PRECIO CON DSCTO]]*Tabla1[[#This Row],[OFERTA2]]</f>
        <v>5.05</v>
      </c>
      <c r="N790" s="14">
        <f>$F$3*Tabla1[[#This Row],[PRECIO CON DSCTO2]]</f>
        <v>2394.0019899999998</v>
      </c>
      <c r="O790" s="40"/>
      <c r="P790" s="47"/>
      <c r="Q790" s="14">
        <f>(Tabla1[[#This Row],[PEDIDO ]]*Tabla1[[#This Row],[PRECIO CON DSCTO]])</f>
        <v>0</v>
      </c>
      <c r="R790" s="14">
        <f>(Tabla1[[#This Row],[PRECIO REF BS]]*Tabla1[[#This Row],[PEDIDO ]])</f>
        <v>0</v>
      </c>
    </row>
    <row r="791" spans="1:18" s="9" customFormat="1" ht="31.5" customHeight="1" x14ac:dyDescent="0.25">
      <c r="A791" s="245" t="s">
        <v>468</v>
      </c>
      <c r="B791" s="85">
        <v>8999999020293</v>
      </c>
      <c r="C791" s="86" t="s">
        <v>706</v>
      </c>
      <c r="D791" s="110" t="s">
        <v>714</v>
      </c>
      <c r="E791" s="226">
        <v>46446</v>
      </c>
      <c r="F791" s="88" t="s">
        <v>596</v>
      </c>
      <c r="G791" s="166" t="s">
        <v>99</v>
      </c>
      <c r="H791" s="228">
        <v>17</v>
      </c>
      <c r="I791" s="219">
        <v>5.05</v>
      </c>
      <c r="J791" s="60"/>
      <c r="K791" s="13">
        <f>Tabla1[[#This Row],[PRECIO REF        ($)]]-Tabla1[[#This Row],[PRECIO REF        ($)]]*Tabla1[[#This Row],[OFERTA]]</f>
        <v>5.05</v>
      </c>
      <c r="L791" s="60"/>
      <c r="M791" s="13">
        <f>Tabla1[[#This Row],[PRECIO CON DSCTO]]-Tabla1[[#This Row],[PRECIO CON DSCTO]]*Tabla1[[#This Row],[OFERTA2]]</f>
        <v>5.05</v>
      </c>
      <c r="N791" s="14">
        <f>$F$3*Tabla1[[#This Row],[PRECIO CON DSCTO2]]</f>
        <v>2394.0019899999998</v>
      </c>
      <c r="O791" s="40"/>
      <c r="P791" s="47"/>
      <c r="Q791" s="14">
        <f>(Tabla1[[#This Row],[PEDIDO ]]*Tabla1[[#This Row],[PRECIO CON DSCTO]])</f>
        <v>0</v>
      </c>
      <c r="R791" s="14">
        <f>(Tabla1[[#This Row],[PRECIO REF BS]]*Tabla1[[#This Row],[PEDIDO ]])</f>
        <v>0</v>
      </c>
    </row>
    <row r="792" spans="1:18" s="9" customFormat="1" ht="31.5" customHeight="1" x14ac:dyDescent="0.25">
      <c r="A792" s="245" t="s">
        <v>468</v>
      </c>
      <c r="B792" s="88">
        <v>42182634</v>
      </c>
      <c r="C792" s="86" t="s">
        <v>1439</v>
      </c>
      <c r="D792" s="87" t="s">
        <v>1440</v>
      </c>
      <c r="E792" s="226">
        <v>46477</v>
      </c>
      <c r="F792" s="88" t="s">
        <v>596</v>
      </c>
      <c r="G792" s="166" t="s">
        <v>99</v>
      </c>
      <c r="H792" s="228">
        <v>44</v>
      </c>
      <c r="I792" s="219">
        <v>5.25</v>
      </c>
      <c r="J792" s="60"/>
      <c r="K792" s="13">
        <f>Tabla1[[#This Row],[PRECIO REF        ($)]]-Tabla1[[#This Row],[PRECIO REF        ($)]]*Tabla1[[#This Row],[OFERTA]]</f>
        <v>5.25</v>
      </c>
      <c r="L792" s="60"/>
      <c r="M792" s="13">
        <f>Tabla1[[#This Row],[PRECIO CON DSCTO]]-Tabla1[[#This Row],[PRECIO CON DSCTO]]*Tabla1[[#This Row],[OFERTA2]]</f>
        <v>5.25</v>
      </c>
      <c r="N792" s="14">
        <f>$F$3*Tabla1[[#This Row],[PRECIO CON DSCTO2]]</f>
        <v>2488.8139499999997</v>
      </c>
      <c r="O792" s="40"/>
      <c r="P792" s="47"/>
      <c r="Q792" s="14">
        <f>(Tabla1[[#This Row],[PEDIDO ]]*Tabla1[[#This Row],[PRECIO CON DSCTO]])</f>
        <v>0</v>
      </c>
      <c r="R792" s="14">
        <f>(Tabla1[[#This Row],[PRECIO REF BS]]*Tabla1[[#This Row],[PEDIDO ]])</f>
        <v>0</v>
      </c>
    </row>
    <row r="793" spans="1:18" s="9" customFormat="1" ht="31.5" customHeight="1" x14ac:dyDescent="0.25">
      <c r="A793" s="245" t="s">
        <v>468</v>
      </c>
      <c r="B793" s="88">
        <v>42182627</v>
      </c>
      <c r="C793" s="86" t="s">
        <v>1074</v>
      </c>
      <c r="D793" s="92" t="s">
        <v>1078</v>
      </c>
      <c r="E793" s="226">
        <v>46721</v>
      </c>
      <c r="F793" s="88" t="s">
        <v>596</v>
      </c>
      <c r="G793" s="166" t="s">
        <v>99</v>
      </c>
      <c r="H793" s="228">
        <v>93</v>
      </c>
      <c r="I793" s="219">
        <v>3.2875000000000001</v>
      </c>
      <c r="J793" s="60"/>
      <c r="K793" s="13">
        <f>Tabla1[[#This Row],[PRECIO REF        ($)]]-Tabla1[[#This Row],[PRECIO REF        ($)]]*Tabla1[[#This Row],[OFERTA]]</f>
        <v>3.2875000000000001</v>
      </c>
      <c r="L793" s="60"/>
      <c r="M793" s="13">
        <f>Tabla1[[#This Row],[PRECIO CON DSCTO]]-Tabla1[[#This Row],[PRECIO CON DSCTO]]*Tabla1[[#This Row],[OFERTA2]]</f>
        <v>3.2875000000000001</v>
      </c>
      <c r="N793" s="14">
        <f>$F$3*Tabla1[[#This Row],[PRECIO CON DSCTO2]]</f>
        <v>1558.4715925</v>
      </c>
      <c r="O793" s="40"/>
      <c r="P793" s="47"/>
      <c r="Q793" s="14">
        <f>(Tabla1[[#This Row],[PEDIDO ]]*Tabla1[[#This Row],[PRECIO CON DSCTO]])</f>
        <v>0</v>
      </c>
      <c r="R793" s="14">
        <f>(Tabla1[[#This Row],[PRECIO REF BS]]*Tabla1[[#This Row],[PEDIDO ]])</f>
        <v>0</v>
      </c>
    </row>
    <row r="794" spans="1:18" s="9" customFormat="1" ht="31.5" customHeight="1" x14ac:dyDescent="0.25">
      <c r="A794" s="245" t="s">
        <v>229</v>
      </c>
      <c r="B794" s="85">
        <v>7591616000032</v>
      </c>
      <c r="C794" s="86" t="s">
        <v>2553</v>
      </c>
      <c r="D794" s="110" t="s">
        <v>2554</v>
      </c>
      <c r="E794" s="226">
        <v>47149</v>
      </c>
      <c r="F794" s="88" t="s">
        <v>114</v>
      </c>
      <c r="G794" s="227" t="s">
        <v>18</v>
      </c>
      <c r="H794" s="228">
        <v>8</v>
      </c>
      <c r="I794" s="219">
        <v>2.1795</v>
      </c>
      <c r="J794" s="60"/>
      <c r="K794" s="13">
        <f>Tabla1[[#This Row],[PRECIO REF        ($)]]-Tabla1[[#This Row],[PRECIO REF        ($)]]*Tabla1[[#This Row],[OFERTA]]</f>
        <v>2.1795</v>
      </c>
      <c r="L794" s="60"/>
      <c r="M794" s="13">
        <f>Tabla1[[#This Row],[PRECIO CON DSCTO]]-Tabla1[[#This Row],[PRECIO CON DSCTO]]*Tabla1[[#This Row],[OFERTA2]]</f>
        <v>2.1795</v>
      </c>
      <c r="N794" s="14">
        <f>$F$3*Tabla1[[#This Row],[PRECIO CON DSCTO2]]</f>
        <v>1033.2133340999999</v>
      </c>
      <c r="O794" s="40"/>
      <c r="P794" s="47"/>
      <c r="Q794" s="14">
        <f>(Tabla1[[#This Row],[PEDIDO ]]*Tabla1[[#This Row],[PRECIO CON DSCTO]])</f>
        <v>0</v>
      </c>
      <c r="R794" s="14">
        <f>(Tabla1[[#This Row],[PRECIO REF BS]]*Tabla1[[#This Row],[PEDIDO ]])</f>
        <v>0</v>
      </c>
    </row>
    <row r="795" spans="1:18" s="9" customFormat="1" ht="31.5" customHeight="1" x14ac:dyDescent="0.25">
      <c r="A795" s="245" t="s">
        <v>229</v>
      </c>
      <c r="B795" s="85">
        <v>7592074000411</v>
      </c>
      <c r="C795" s="86" t="s">
        <v>2501</v>
      </c>
      <c r="D795" s="110" t="s">
        <v>2502</v>
      </c>
      <c r="E795" s="226">
        <v>46691</v>
      </c>
      <c r="F795" s="97" t="s">
        <v>197</v>
      </c>
      <c r="G795" s="227" t="s">
        <v>18</v>
      </c>
      <c r="H795" s="228">
        <v>24</v>
      </c>
      <c r="I795" s="219">
        <v>2.8</v>
      </c>
      <c r="J795" s="60"/>
      <c r="K795" s="13">
        <f>Tabla1[[#This Row],[PRECIO REF        ($)]]-Tabla1[[#This Row],[PRECIO REF        ($)]]*Tabla1[[#This Row],[OFERTA]]</f>
        <v>2.8</v>
      </c>
      <c r="L795" s="60"/>
      <c r="M795" s="13">
        <f>Tabla1[[#This Row],[PRECIO CON DSCTO]]-Tabla1[[#This Row],[PRECIO CON DSCTO]]*Tabla1[[#This Row],[OFERTA2]]</f>
        <v>2.8</v>
      </c>
      <c r="N795" s="14">
        <f>$F$3*Tabla1[[#This Row],[PRECIO CON DSCTO2]]</f>
        <v>1327.36744</v>
      </c>
      <c r="O795" s="40"/>
      <c r="P795" s="47"/>
      <c r="Q795" s="14">
        <f>(Tabla1[[#This Row],[PEDIDO ]]*Tabla1[[#This Row],[PRECIO CON DSCTO]])</f>
        <v>0</v>
      </c>
      <c r="R795" s="14">
        <f>(Tabla1[[#This Row],[PRECIO REF BS]]*Tabla1[[#This Row],[PEDIDO ]])</f>
        <v>0</v>
      </c>
    </row>
    <row r="796" spans="1:18" s="9" customFormat="1" ht="31.5" customHeight="1" x14ac:dyDescent="0.25">
      <c r="A796" s="245" t="s">
        <v>229</v>
      </c>
      <c r="B796" s="85">
        <v>7592074000497</v>
      </c>
      <c r="C796" s="86" t="s">
        <v>2503</v>
      </c>
      <c r="D796" s="119" t="s">
        <v>2504</v>
      </c>
      <c r="E796" s="226">
        <v>46691</v>
      </c>
      <c r="F796" s="97" t="s">
        <v>197</v>
      </c>
      <c r="G796" s="227" t="s">
        <v>18</v>
      </c>
      <c r="H796" s="228">
        <v>18</v>
      </c>
      <c r="I796" s="219">
        <v>2.8</v>
      </c>
      <c r="J796" s="60"/>
      <c r="K796" s="13">
        <f>Tabla1[[#This Row],[PRECIO REF        ($)]]-Tabla1[[#This Row],[PRECIO REF        ($)]]*Tabla1[[#This Row],[OFERTA]]</f>
        <v>2.8</v>
      </c>
      <c r="L796" s="60"/>
      <c r="M796" s="13">
        <f>Tabla1[[#This Row],[PRECIO CON DSCTO]]-Tabla1[[#This Row],[PRECIO CON DSCTO]]*Tabla1[[#This Row],[OFERTA2]]</f>
        <v>2.8</v>
      </c>
      <c r="N796" s="14">
        <f>$F$3*Tabla1[[#This Row],[PRECIO CON DSCTO2]]</f>
        <v>1327.36744</v>
      </c>
      <c r="O796" s="40"/>
      <c r="P796" s="47"/>
      <c r="Q796" s="14">
        <f>(Tabla1[[#This Row],[PEDIDO ]]*Tabla1[[#This Row],[PRECIO CON DSCTO]])</f>
        <v>0</v>
      </c>
      <c r="R796" s="14">
        <f>(Tabla1[[#This Row],[PRECIO REF BS]]*Tabla1[[#This Row],[PEDIDO ]])</f>
        <v>0</v>
      </c>
    </row>
    <row r="797" spans="1:18" s="9" customFormat="1" ht="31.5" customHeight="1" x14ac:dyDescent="0.25">
      <c r="A797" s="245" t="s">
        <v>229</v>
      </c>
      <c r="B797" s="85">
        <v>7592074002231</v>
      </c>
      <c r="C797" s="86" t="s">
        <v>1573</v>
      </c>
      <c r="D797" s="100" t="s">
        <v>1574</v>
      </c>
      <c r="E797" s="226">
        <v>46356</v>
      </c>
      <c r="F797" s="97" t="s">
        <v>197</v>
      </c>
      <c r="G797" s="227" t="s">
        <v>18</v>
      </c>
      <c r="H797" s="228">
        <v>36</v>
      </c>
      <c r="I797" s="219">
        <v>2.8</v>
      </c>
      <c r="J797" s="60"/>
      <c r="K797" s="13">
        <f>Tabla1[[#This Row],[PRECIO REF        ($)]]-Tabla1[[#This Row],[PRECIO REF        ($)]]*Tabla1[[#This Row],[OFERTA]]</f>
        <v>2.8</v>
      </c>
      <c r="L797" s="60"/>
      <c r="M797" s="13">
        <f>Tabla1[[#This Row],[PRECIO CON DSCTO]]-Tabla1[[#This Row],[PRECIO CON DSCTO]]*Tabla1[[#This Row],[OFERTA2]]</f>
        <v>2.8</v>
      </c>
      <c r="N797" s="14">
        <f>$F$3*Tabla1[[#This Row],[PRECIO CON DSCTO2]]</f>
        <v>1327.36744</v>
      </c>
      <c r="O797" s="40"/>
      <c r="P797" s="47"/>
      <c r="Q797" s="14">
        <f>(Tabla1[[#This Row],[PEDIDO ]]*Tabla1[[#This Row],[PRECIO CON DSCTO]])</f>
        <v>0</v>
      </c>
      <c r="R797" s="14">
        <f>(Tabla1[[#This Row],[PRECIO REF BS]]*Tabla1[[#This Row],[PEDIDO ]])</f>
        <v>0</v>
      </c>
    </row>
    <row r="798" spans="1:18" s="9" customFormat="1" ht="31.5" customHeight="1" x14ac:dyDescent="0.25">
      <c r="A798" s="245" t="s">
        <v>229</v>
      </c>
      <c r="B798" s="85">
        <v>7592074000558</v>
      </c>
      <c r="C798" s="86" t="s">
        <v>2257</v>
      </c>
      <c r="D798" s="121" t="s">
        <v>2258</v>
      </c>
      <c r="E798" s="226">
        <v>47025</v>
      </c>
      <c r="F798" s="97" t="s">
        <v>197</v>
      </c>
      <c r="G798" s="227" t="s">
        <v>18</v>
      </c>
      <c r="H798" s="228">
        <v>44</v>
      </c>
      <c r="I798" s="219">
        <v>3.024</v>
      </c>
      <c r="J798" s="60"/>
      <c r="K798" s="13">
        <f>Tabla1[[#This Row],[PRECIO REF        ($)]]-Tabla1[[#This Row],[PRECIO REF        ($)]]*Tabla1[[#This Row],[OFERTA]]</f>
        <v>3.024</v>
      </c>
      <c r="L798" s="60"/>
      <c r="M798" s="13">
        <f>Tabla1[[#This Row],[PRECIO CON DSCTO]]-Tabla1[[#This Row],[PRECIO CON DSCTO]]*Tabla1[[#This Row],[OFERTA2]]</f>
        <v>3.024</v>
      </c>
      <c r="N798" s="14">
        <f>$F$3*Tabla1[[#This Row],[PRECIO CON DSCTO2]]</f>
        <v>1433.5568352</v>
      </c>
      <c r="O798" s="40"/>
      <c r="P798" s="47"/>
      <c r="Q798" s="14">
        <f>(Tabla1[[#This Row],[PEDIDO ]]*Tabla1[[#This Row],[PRECIO CON DSCTO]])</f>
        <v>0</v>
      </c>
      <c r="R798" s="14">
        <f>(Tabla1[[#This Row],[PRECIO REF BS]]*Tabla1[[#This Row],[PEDIDO ]])</f>
        <v>0</v>
      </c>
    </row>
    <row r="799" spans="1:18" s="9" customFormat="1" ht="31.5" customHeight="1" x14ac:dyDescent="0.25">
      <c r="A799" s="245" t="s">
        <v>229</v>
      </c>
      <c r="B799" s="85">
        <v>7594001450153</v>
      </c>
      <c r="C799" s="86" t="s">
        <v>1836</v>
      </c>
      <c r="D799" s="138" t="s">
        <v>1837</v>
      </c>
      <c r="E799" s="226">
        <v>46783</v>
      </c>
      <c r="F799" s="91" t="s">
        <v>198</v>
      </c>
      <c r="G799" s="166" t="s">
        <v>99</v>
      </c>
      <c r="H799" s="228">
        <v>24</v>
      </c>
      <c r="I799" s="219">
        <v>3.4943900000000001</v>
      </c>
      <c r="J799" s="60"/>
      <c r="K799" s="13">
        <f>Tabla1[[#This Row],[PRECIO REF        ($)]]-Tabla1[[#This Row],[PRECIO REF        ($)]]*Tabla1[[#This Row],[OFERTA]]</f>
        <v>3.4943900000000001</v>
      </c>
      <c r="L799" s="60"/>
      <c r="M799" s="13">
        <f>Tabla1[[#This Row],[PRECIO CON DSCTO]]-Tabla1[[#This Row],[PRECIO CON DSCTO]]*Tabla1[[#This Row],[OFERTA2]]</f>
        <v>3.4943900000000001</v>
      </c>
      <c r="N799" s="14">
        <f>$F$3*Tabla1[[#This Row],[PRECIO CON DSCTO2]]</f>
        <v>1656.5498245220001</v>
      </c>
      <c r="O799" s="40"/>
      <c r="P799" s="47"/>
      <c r="Q799" s="14">
        <f>(Tabla1[[#This Row],[PEDIDO ]]*Tabla1[[#This Row],[PRECIO CON DSCTO]])</f>
        <v>0</v>
      </c>
      <c r="R799" s="14">
        <f>(Tabla1[[#This Row],[PRECIO REF BS]]*Tabla1[[#This Row],[PEDIDO ]])</f>
        <v>0</v>
      </c>
    </row>
    <row r="800" spans="1:18" s="9" customFormat="1" ht="31.5" customHeight="1" x14ac:dyDescent="0.25">
      <c r="A800" s="245" t="s">
        <v>229</v>
      </c>
      <c r="B800" s="85">
        <v>7591616000131</v>
      </c>
      <c r="C800" s="86" t="s">
        <v>2555</v>
      </c>
      <c r="D800" s="127" t="s">
        <v>2556</v>
      </c>
      <c r="E800" s="226">
        <v>47177</v>
      </c>
      <c r="F800" s="88" t="s">
        <v>114</v>
      </c>
      <c r="G800" s="227" t="s">
        <v>18</v>
      </c>
      <c r="H800" s="228">
        <v>7</v>
      </c>
      <c r="I800" s="219">
        <v>3.7953100000000002</v>
      </c>
      <c r="J800" s="60"/>
      <c r="K800" s="13">
        <f>Tabla1[[#This Row],[PRECIO REF        ($)]]-Tabla1[[#This Row],[PRECIO REF        ($)]]*Tabla1[[#This Row],[OFERTA]]</f>
        <v>3.7953100000000002</v>
      </c>
      <c r="L800" s="60"/>
      <c r="M800" s="13">
        <f>Tabla1[[#This Row],[PRECIO CON DSCTO]]-Tabla1[[#This Row],[PRECIO CON DSCTO]]*Tabla1[[#This Row],[OFERTA2]]</f>
        <v>3.7953100000000002</v>
      </c>
      <c r="N800" s="14">
        <f>$F$3*Tabla1[[#This Row],[PRECIO CON DSCTO2]]</f>
        <v>1799.2038995380001</v>
      </c>
      <c r="O800" s="40"/>
      <c r="P800" s="47"/>
      <c r="Q800" s="14">
        <f>(Tabla1[[#This Row],[PEDIDO ]]*Tabla1[[#This Row],[PRECIO CON DSCTO]])</f>
        <v>0</v>
      </c>
      <c r="R800" s="14">
        <f>(Tabla1[[#This Row],[PRECIO REF BS]]*Tabla1[[#This Row],[PEDIDO ]])</f>
        <v>0</v>
      </c>
    </row>
    <row r="801" spans="1:18" s="9" customFormat="1" ht="31.5" customHeight="1" x14ac:dyDescent="0.25">
      <c r="A801" s="245" t="s">
        <v>229</v>
      </c>
      <c r="B801" s="85">
        <v>7592074002507</v>
      </c>
      <c r="C801" s="86" t="s">
        <v>2473</v>
      </c>
      <c r="D801" s="114" t="s">
        <v>2474</v>
      </c>
      <c r="E801" s="226">
        <v>47118</v>
      </c>
      <c r="F801" s="97" t="s">
        <v>197</v>
      </c>
      <c r="G801" s="227" t="s">
        <v>18</v>
      </c>
      <c r="H801" s="228">
        <v>24</v>
      </c>
      <c r="I801" s="219">
        <v>3.92</v>
      </c>
      <c r="J801" s="60"/>
      <c r="K801" s="13">
        <f>Tabla1[[#This Row],[PRECIO REF        ($)]]-Tabla1[[#This Row],[PRECIO REF        ($)]]*Tabla1[[#This Row],[OFERTA]]</f>
        <v>3.92</v>
      </c>
      <c r="L801" s="60"/>
      <c r="M801" s="13">
        <f>Tabla1[[#This Row],[PRECIO CON DSCTO]]-Tabla1[[#This Row],[PRECIO CON DSCTO]]*Tabla1[[#This Row],[OFERTA2]]</f>
        <v>3.92</v>
      </c>
      <c r="N801" s="14">
        <f>$F$3*Tabla1[[#This Row],[PRECIO CON DSCTO2]]</f>
        <v>1858.3144159999999</v>
      </c>
      <c r="O801" s="40"/>
      <c r="P801" s="47"/>
      <c r="Q801" s="14">
        <f>(Tabla1[[#This Row],[PEDIDO ]]*Tabla1[[#This Row],[PRECIO CON DSCTO]])</f>
        <v>0</v>
      </c>
      <c r="R801" s="14">
        <f>(Tabla1[[#This Row],[PRECIO REF BS]]*Tabla1[[#This Row],[PEDIDO ]])</f>
        <v>0</v>
      </c>
    </row>
    <row r="802" spans="1:18" s="9" customFormat="1" ht="31.5" customHeight="1" x14ac:dyDescent="0.25">
      <c r="A802" s="245" t="s">
        <v>229</v>
      </c>
      <c r="B802" s="85">
        <v>7592074000589</v>
      </c>
      <c r="C802" s="86" t="s">
        <v>2505</v>
      </c>
      <c r="D802" s="119" t="s">
        <v>2506</v>
      </c>
      <c r="E802" s="226">
        <v>47514</v>
      </c>
      <c r="F802" s="97" t="s">
        <v>197</v>
      </c>
      <c r="G802" s="227" t="s">
        <v>18</v>
      </c>
      <c r="H802" s="228">
        <v>24</v>
      </c>
      <c r="I802" s="219">
        <v>2.8</v>
      </c>
      <c r="J802" s="60"/>
      <c r="K802" s="13">
        <f>Tabla1[[#This Row],[PRECIO REF        ($)]]-Tabla1[[#This Row],[PRECIO REF        ($)]]*Tabla1[[#This Row],[OFERTA]]</f>
        <v>2.8</v>
      </c>
      <c r="L802" s="60"/>
      <c r="M802" s="13">
        <f>Tabla1[[#This Row],[PRECIO CON DSCTO]]-Tabla1[[#This Row],[PRECIO CON DSCTO]]*Tabla1[[#This Row],[OFERTA2]]</f>
        <v>2.8</v>
      </c>
      <c r="N802" s="14">
        <f>$F$3*Tabla1[[#This Row],[PRECIO CON DSCTO2]]</f>
        <v>1327.36744</v>
      </c>
      <c r="O802" s="40"/>
      <c r="P802" s="47"/>
      <c r="Q802" s="14">
        <f>(Tabla1[[#This Row],[PEDIDO ]]*Tabla1[[#This Row],[PRECIO CON DSCTO]])</f>
        <v>0</v>
      </c>
      <c r="R802" s="14">
        <f>(Tabla1[[#This Row],[PRECIO REF BS]]*Tabla1[[#This Row],[PEDIDO ]])</f>
        <v>0</v>
      </c>
    </row>
    <row r="803" spans="1:18" s="9" customFormat="1" ht="31.5" customHeight="1" x14ac:dyDescent="0.25">
      <c r="A803" s="245" t="s">
        <v>229</v>
      </c>
      <c r="B803" s="85">
        <v>7591616000162</v>
      </c>
      <c r="C803" s="86" t="s">
        <v>929</v>
      </c>
      <c r="D803" s="102" t="s">
        <v>930</v>
      </c>
      <c r="E803" s="226">
        <v>46964</v>
      </c>
      <c r="F803" s="88" t="s">
        <v>114</v>
      </c>
      <c r="G803" s="227" t="s">
        <v>18</v>
      </c>
      <c r="H803" s="228">
        <v>4</v>
      </c>
      <c r="I803" s="219">
        <v>2.1</v>
      </c>
      <c r="J803" s="60"/>
      <c r="K803" s="13">
        <f>Tabla1[[#This Row],[PRECIO REF        ($)]]-Tabla1[[#This Row],[PRECIO REF        ($)]]*Tabla1[[#This Row],[OFERTA]]</f>
        <v>2.1</v>
      </c>
      <c r="L803" s="60"/>
      <c r="M803" s="13">
        <f>Tabla1[[#This Row],[PRECIO CON DSCTO]]-Tabla1[[#This Row],[PRECIO CON DSCTO]]*Tabla1[[#This Row],[OFERTA2]]</f>
        <v>2.1</v>
      </c>
      <c r="N803" s="14">
        <f>$F$3*Tabla1[[#This Row],[PRECIO CON DSCTO2]]</f>
        <v>995.52557999999999</v>
      </c>
      <c r="O803" s="40"/>
      <c r="P803" s="47"/>
      <c r="Q803" s="14">
        <f>(Tabla1[[#This Row],[PEDIDO ]]*Tabla1[[#This Row],[PRECIO CON DSCTO]])</f>
        <v>0</v>
      </c>
      <c r="R803" s="14">
        <f>(Tabla1[[#This Row],[PRECIO REF BS]]*Tabla1[[#This Row],[PEDIDO ]])</f>
        <v>0</v>
      </c>
    </row>
    <row r="804" spans="1:18" s="9" customFormat="1" ht="31.5" customHeight="1" x14ac:dyDescent="0.25">
      <c r="A804" s="245" t="s">
        <v>229</v>
      </c>
      <c r="B804" s="85">
        <v>7591616002418</v>
      </c>
      <c r="C804" s="86" t="s">
        <v>1181</v>
      </c>
      <c r="D804" s="130" t="s">
        <v>1182</v>
      </c>
      <c r="E804" s="226">
        <v>46599</v>
      </c>
      <c r="F804" s="88" t="s">
        <v>114</v>
      </c>
      <c r="G804" s="227" t="s">
        <v>18</v>
      </c>
      <c r="H804" s="228">
        <v>7</v>
      </c>
      <c r="I804" s="219">
        <v>3.48</v>
      </c>
      <c r="J804" s="60"/>
      <c r="K804" s="13">
        <f>Tabla1[[#This Row],[PRECIO REF        ($)]]-Tabla1[[#This Row],[PRECIO REF        ($)]]*Tabla1[[#This Row],[OFERTA]]</f>
        <v>3.48</v>
      </c>
      <c r="L804" s="60"/>
      <c r="M804" s="13">
        <f>Tabla1[[#This Row],[PRECIO CON DSCTO]]-Tabla1[[#This Row],[PRECIO CON DSCTO]]*Tabla1[[#This Row],[OFERTA2]]</f>
        <v>3.48</v>
      </c>
      <c r="N804" s="14">
        <f>$F$3*Tabla1[[#This Row],[PRECIO CON DSCTO2]]</f>
        <v>1649.728104</v>
      </c>
      <c r="O804" s="40"/>
      <c r="P804" s="47"/>
      <c r="Q804" s="14">
        <f>(Tabla1[[#This Row],[PEDIDO ]]*Tabla1[[#This Row],[PRECIO CON DSCTO]])</f>
        <v>0</v>
      </c>
      <c r="R804" s="14">
        <f>(Tabla1[[#This Row],[PRECIO REF BS]]*Tabla1[[#This Row],[PEDIDO ]])</f>
        <v>0</v>
      </c>
    </row>
    <row r="805" spans="1:18" s="9" customFormat="1" ht="31.5" customHeight="1" x14ac:dyDescent="0.25">
      <c r="A805" s="245" t="s">
        <v>229</v>
      </c>
      <c r="B805" s="85">
        <v>7592074003078</v>
      </c>
      <c r="C805" s="86" t="s">
        <v>2259</v>
      </c>
      <c r="D805" s="95" t="s">
        <v>2260</v>
      </c>
      <c r="E805" s="226">
        <v>47057</v>
      </c>
      <c r="F805" s="97" t="s">
        <v>197</v>
      </c>
      <c r="G805" s="227" t="s">
        <v>18</v>
      </c>
      <c r="H805" s="228">
        <v>25</v>
      </c>
      <c r="I805" s="219">
        <v>3.8079999999999998</v>
      </c>
      <c r="J805" s="60"/>
      <c r="K805" s="13">
        <f>Tabla1[[#This Row],[PRECIO REF        ($)]]-Tabla1[[#This Row],[PRECIO REF        ($)]]*Tabla1[[#This Row],[OFERTA]]</f>
        <v>3.8079999999999998</v>
      </c>
      <c r="L805" s="60"/>
      <c r="M805" s="13">
        <f>Tabla1[[#This Row],[PRECIO CON DSCTO]]-Tabla1[[#This Row],[PRECIO CON DSCTO]]*Tabla1[[#This Row],[OFERTA2]]</f>
        <v>3.8079999999999998</v>
      </c>
      <c r="N805" s="14">
        <f>$F$3*Tabla1[[#This Row],[PRECIO CON DSCTO2]]</f>
        <v>1805.2197183999999</v>
      </c>
      <c r="O805" s="40"/>
      <c r="P805" s="47"/>
      <c r="Q805" s="14">
        <f>(Tabla1[[#This Row],[PEDIDO ]]*Tabla1[[#This Row],[PRECIO CON DSCTO]])</f>
        <v>0</v>
      </c>
      <c r="R805" s="14">
        <f>(Tabla1[[#This Row],[PRECIO REF BS]]*Tabla1[[#This Row],[PEDIDO ]])</f>
        <v>0</v>
      </c>
    </row>
    <row r="806" spans="1:18" s="9" customFormat="1" ht="31.5" customHeight="1" x14ac:dyDescent="0.25">
      <c r="A806" s="245" t="s">
        <v>229</v>
      </c>
      <c r="B806" s="85">
        <v>7592074000602</v>
      </c>
      <c r="C806" s="86" t="s">
        <v>2475</v>
      </c>
      <c r="D806" s="120" t="s">
        <v>2476</v>
      </c>
      <c r="E806" s="226">
        <v>47057</v>
      </c>
      <c r="F806" s="97" t="s">
        <v>197</v>
      </c>
      <c r="G806" s="227" t="s">
        <v>18</v>
      </c>
      <c r="H806" s="228">
        <v>117</v>
      </c>
      <c r="I806" s="219">
        <v>1.456</v>
      </c>
      <c r="J806" s="60"/>
      <c r="K806" s="13">
        <f>Tabla1[[#This Row],[PRECIO REF        ($)]]-Tabla1[[#This Row],[PRECIO REF        ($)]]*Tabla1[[#This Row],[OFERTA]]</f>
        <v>1.456</v>
      </c>
      <c r="L806" s="60"/>
      <c r="M806" s="13">
        <f>Tabla1[[#This Row],[PRECIO CON DSCTO]]-Tabla1[[#This Row],[PRECIO CON DSCTO]]*Tabla1[[#This Row],[OFERTA2]]</f>
        <v>1.456</v>
      </c>
      <c r="N806" s="14">
        <f>$F$3*Tabla1[[#This Row],[PRECIO CON DSCTO2]]</f>
        <v>690.2310688</v>
      </c>
      <c r="O806" s="40"/>
      <c r="P806" s="47"/>
      <c r="Q806" s="14">
        <f>(Tabla1[[#This Row],[PEDIDO ]]*Tabla1[[#This Row],[PRECIO CON DSCTO]])</f>
        <v>0</v>
      </c>
      <c r="R806" s="14">
        <f>(Tabla1[[#This Row],[PRECIO REF BS]]*Tabla1[[#This Row],[PEDIDO ]])</f>
        <v>0</v>
      </c>
    </row>
    <row r="807" spans="1:18" s="9" customFormat="1" ht="31.5" customHeight="1" x14ac:dyDescent="0.25">
      <c r="A807" s="245" t="s">
        <v>229</v>
      </c>
      <c r="B807" s="85">
        <v>7591616001466</v>
      </c>
      <c r="C807" s="86" t="s">
        <v>695</v>
      </c>
      <c r="D807" s="102" t="s">
        <v>698</v>
      </c>
      <c r="E807" s="226">
        <v>47208</v>
      </c>
      <c r="F807" s="88" t="s">
        <v>114</v>
      </c>
      <c r="G807" s="227" t="s">
        <v>18</v>
      </c>
      <c r="H807" s="228">
        <v>25</v>
      </c>
      <c r="I807" s="219">
        <v>1.43628</v>
      </c>
      <c r="J807" s="60"/>
      <c r="K807" s="13">
        <f>Tabla1[[#This Row],[PRECIO REF        ($)]]-Tabla1[[#This Row],[PRECIO REF        ($)]]*Tabla1[[#This Row],[OFERTA]]</f>
        <v>1.43628</v>
      </c>
      <c r="L807" s="60"/>
      <c r="M807" s="13">
        <f>Tabla1[[#This Row],[PRECIO CON DSCTO]]-Tabla1[[#This Row],[PRECIO CON DSCTO]]*Tabla1[[#This Row],[OFERTA2]]</f>
        <v>1.43628</v>
      </c>
      <c r="N807" s="14">
        <f>$F$3*Tabla1[[#This Row],[PRECIO CON DSCTO2]]</f>
        <v>680.88260954400005</v>
      </c>
      <c r="O807" s="40"/>
      <c r="P807" s="47"/>
      <c r="Q807" s="14">
        <f>(Tabla1[[#This Row],[PEDIDO ]]*Tabla1[[#This Row],[PRECIO CON DSCTO]])</f>
        <v>0</v>
      </c>
      <c r="R807" s="14">
        <f>(Tabla1[[#This Row],[PRECIO REF BS]]*Tabla1[[#This Row],[PEDIDO ]])</f>
        <v>0</v>
      </c>
    </row>
    <row r="808" spans="1:18" s="9" customFormat="1" ht="31.5" customHeight="1" x14ac:dyDescent="0.25">
      <c r="A808" s="245" t="s">
        <v>229</v>
      </c>
      <c r="B808" s="85">
        <v>7594001451983</v>
      </c>
      <c r="C808" s="86" t="s">
        <v>526</v>
      </c>
      <c r="D808" s="89" t="s">
        <v>573</v>
      </c>
      <c r="E808" s="226">
        <v>46832</v>
      </c>
      <c r="F808" s="91" t="s">
        <v>198</v>
      </c>
      <c r="G808" s="166" t="s">
        <v>99</v>
      </c>
      <c r="H808" s="228">
        <v>57</v>
      </c>
      <c r="I808" s="219">
        <v>1.81</v>
      </c>
      <c r="J808" s="60"/>
      <c r="K808" s="13">
        <f>Tabla1[[#This Row],[PRECIO REF        ($)]]-Tabla1[[#This Row],[PRECIO REF        ($)]]*Tabla1[[#This Row],[OFERTA]]</f>
        <v>1.81</v>
      </c>
      <c r="L808" s="60"/>
      <c r="M808" s="13">
        <f>Tabla1[[#This Row],[PRECIO CON DSCTO]]-Tabla1[[#This Row],[PRECIO CON DSCTO]]*Tabla1[[#This Row],[OFERTA2]]</f>
        <v>1.81</v>
      </c>
      <c r="N808" s="14">
        <f>$F$3*Tabla1[[#This Row],[PRECIO CON DSCTO2]]</f>
        <v>858.04823799999997</v>
      </c>
      <c r="O808" s="40"/>
      <c r="P808" s="47"/>
      <c r="Q808" s="14">
        <f>(Tabla1[[#This Row],[PEDIDO ]]*Tabla1[[#This Row],[PRECIO CON DSCTO]])</f>
        <v>0</v>
      </c>
      <c r="R808" s="14">
        <f>(Tabla1[[#This Row],[PRECIO REF BS]]*Tabla1[[#This Row],[PEDIDO ]])</f>
        <v>0</v>
      </c>
    </row>
    <row r="809" spans="1:18" s="9" customFormat="1" ht="31.5" customHeight="1" x14ac:dyDescent="0.25">
      <c r="A809" s="245" t="s">
        <v>229</v>
      </c>
      <c r="B809" s="85">
        <v>7591956110217</v>
      </c>
      <c r="C809" s="86" t="s">
        <v>1681</v>
      </c>
      <c r="D809" s="101" t="s">
        <v>1682</v>
      </c>
      <c r="E809" s="226">
        <v>47117</v>
      </c>
      <c r="F809" s="145" t="s">
        <v>223</v>
      </c>
      <c r="G809" s="227" t="s">
        <v>18</v>
      </c>
      <c r="H809" s="228">
        <v>49</v>
      </c>
      <c r="I809" s="219">
        <v>0.53120999999999996</v>
      </c>
      <c r="J809" s="60"/>
      <c r="K809" s="13">
        <f>Tabla1[[#This Row],[PRECIO REF        ($)]]-Tabla1[[#This Row],[PRECIO REF        ($)]]*Tabla1[[#This Row],[OFERTA]]</f>
        <v>0.53120999999999996</v>
      </c>
      <c r="L809" s="60"/>
      <c r="M809" s="13">
        <f>Tabla1[[#This Row],[PRECIO CON DSCTO]]-Tabla1[[#This Row],[PRECIO CON DSCTO]]*Tabla1[[#This Row],[OFERTA2]]</f>
        <v>0.53120999999999996</v>
      </c>
      <c r="N809" s="14">
        <f>$F$3*Tabla1[[#This Row],[PRECIO CON DSCTO2]]</f>
        <v>251.82530635799998</v>
      </c>
      <c r="O809" s="40"/>
      <c r="P809" s="47"/>
      <c r="Q809" s="14">
        <f>(Tabla1[[#This Row],[PEDIDO ]]*Tabla1[[#This Row],[PRECIO CON DSCTO]])</f>
        <v>0</v>
      </c>
      <c r="R809" s="14">
        <f>(Tabla1[[#This Row],[PRECIO REF BS]]*Tabla1[[#This Row],[PEDIDO ]])</f>
        <v>0</v>
      </c>
    </row>
    <row r="810" spans="1:18" s="9" customFormat="1" ht="31.5" customHeight="1" x14ac:dyDescent="0.25">
      <c r="A810" s="245" t="s">
        <v>229</v>
      </c>
      <c r="B810" s="85">
        <v>7591956110224</v>
      </c>
      <c r="C810" s="86" t="s">
        <v>1683</v>
      </c>
      <c r="D810" s="101" t="s">
        <v>1684</v>
      </c>
      <c r="E810" s="226">
        <v>47087</v>
      </c>
      <c r="F810" s="145" t="s">
        <v>223</v>
      </c>
      <c r="G810" s="227" t="s">
        <v>18</v>
      </c>
      <c r="H810" s="228">
        <v>36</v>
      </c>
      <c r="I810" s="219">
        <v>0.77532000000000001</v>
      </c>
      <c r="J810" s="60"/>
      <c r="K810" s="13">
        <f>Tabla1[[#This Row],[PRECIO REF        ($)]]-Tabla1[[#This Row],[PRECIO REF        ($)]]*Tabla1[[#This Row],[OFERTA]]</f>
        <v>0.77532000000000001</v>
      </c>
      <c r="L810" s="60"/>
      <c r="M810" s="13">
        <f>Tabla1[[#This Row],[PRECIO CON DSCTO]]-Tabla1[[#This Row],[PRECIO CON DSCTO]]*Tabla1[[#This Row],[OFERTA2]]</f>
        <v>0.77532000000000001</v>
      </c>
      <c r="N810" s="14">
        <f>$F$3*Tabla1[[#This Row],[PRECIO CON DSCTO2]]</f>
        <v>367.54804413599999</v>
      </c>
      <c r="O810" s="40"/>
      <c r="P810" s="47"/>
      <c r="Q810" s="14">
        <f>(Tabla1[[#This Row],[PEDIDO ]]*Tabla1[[#This Row],[PRECIO CON DSCTO]])</f>
        <v>0</v>
      </c>
      <c r="R810" s="14">
        <f>(Tabla1[[#This Row],[PRECIO REF BS]]*Tabla1[[#This Row],[PEDIDO ]])</f>
        <v>0</v>
      </c>
    </row>
    <row r="811" spans="1:18" s="9" customFormat="1" ht="31.5" customHeight="1" x14ac:dyDescent="0.25">
      <c r="A811" s="245" t="s">
        <v>229</v>
      </c>
      <c r="B811" s="85">
        <v>7591956110231</v>
      </c>
      <c r="C811" s="86" t="s">
        <v>1685</v>
      </c>
      <c r="D811" s="101" t="s">
        <v>1686</v>
      </c>
      <c r="E811" s="226">
        <v>47117</v>
      </c>
      <c r="F811" s="145" t="s">
        <v>223</v>
      </c>
      <c r="G811" s="227" t="s">
        <v>18</v>
      </c>
      <c r="H811" s="228">
        <v>79</v>
      </c>
      <c r="I811" s="219">
        <v>1.4229400000000001</v>
      </c>
      <c r="J811" s="60"/>
      <c r="K811" s="13">
        <f>Tabla1[[#This Row],[PRECIO REF        ($)]]-Tabla1[[#This Row],[PRECIO REF        ($)]]*Tabla1[[#This Row],[OFERTA]]</f>
        <v>1.4229400000000001</v>
      </c>
      <c r="L811" s="60"/>
      <c r="M811" s="13">
        <f>Tabla1[[#This Row],[PRECIO CON DSCTO]]-Tabla1[[#This Row],[PRECIO CON DSCTO]]*Tabla1[[#This Row],[OFERTA2]]</f>
        <v>1.4229400000000001</v>
      </c>
      <c r="N811" s="14">
        <f>$F$3*Tabla1[[#This Row],[PRECIO CON DSCTO2]]</f>
        <v>674.55865181199999</v>
      </c>
      <c r="O811" s="40"/>
      <c r="P811" s="47"/>
      <c r="Q811" s="14">
        <f>(Tabla1[[#This Row],[PEDIDO ]]*Tabla1[[#This Row],[PRECIO CON DSCTO]])</f>
        <v>0</v>
      </c>
      <c r="R811" s="14">
        <f>(Tabla1[[#This Row],[PRECIO REF BS]]*Tabla1[[#This Row],[PEDIDO ]])</f>
        <v>0</v>
      </c>
    </row>
    <row r="812" spans="1:18" s="9" customFormat="1" ht="31.5" customHeight="1" x14ac:dyDescent="0.25">
      <c r="A812" s="245" t="s">
        <v>229</v>
      </c>
      <c r="B812" s="85">
        <v>7591956110248</v>
      </c>
      <c r="C812" s="86" t="s">
        <v>1687</v>
      </c>
      <c r="D812" s="164" t="s">
        <v>1688</v>
      </c>
      <c r="E812" s="226">
        <v>48487</v>
      </c>
      <c r="F812" s="145" t="s">
        <v>223</v>
      </c>
      <c r="G812" s="227" t="s">
        <v>18</v>
      </c>
      <c r="H812" s="228">
        <v>1</v>
      </c>
      <c r="I812" s="219">
        <v>2.2457799999999999</v>
      </c>
      <c r="J812" s="60"/>
      <c r="K812" s="13">
        <f>Tabla1[[#This Row],[PRECIO REF        ($)]]-Tabla1[[#This Row],[PRECIO REF        ($)]]*Tabla1[[#This Row],[OFERTA]]</f>
        <v>2.2457799999999999</v>
      </c>
      <c r="L812" s="60"/>
      <c r="M812" s="13">
        <f>Tabla1[[#This Row],[PRECIO CON DSCTO]]-Tabla1[[#This Row],[PRECIO CON DSCTO]]*Tabla1[[#This Row],[OFERTA2]]</f>
        <v>2.2457799999999999</v>
      </c>
      <c r="N812" s="14">
        <f>$F$3*Tabla1[[#This Row],[PRECIO CON DSCTO2]]</f>
        <v>1064.6340176439999</v>
      </c>
      <c r="O812" s="40"/>
      <c r="P812" s="47"/>
      <c r="Q812" s="14">
        <f>(Tabla1[[#This Row],[PEDIDO ]]*Tabla1[[#This Row],[PRECIO CON DSCTO]])</f>
        <v>0</v>
      </c>
      <c r="R812" s="14">
        <f>(Tabla1[[#This Row],[PRECIO REF BS]]*Tabla1[[#This Row],[PEDIDO ]])</f>
        <v>0</v>
      </c>
    </row>
    <row r="813" spans="1:18" s="9" customFormat="1" ht="31.5" customHeight="1" x14ac:dyDescent="0.25">
      <c r="A813" s="245" t="s">
        <v>229</v>
      </c>
      <c r="B813" s="85">
        <v>7591616000261</v>
      </c>
      <c r="C813" s="86" t="s">
        <v>633</v>
      </c>
      <c r="D813" s="119" t="s">
        <v>639</v>
      </c>
      <c r="E813" s="226">
        <v>46873</v>
      </c>
      <c r="F813" s="88" t="s">
        <v>114</v>
      </c>
      <c r="G813" s="227" t="s">
        <v>18</v>
      </c>
      <c r="H813" s="228">
        <v>6</v>
      </c>
      <c r="I813" s="219">
        <v>3.21</v>
      </c>
      <c r="J813" s="60"/>
      <c r="K813" s="13">
        <f>Tabla1[[#This Row],[PRECIO REF        ($)]]-Tabla1[[#This Row],[PRECIO REF        ($)]]*Tabla1[[#This Row],[OFERTA]]</f>
        <v>3.21</v>
      </c>
      <c r="L813" s="60"/>
      <c r="M813" s="13">
        <f>Tabla1[[#This Row],[PRECIO CON DSCTO]]-Tabla1[[#This Row],[PRECIO CON DSCTO]]*Tabla1[[#This Row],[OFERTA2]]</f>
        <v>3.21</v>
      </c>
      <c r="N813" s="14">
        <f>$F$3*Tabla1[[#This Row],[PRECIO CON DSCTO2]]</f>
        <v>1521.7319580000001</v>
      </c>
      <c r="O813" s="40"/>
      <c r="P813" s="47"/>
      <c r="Q813" s="14">
        <f>(Tabla1[[#This Row],[PEDIDO ]]*Tabla1[[#This Row],[PRECIO CON DSCTO]])</f>
        <v>0</v>
      </c>
      <c r="R813" s="14">
        <f>(Tabla1[[#This Row],[PRECIO REF BS]]*Tabla1[[#This Row],[PEDIDO ]])</f>
        <v>0</v>
      </c>
    </row>
    <row r="814" spans="1:18" s="9" customFormat="1" ht="31.5" customHeight="1" x14ac:dyDescent="0.25">
      <c r="A814" s="245" t="s">
        <v>229</v>
      </c>
      <c r="B814" s="85">
        <v>7591616000285</v>
      </c>
      <c r="C814" s="86" t="s">
        <v>634</v>
      </c>
      <c r="D814" s="119" t="s">
        <v>640</v>
      </c>
      <c r="E814" s="226">
        <v>46844</v>
      </c>
      <c r="F814" s="88" t="s">
        <v>114</v>
      </c>
      <c r="G814" s="227" t="s">
        <v>18</v>
      </c>
      <c r="H814" s="228">
        <v>27</v>
      </c>
      <c r="I814" s="219">
        <v>4.8899999999999997</v>
      </c>
      <c r="J814" s="60"/>
      <c r="K814" s="13">
        <f>Tabla1[[#This Row],[PRECIO REF        ($)]]-Tabla1[[#This Row],[PRECIO REF        ($)]]*Tabla1[[#This Row],[OFERTA]]</f>
        <v>4.8899999999999997</v>
      </c>
      <c r="L814" s="60"/>
      <c r="M814" s="13">
        <f>Tabla1[[#This Row],[PRECIO CON DSCTO]]-Tabla1[[#This Row],[PRECIO CON DSCTO]]*Tabla1[[#This Row],[OFERTA2]]</f>
        <v>4.8899999999999997</v>
      </c>
      <c r="N814" s="14">
        <f>$F$3*Tabla1[[#This Row],[PRECIO CON DSCTO2]]</f>
        <v>2318.1524219999997</v>
      </c>
      <c r="O814" s="40"/>
      <c r="P814" s="47"/>
      <c r="Q814" s="14">
        <f>(Tabla1[[#This Row],[PEDIDO ]]*Tabla1[[#This Row],[PRECIO CON DSCTO]])</f>
        <v>0</v>
      </c>
      <c r="R814" s="14">
        <f>(Tabla1[[#This Row],[PRECIO REF BS]]*Tabla1[[#This Row],[PEDIDO ]])</f>
        <v>0</v>
      </c>
    </row>
    <row r="815" spans="1:18" s="9" customFormat="1" ht="31.5" customHeight="1" x14ac:dyDescent="0.25">
      <c r="A815" s="245" t="s">
        <v>229</v>
      </c>
      <c r="B815" s="85">
        <v>7594001455448</v>
      </c>
      <c r="C815" s="86" t="s">
        <v>1838</v>
      </c>
      <c r="D815" s="108" t="s">
        <v>1839</v>
      </c>
      <c r="E815" s="226">
        <v>47664</v>
      </c>
      <c r="F815" s="91" t="s">
        <v>198</v>
      </c>
      <c r="G815" s="166" t="s">
        <v>99</v>
      </c>
      <c r="H815" s="228">
        <v>31</v>
      </c>
      <c r="I815" s="219">
        <v>3.2256</v>
      </c>
      <c r="J815" s="60"/>
      <c r="K815" s="13">
        <f>Tabla1[[#This Row],[PRECIO REF        ($)]]-Tabla1[[#This Row],[PRECIO REF        ($)]]*Tabla1[[#This Row],[OFERTA]]</f>
        <v>3.2256</v>
      </c>
      <c r="L815" s="60"/>
      <c r="M815" s="13">
        <f>Tabla1[[#This Row],[PRECIO CON DSCTO]]-Tabla1[[#This Row],[PRECIO CON DSCTO]]*Tabla1[[#This Row],[OFERTA2]]</f>
        <v>3.2256</v>
      </c>
      <c r="N815" s="14">
        <f>$F$3*Tabla1[[#This Row],[PRECIO CON DSCTO2]]</f>
        <v>1529.1272908799999</v>
      </c>
      <c r="O815" s="40"/>
      <c r="P815" s="47"/>
      <c r="Q815" s="14">
        <f>(Tabla1[[#This Row],[PEDIDO ]]*Tabla1[[#This Row],[PRECIO CON DSCTO]])</f>
        <v>0</v>
      </c>
      <c r="R815" s="14">
        <f>(Tabla1[[#This Row],[PRECIO REF BS]]*Tabla1[[#This Row],[PEDIDO ]])</f>
        <v>0</v>
      </c>
    </row>
    <row r="816" spans="1:18" s="9" customFormat="1" ht="31.5" customHeight="1" x14ac:dyDescent="0.25">
      <c r="A816" s="245" t="s">
        <v>229</v>
      </c>
      <c r="B816" s="85">
        <v>7594001450344</v>
      </c>
      <c r="C816" s="86" t="s">
        <v>1840</v>
      </c>
      <c r="D816" s="121" t="s">
        <v>1841</v>
      </c>
      <c r="E816" s="226">
        <v>47664</v>
      </c>
      <c r="F816" s="91" t="s">
        <v>198</v>
      </c>
      <c r="G816" s="166" t="s">
        <v>99</v>
      </c>
      <c r="H816" s="228">
        <v>35</v>
      </c>
      <c r="I816" s="219">
        <v>3.7050100000000001</v>
      </c>
      <c r="J816" s="60"/>
      <c r="K816" s="13">
        <f>Tabla1[[#This Row],[PRECIO REF        ($)]]-Tabla1[[#This Row],[PRECIO REF        ($)]]*Tabla1[[#This Row],[OFERTA]]</f>
        <v>3.7050100000000001</v>
      </c>
      <c r="L816" s="60"/>
      <c r="M816" s="13">
        <f>Tabla1[[#This Row],[PRECIO CON DSCTO]]-Tabla1[[#This Row],[PRECIO CON DSCTO]]*Tabla1[[#This Row],[OFERTA2]]</f>
        <v>3.7050100000000001</v>
      </c>
      <c r="N816" s="14">
        <f>$F$3*Tabla1[[#This Row],[PRECIO CON DSCTO2]]</f>
        <v>1756.396299598</v>
      </c>
      <c r="O816" s="40"/>
      <c r="P816" s="47"/>
      <c r="Q816" s="14">
        <f>(Tabla1[[#This Row],[PEDIDO ]]*Tabla1[[#This Row],[PRECIO CON DSCTO]])</f>
        <v>0</v>
      </c>
      <c r="R816" s="14">
        <f>(Tabla1[[#This Row],[PRECIO REF BS]]*Tabla1[[#This Row],[PEDIDO ]])</f>
        <v>0</v>
      </c>
    </row>
    <row r="817" spans="1:18" s="9" customFormat="1" ht="31.5" customHeight="1" x14ac:dyDescent="0.25">
      <c r="A817" s="245" t="s">
        <v>229</v>
      </c>
      <c r="B817" s="85">
        <v>7591616000315</v>
      </c>
      <c r="C817" s="86" t="s">
        <v>1444</v>
      </c>
      <c r="D817" s="89" t="s">
        <v>1445</v>
      </c>
      <c r="E817" s="226">
        <v>47057</v>
      </c>
      <c r="F817" s="88" t="s">
        <v>114</v>
      </c>
      <c r="G817" s="227" t="s">
        <v>18</v>
      </c>
      <c r="H817" s="228">
        <v>5</v>
      </c>
      <c r="I817" s="219">
        <v>2.29</v>
      </c>
      <c r="J817" s="60"/>
      <c r="K817" s="13">
        <f>Tabla1[[#This Row],[PRECIO REF        ($)]]-Tabla1[[#This Row],[PRECIO REF        ($)]]*Tabla1[[#This Row],[OFERTA]]</f>
        <v>2.29</v>
      </c>
      <c r="L817" s="60"/>
      <c r="M817" s="13">
        <f>Tabla1[[#This Row],[PRECIO CON DSCTO]]-Tabla1[[#This Row],[PRECIO CON DSCTO]]*Tabla1[[#This Row],[OFERTA2]]</f>
        <v>2.29</v>
      </c>
      <c r="N817" s="14">
        <f>$F$3*Tabla1[[#This Row],[PRECIO CON DSCTO2]]</f>
        <v>1085.5969419999999</v>
      </c>
      <c r="O817" s="40"/>
      <c r="P817" s="47"/>
      <c r="Q817" s="14">
        <f>(Tabla1[[#This Row],[PEDIDO ]]*Tabla1[[#This Row],[PRECIO CON DSCTO]])</f>
        <v>0</v>
      </c>
      <c r="R817" s="14">
        <f>(Tabla1[[#This Row],[PRECIO REF BS]]*Tabla1[[#This Row],[PEDIDO ]])</f>
        <v>0</v>
      </c>
    </row>
    <row r="818" spans="1:18" s="9" customFormat="1" ht="31.5" customHeight="1" x14ac:dyDescent="0.25">
      <c r="A818" s="245" t="s">
        <v>229</v>
      </c>
      <c r="B818" s="85">
        <v>7594001450320</v>
      </c>
      <c r="C818" s="86" t="s">
        <v>2681</v>
      </c>
      <c r="D818" s="138" t="s">
        <v>2682</v>
      </c>
      <c r="E818" s="226">
        <v>47422</v>
      </c>
      <c r="F818" s="91" t="s">
        <v>198</v>
      </c>
      <c r="G818" s="166" t="s">
        <v>99</v>
      </c>
      <c r="H818" s="228">
        <v>72</v>
      </c>
      <c r="I818" s="219">
        <v>1.55</v>
      </c>
      <c r="J818" s="60"/>
      <c r="K818" s="13">
        <f>Tabla1[[#This Row],[PRECIO REF        ($)]]-Tabla1[[#This Row],[PRECIO REF        ($)]]*Tabla1[[#This Row],[OFERTA]]</f>
        <v>1.55</v>
      </c>
      <c r="L818" s="60"/>
      <c r="M818" s="13">
        <f>Tabla1[[#This Row],[PRECIO CON DSCTO]]-Tabla1[[#This Row],[PRECIO CON DSCTO]]*Tabla1[[#This Row],[OFERTA2]]</f>
        <v>1.55</v>
      </c>
      <c r="N818" s="14">
        <f>$F$3*Tabla1[[#This Row],[PRECIO CON DSCTO2]]</f>
        <v>734.79268999999999</v>
      </c>
      <c r="O818" s="40"/>
      <c r="P818" s="47"/>
      <c r="Q818" s="14">
        <f>(Tabla1[[#This Row],[PEDIDO ]]*Tabla1[[#This Row],[PRECIO CON DSCTO]])</f>
        <v>0</v>
      </c>
      <c r="R818" s="14">
        <f>(Tabla1[[#This Row],[PRECIO REF BS]]*Tabla1[[#This Row],[PEDIDO ]])</f>
        <v>0</v>
      </c>
    </row>
    <row r="819" spans="1:18" s="9" customFormat="1" ht="31.5" customHeight="1" x14ac:dyDescent="0.25">
      <c r="A819" s="245" t="s">
        <v>229</v>
      </c>
      <c r="B819" s="85">
        <v>7592044000106</v>
      </c>
      <c r="C819" s="86" t="s">
        <v>1689</v>
      </c>
      <c r="D819" s="109" t="s">
        <v>1690</v>
      </c>
      <c r="E819" s="226">
        <v>48578</v>
      </c>
      <c r="F819" s="145" t="s">
        <v>223</v>
      </c>
      <c r="G819" s="227" t="s">
        <v>18</v>
      </c>
      <c r="H819" s="228">
        <v>423</v>
      </c>
      <c r="I819" s="219">
        <v>2.1179299999999999</v>
      </c>
      <c r="J819" s="60"/>
      <c r="K819" s="13">
        <f>Tabla1[[#This Row],[PRECIO REF        ($)]]-Tabla1[[#This Row],[PRECIO REF        ($)]]*Tabla1[[#This Row],[OFERTA]]</f>
        <v>2.1179299999999999</v>
      </c>
      <c r="L819" s="60"/>
      <c r="M819" s="13">
        <f>Tabla1[[#This Row],[PRECIO CON DSCTO]]-Tabla1[[#This Row],[PRECIO CON DSCTO]]*Tabla1[[#This Row],[OFERTA2]]</f>
        <v>2.1179299999999999</v>
      </c>
      <c r="N819" s="14">
        <f>$F$3*Tabla1[[#This Row],[PRECIO CON DSCTO2]]</f>
        <v>1004.0254722139999</v>
      </c>
      <c r="O819" s="40"/>
      <c r="P819" s="47"/>
      <c r="Q819" s="14">
        <f>(Tabla1[[#This Row],[PEDIDO ]]*Tabla1[[#This Row],[PRECIO CON DSCTO]])</f>
        <v>0</v>
      </c>
      <c r="R819" s="14">
        <f>(Tabla1[[#This Row],[PRECIO REF BS]]*Tabla1[[#This Row],[PEDIDO ]])</f>
        <v>0</v>
      </c>
    </row>
    <row r="820" spans="1:18" s="9" customFormat="1" ht="31.5" customHeight="1" x14ac:dyDescent="0.25">
      <c r="A820" s="245" t="s">
        <v>229</v>
      </c>
      <c r="B820" s="85">
        <v>7592044000090</v>
      </c>
      <c r="C820" s="86" t="s">
        <v>1691</v>
      </c>
      <c r="D820" s="117" t="s">
        <v>1692</v>
      </c>
      <c r="E820" s="226">
        <v>48578</v>
      </c>
      <c r="F820" s="145" t="s">
        <v>223</v>
      </c>
      <c r="G820" s="227" t="s">
        <v>18</v>
      </c>
      <c r="H820" s="228">
        <v>112</v>
      </c>
      <c r="I820" s="219">
        <v>1.2115400000000001</v>
      </c>
      <c r="J820" s="60"/>
      <c r="K820" s="13">
        <f>Tabla1[[#This Row],[PRECIO REF        ($)]]-Tabla1[[#This Row],[PRECIO REF        ($)]]*Tabla1[[#This Row],[OFERTA]]</f>
        <v>1.2115400000000001</v>
      </c>
      <c r="L820" s="60"/>
      <c r="M820" s="13">
        <f>Tabla1[[#This Row],[PRECIO CON DSCTO]]-Tabla1[[#This Row],[PRECIO CON DSCTO]]*Tabla1[[#This Row],[OFERTA2]]</f>
        <v>1.2115400000000001</v>
      </c>
      <c r="N820" s="14">
        <f>$F$3*Tabla1[[#This Row],[PRECIO CON DSCTO2]]</f>
        <v>574.34241009200002</v>
      </c>
      <c r="O820" s="40"/>
      <c r="P820" s="47"/>
      <c r="Q820" s="14">
        <f>(Tabla1[[#This Row],[PEDIDO ]]*Tabla1[[#This Row],[PRECIO CON DSCTO]])</f>
        <v>0</v>
      </c>
      <c r="R820" s="14">
        <f>(Tabla1[[#This Row],[PRECIO REF BS]]*Tabla1[[#This Row],[PEDIDO ]])</f>
        <v>0</v>
      </c>
    </row>
    <row r="821" spans="1:18" s="9" customFormat="1" ht="31.5" customHeight="1" x14ac:dyDescent="0.25">
      <c r="A821" s="245" t="s">
        <v>229</v>
      </c>
      <c r="B821" s="85">
        <v>7591616000346</v>
      </c>
      <c r="C821" s="86" t="s">
        <v>1183</v>
      </c>
      <c r="D821" s="103" t="s">
        <v>1184</v>
      </c>
      <c r="E821" s="226">
        <v>47057</v>
      </c>
      <c r="F821" s="88" t="s">
        <v>114</v>
      </c>
      <c r="G821" s="227" t="s">
        <v>18</v>
      </c>
      <c r="H821" s="228">
        <v>6</v>
      </c>
      <c r="I821" s="219">
        <v>3.5723799999999999</v>
      </c>
      <c r="J821" s="60"/>
      <c r="K821" s="13">
        <f>Tabla1[[#This Row],[PRECIO REF        ($)]]-Tabla1[[#This Row],[PRECIO REF        ($)]]*Tabla1[[#This Row],[OFERTA]]</f>
        <v>3.5723799999999999</v>
      </c>
      <c r="L821" s="60"/>
      <c r="M821" s="13">
        <f>Tabla1[[#This Row],[PRECIO CON DSCTO]]-Tabla1[[#This Row],[PRECIO CON DSCTO]]*Tabla1[[#This Row],[OFERTA2]]</f>
        <v>3.5723799999999999</v>
      </c>
      <c r="N821" s="14">
        <f>$F$3*Tabla1[[#This Row],[PRECIO CON DSCTO2]]</f>
        <v>1693.5217483239999</v>
      </c>
      <c r="O821" s="40"/>
      <c r="P821" s="47"/>
      <c r="Q821" s="14">
        <f>(Tabla1[[#This Row],[PEDIDO ]]*Tabla1[[#This Row],[PRECIO CON DSCTO]])</f>
        <v>0</v>
      </c>
      <c r="R821" s="14">
        <f>(Tabla1[[#This Row],[PRECIO REF BS]]*Tabla1[[#This Row],[PEDIDO ]])</f>
        <v>0</v>
      </c>
    </row>
    <row r="822" spans="1:18" s="9" customFormat="1" ht="31.5" customHeight="1" x14ac:dyDescent="0.25">
      <c r="A822" s="245" t="s">
        <v>229</v>
      </c>
      <c r="B822" s="85">
        <v>7591616000322</v>
      </c>
      <c r="C822" s="86" t="s">
        <v>230</v>
      </c>
      <c r="D822" s="103" t="s">
        <v>231</v>
      </c>
      <c r="E822" s="226">
        <v>47057</v>
      </c>
      <c r="F822" s="88" t="s">
        <v>114</v>
      </c>
      <c r="G822" s="227" t="s">
        <v>18</v>
      </c>
      <c r="H822" s="228">
        <v>11</v>
      </c>
      <c r="I822" s="219">
        <v>4.508</v>
      </c>
      <c r="J822" s="60"/>
      <c r="K822" s="13">
        <f>Tabla1[[#This Row],[PRECIO REF        ($)]]-Tabla1[[#This Row],[PRECIO REF        ($)]]*Tabla1[[#This Row],[OFERTA]]</f>
        <v>4.508</v>
      </c>
      <c r="L822" s="60"/>
      <c r="M822" s="13">
        <f>Tabla1[[#This Row],[PRECIO CON DSCTO]]-Tabla1[[#This Row],[PRECIO CON DSCTO]]*Tabla1[[#This Row],[OFERTA2]]</f>
        <v>4.508</v>
      </c>
      <c r="N822" s="14">
        <f>$F$3*Tabla1[[#This Row],[PRECIO CON DSCTO2]]</f>
        <v>2137.0615784000001</v>
      </c>
      <c r="O822" s="40"/>
      <c r="P822" s="47"/>
      <c r="Q822" s="14">
        <f>(Tabla1[[#This Row],[PEDIDO ]]*Tabla1[[#This Row],[PRECIO CON DSCTO]])</f>
        <v>0</v>
      </c>
      <c r="R822" s="14">
        <f>(Tabla1[[#This Row],[PRECIO REF BS]]*Tabla1[[#This Row],[PEDIDO ]])</f>
        <v>0</v>
      </c>
    </row>
    <row r="823" spans="1:18" s="9" customFormat="1" ht="31.5" customHeight="1" x14ac:dyDescent="0.25">
      <c r="A823" s="245" t="s">
        <v>229</v>
      </c>
      <c r="B823" s="85">
        <v>7594001452003</v>
      </c>
      <c r="C823" s="86" t="s">
        <v>1842</v>
      </c>
      <c r="D823" s="121" t="s">
        <v>1843</v>
      </c>
      <c r="E823" s="226">
        <v>46752</v>
      </c>
      <c r="F823" s="91" t="s">
        <v>198</v>
      </c>
      <c r="G823" s="166" t="s">
        <v>99</v>
      </c>
      <c r="H823" s="228">
        <v>7</v>
      </c>
      <c r="I823" s="219">
        <v>1.2376100000000001</v>
      </c>
      <c r="J823" s="60"/>
      <c r="K823" s="13">
        <f>Tabla1[[#This Row],[PRECIO REF        ($)]]-Tabla1[[#This Row],[PRECIO REF        ($)]]*Tabla1[[#This Row],[OFERTA]]</f>
        <v>1.2376100000000001</v>
      </c>
      <c r="L823" s="60"/>
      <c r="M823" s="13">
        <f>Tabla1[[#This Row],[PRECIO CON DSCTO]]-Tabla1[[#This Row],[PRECIO CON DSCTO]]*Tabla1[[#This Row],[OFERTA2]]</f>
        <v>1.2376100000000001</v>
      </c>
      <c r="N823" s="14">
        <f>$F$3*Tabla1[[#This Row],[PRECIO CON DSCTO2]]</f>
        <v>586.70114907800007</v>
      </c>
      <c r="O823" s="40"/>
      <c r="P823" s="47"/>
      <c r="Q823" s="14">
        <f>(Tabla1[[#This Row],[PEDIDO ]]*Tabla1[[#This Row],[PRECIO CON DSCTO]])</f>
        <v>0</v>
      </c>
      <c r="R823" s="14">
        <f>(Tabla1[[#This Row],[PRECIO REF BS]]*Tabla1[[#This Row],[PEDIDO ]])</f>
        <v>0</v>
      </c>
    </row>
    <row r="824" spans="1:18" s="9" customFormat="1" ht="31.5" customHeight="1" x14ac:dyDescent="0.25">
      <c r="A824" s="245" t="s">
        <v>229</v>
      </c>
      <c r="B824" s="85">
        <v>7591616001510</v>
      </c>
      <c r="C824" s="86" t="s">
        <v>1185</v>
      </c>
      <c r="D824" s="127" t="s">
        <v>1186</v>
      </c>
      <c r="E824" s="226">
        <v>47087</v>
      </c>
      <c r="F824" s="88" t="s">
        <v>114</v>
      </c>
      <c r="G824" s="227" t="s">
        <v>18</v>
      </c>
      <c r="H824" s="228">
        <v>19</v>
      </c>
      <c r="I824" s="219">
        <v>1.1828099999999999</v>
      </c>
      <c r="J824" s="60"/>
      <c r="K824" s="13">
        <f>Tabla1[[#This Row],[PRECIO REF        ($)]]-Tabla1[[#This Row],[PRECIO REF        ($)]]*Tabla1[[#This Row],[OFERTA]]</f>
        <v>1.1828099999999999</v>
      </c>
      <c r="L824" s="60"/>
      <c r="M824" s="13">
        <f>Tabla1[[#This Row],[PRECIO CON DSCTO]]-Tabla1[[#This Row],[PRECIO CON DSCTO]]*Tabla1[[#This Row],[OFERTA2]]</f>
        <v>1.1828099999999999</v>
      </c>
      <c r="N824" s="14">
        <f>$F$3*Tabla1[[#This Row],[PRECIO CON DSCTO2]]</f>
        <v>560.72267203799993</v>
      </c>
      <c r="O824" s="40"/>
      <c r="P824" s="47"/>
      <c r="Q824" s="14">
        <f>(Tabla1[[#This Row],[PEDIDO ]]*Tabla1[[#This Row],[PRECIO CON DSCTO]])</f>
        <v>0</v>
      </c>
      <c r="R824" s="14">
        <f>(Tabla1[[#This Row],[PRECIO REF BS]]*Tabla1[[#This Row],[PEDIDO ]])</f>
        <v>0</v>
      </c>
    </row>
    <row r="825" spans="1:18" s="9" customFormat="1" ht="31.5" customHeight="1" x14ac:dyDescent="0.25">
      <c r="A825" s="245" t="s">
        <v>229</v>
      </c>
      <c r="B825" s="85">
        <v>7592074000824</v>
      </c>
      <c r="C825" s="86" t="s">
        <v>2477</v>
      </c>
      <c r="D825" s="102" t="s">
        <v>2478</v>
      </c>
      <c r="E825" s="226">
        <v>46811</v>
      </c>
      <c r="F825" s="97" t="s">
        <v>197</v>
      </c>
      <c r="G825" s="227" t="s">
        <v>18</v>
      </c>
      <c r="H825" s="228">
        <v>48</v>
      </c>
      <c r="I825" s="219">
        <v>1.456</v>
      </c>
      <c r="J825" s="60"/>
      <c r="K825" s="13">
        <f>Tabla1[[#This Row],[PRECIO REF        ($)]]-Tabla1[[#This Row],[PRECIO REF        ($)]]*Tabla1[[#This Row],[OFERTA]]</f>
        <v>1.456</v>
      </c>
      <c r="L825" s="60"/>
      <c r="M825" s="13">
        <f>Tabla1[[#This Row],[PRECIO CON DSCTO]]-Tabla1[[#This Row],[PRECIO CON DSCTO]]*Tabla1[[#This Row],[OFERTA2]]</f>
        <v>1.456</v>
      </c>
      <c r="N825" s="14">
        <f>$F$3*Tabla1[[#This Row],[PRECIO CON DSCTO2]]</f>
        <v>690.2310688</v>
      </c>
      <c r="O825" s="40"/>
      <c r="P825" s="47"/>
      <c r="Q825" s="14">
        <f>(Tabla1[[#This Row],[PEDIDO ]]*Tabla1[[#This Row],[PRECIO CON DSCTO]])</f>
        <v>0</v>
      </c>
      <c r="R825" s="14">
        <f>(Tabla1[[#This Row],[PRECIO REF BS]]*Tabla1[[#This Row],[PEDIDO ]])</f>
        <v>0</v>
      </c>
    </row>
    <row r="826" spans="1:18" s="9" customFormat="1" ht="31.5" customHeight="1" x14ac:dyDescent="0.25">
      <c r="A826" s="245" t="s">
        <v>229</v>
      </c>
      <c r="B826" s="85">
        <v>7594001450467</v>
      </c>
      <c r="C826" s="86" t="s">
        <v>1844</v>
      </c>
      <c r="D826" s="89" t="s">
        <v>1845</v>
      </c>
      <c r="E826" s="226">
        <v>46660</v>
      </c>
      <c r="F826" s="91" t="s">
        <v>198</v>
      </c>
      <c r="G826" s="227" t="s">
        <v>18</v>
      </c>
      <c r="H826" s="228">
        <v>17</v>
      </c>
      <c r="I826" s="219">
        <v>2.0224000000000002</v>
      </c>
      <c r="J826" s="60"/>
      <c r="K826" s="13">
        <f>Tabla1[[#This Row],[PRECIO REF        ($)]]-Tabla1[[#This Row],[PRECIO REF        ($)]]*Tabla1[[#This Row],[OFERTA]]</f>
        <v>2.0224000000000002</v>
      </c>
      <c r="L826" s="60"/>
      <c r="M826" s="13">
        <f>Tabla1[[#This Row],[PRECIO CON DSCTO]]-Tabla1[[#This Row],[PRECIO CON DSCTO]]*Tabla1[[#This Row],[OFERTA2]]</f>
        <v>2.0224000000000002</v>
      </c>
      <c r="N826" s="14">
        <f>$F$3*Tabla1[[#This Row],[PRECIO CON DSCTO2]]</f>
        <v>958.73853952000013</v>
      </c>
      <c r="O826" s="40"/>
      <c r="P826" s="47"/>
      <c r="Q826" s="14">
        <f>(Tabla1[[#This Row],[PEDIDO ]]*Tabla1[[#This Row],[PRECIO CON DSCTO]])</f>
        <v>0</v>
      </c>
      <c r="R826" s="14">
        <f>(Tabla1[[#This Row],[PRECIO REF BS]]*Tabla1[[#This Row],[PEDIDO ]])</f>
        <v>0</v>
      </c>
    </row>
    <row r="827" spans="1:18" s="9" customFormat="1" ht="31.5" customHeight="1" x14ac:dyDescent="0.25">
      <c r="A827" s="245" t="s">
        <v>229</v>
      </c>
      <c r="B827" s="85">
        <v>7594001452096</v>
      </c>
      <c r="C827" s="86" t="s">
        <v>2695</v>
      </c>
      <c r="D827" s="164" t="s">
        <v>2696</v>
      </c>
      <c r="E827" s="226">
        <v>46721</v>
      </c>
      <c r="F827" s="91" t="s">
        <v>198</v>
      </c>
      <c r="G827" s="166" t="s">
        <v>99</v>
      </c>
      <c r="H827" s="228">
        <v>1</v>
      </c>
      <c r="I827" s="219">
        <v>1.1049899999999999</v>
      </c>
      <c r="J827" s="60"/>
      <c r="K827" s="13">
        <f>Tabla1[[#This Row],[PRECIO REF        ($)]]-Tabla1[[#This Row],[PRECIO REF        ($)]]*Tabla1[[#This Row],[OFERTA]]</f>
        <v>1.1049899999999999</v>
      </c>
      <c r="L827" s="60"/>
      <c r="M827" s="13">
        <f>Tabla1[[#This Row],[PRECIO CON DSCTO]]-Tabla1[[#This Row],[PRECIO CON DSCTO]]*Tabla1[[#This Row],[OFERTA2]]</f>
        <v>1.1049899999999999</v>
      </c>
      <c r="N827" s="14">
        <f>$F$3*Tabla1[[#This Row],[PRECIO CON DSCTO2]]</f>
        <v>523.83133840199991</v>
      </c>
      <c r="O827" s="40"/>
      <c r="P827" s="47"/>
      <c r="Q827" s="14">
        <f>(Tabla1[[#This Row],[PEDIDO ]]*Tabla1[[#This Row],[PRECIO CON DSCTO]])</f>
        <v>0</v>
      </c>
      <c r="R827" s="14">
        <f>(Tabla1[[#This Row],[PRECIO REF BS]]*Tabla1[[#This Row],[PEDIDO ]])</f>
        <v>0</v>
      </c>
    </row>
    <row r="828" spans="1:18" s="9" customFormat="1" ht="31.5" customHeight="1" x14ac:dyDescent="0.25">
      <c r="A828" s="245" t="s">
        <v>229</v>
      </c>
      <c r="B828" s="85">
        <v>7591616002227</v>
      </c>
      <c r="C828" s="86" t="s">
        <v>1694</v>
      </c>
      <c r="D828" s="164" t="s">
        <v>1695</v>
      </c>
      <c r="E828" s="226">
        <v>46721</v>
      </c>
      <c r="F828" s="88" t="s">
        <v>114</v>
      </c>
      <c r="G828" s="227" t="s">
        <v>18</v>
      </c>
      <c r="H828" s="228">
        <v>5</v>
      </c>
      <c r="I828" s="219">
        <v>4.7853300000000001</v>
      </c>
      <c r="J828" s="60"/>
      <c r="K828" s="13">
        <f>Tabla1[[#This Row],[PRECIO REF        ($)]]-Tabla1[[#This Row],[PRECIO REF        ($)]]*Tabla1[[#This Row],[OFERTA]]</f>
        <v>4.7853300000000001</v>
      </c>
      <c r="L828" s="60"/>
      <c r="M828" s="13">
        <f>Tabla1[[#This Row],[PRECIO CON DSCTO]]-Tabla1[[#This Row],[PRECIO CON DSCTO]]*Tabla1[[#This Row],[OFERTA2]]</f>
        <v>4.7853300000000001</v>
      </c>
      <c r="N828" s="14">
        <f>$F$3*Tabla1[[#This Row],[PRECIO CON DSCTO2]]</f>
        <v>2268.5325827340002</v>
      </c>
      <c r="O828" s="40"/>
      <c r="P828" s="47"/>
      <c r="Q828" s="14">
        <f>(Tabla1[[#This Row],[PEDIDO ]]*Tabla1[[#This Row],[PRECIO CON DSCTO]])</f>
        <v>0</v>
      </c>
      <c r="R828" s="14">
        <f>(Tabla1[[#This Row],[PRECIO REF BS]]*Tabla1[[#This Row],[PEDIDO ]])</f>
        <v>0</v>
      </c>
    </row>
    <row r="829" spans="1:18" s="9" customFormat="1" ht="31.5" customHeight="1" x14ac:dyDescent="0.25">
      <c r="A829" s="245" t="s">
        <v>229</v>
      </c>
      <c r="B829" s="85">
        <v>7591616002234</v>
      </c>
      <c r="C829" s="86" t="s">
        <v>225</v>
      </c>
      <c r="D829" s="164" t="s">
        <v>226</v>
      </c>
      <c r="E829" s="226">
        <v>46507</v>
      </c>
      <c r="F829" s="88" t="s">
        <v>114</v>
      </c>
      <c r="G829" s="227" t="s">
        <v>18</v>
      </c>
      <c r="H829" s="228">
        <v>13</v>
      </c>
      <c r="I829" s="219">
        <v>7.51</v>
      </c>
      <c r="J829" s="60"/>
      <c r="K829" s="13">
        <f>Tabla1[[#This Row],[PRECIO REF        ($)]]-Tabla1[[#This Row],[PRECIO REF        ($)]]*Tabla1[[#This Row],[OFERTA]]</f>
        <v>7.51</v>
      </c>
      <c r="L829" s="60"/>
      <c r="M829" s="13">
        <f>Tabla1[[#This Row],[PRECIO CON DSCTO]]-Tabla1[[#This Row],[PRECIO CON DSCTO]]*Tabla1[[#This Row],[OFERTA2]]</f>
        <v>7.51</v>
      </c>
      <c r="N829" s="14">
        <f>$F$3*Tabla1[[#This Row],[PRECIO CON DSCTO2]]</f>
        <v>3560.1890979999998</v>
      </c>
      <c r="O829" s="41"/>
      <c r="P829" s="47"/>
      <c r="Q829" s="14">
        <f>(Tabla1[[#This Row],[PEDIDO ]]*Tabla1[[#This Row],[PRECIO CON DSCTO]])</f>
        <v>0</v>
      </c>
      <c r="R829" s="14">
        <f>(Tabla1[[#This Row],[PRECIO REF BS]]*Tabla1[[#This Row],[PEDIDO ]])</f>
        <v>0</v>
      </c>
    </row>
    <row r="830" spans="1:18" s="9" customFormat="1" ht="31.5" customHeight="1" x14ac:dyDescent="0.25">
      <c r="A830" s="245" t="s">
        <v>229</v>
      </c>
      <c r="B830" s="85">
        <v>7592074003641</v>
      </c>
      <c r="C830" s="86" t="s">
        <v>1846</v>
      </c>
      <c r="D830" s="136" t="s">
        <v>1847</v>
      </c>
      <c r="E830" s="226">
        <v>47087</v>
      </c>
      <c r="F830" s="97" t="s">
        <v>197</v>
      </c>
      <c r="G830" s="227" t="s">
        <v>18</v>
      </c>
      <c r="H830" s="228">
        <v>18</v>
      </c>
      <c r="I830" s="219">
        <v>6.0749899999999997</v>
      </c>
      <c r="J830" s="60"/>
      <c r="K830" s="13">
        <f>Tabla1[[#This Row],[PRECIO REF        ($)]]-Tabla1[[#This Row],[PRECIO REF        ($)]]*Tabla1[[#This Row],[OFERTA]]</f>
        <v>6.0749899999999997</v>
      </c>
      <c r="L830" s="60"/>
      <c r="M830" s="13">
        <f>Tabla1[[#This Row],[PRECIO CON DSCTO]]-Tabla1[[#This Row],[PRECIO CON DSCTO]]*Tabla1[[#This Row],[OFERTA2]]</f>
        <v>6.0749899999999997</v>
      </c>
      <c r="N830" s="14">
        <f>$F$3*Tabla1[[#This Row],[PRECIO CON DSCTO2]]</f>
        <v>2879.9085444019997</v>
      </c>
      <c r="O830" s="40"/>
      <c r="P830" s="47"/>
      <c r="Q830" s="14">
        <f>(Tabla1[[#This Row],[PEDIDO ]]*Tabla1[[#This Row],[PRECIO CON DSCTO]])</f>
        <v>0</v>
      </c>
      <c r="R830" s="14">
        <f>(Tabla1[[#This Row],[PRECIO REF BS]]*Tabla1[[#This Row],[PEDIDO ]])</f>
        <v>0</v>
      </c>
    </row>
    <row r="831" spans="1:18" s="9" customFormat="1" ht="31.5" customHeight="1" x14ac:dyDescent="0.25">
      <c r="A831" s="245" t="s">
        <v>229</v>
      </c>
      <c r="B831" s="85">
        <v>7592074002682</v>
      </c>
      <c r="C831" s="86" t="s">
        <v>241</v>
      </c>
      <c r="D831" s="117" t="s">
        <v>242</v>
      </c>
      <c r="E831" s="226">
        <v>46996</v>
      </c>
      <c r="F831" s="97" t="s">
        <v>197</v>
      </c>
      <c r="G831" s="227" t="s">
        <v>18</v>
      </c>
      <c r="H831" s="228">
        <v>10</v>
      </c>
      <c r="I831" s="219">
        <v>6.5</v>
      </c>
      <c r="J831" s="60"/>
      <c r="K831" s="13">
        <f>Tabla1[[#This Row],[PRECIO REF        ($)]]-Tabla1[[#This Row],[PRECIO REF        ($)]]*Tabla1[[#This Row],[OFERTA]]</f>
        <v>6.5</v>
      </c>
      <c r="L831" s="60"/>
      <c r="M831" s="13">
        <f>Tabla1[[#This Row],[PRECIO CON DSCTO]]-Tabla1[[#This Row],[PRECIO CON DSCTO]]*Tabla1[[#This Row],[OFERTA2]]</f>
        <v>6.5</v>
      </c>
      <c r="N831" s="14">
        <f>$F$3*Tabla1[[#This Row],[PRECIO CON DSCTO2]]</f>
        <v>3081.3887</v>
      </c>
      <c r="O831" s="40"/>
      <c r="P831" s="47"/>
      <c r="Q831" s="14">
        <f>(Tabla1[[#This Row],[PEDIDO ]]*Tabla1[[#This Row],[PRECIO CON DSCTO]])</f>
        <v>0</v>
      </c>
      <c r="R831" s="14">
        <f>(Tabla1[[#This Row],[PRECIO REF BS]]*Tabla1[[#This Row],[PEDIDO ]])</f>
        <v>0</v>
      </c>
    </row>
    <row r="832" spans="1:18" s="9" customFormat="1" ht="31.5" customHeight="1" x14ac:dyDescent="0.25">
      <c r="A832" s="245" t="s">
        <v>229</v>
      </c>
      <c r="B832" s="85">
        <v>7592074003092</v>
      </c>
      <c r="C832" s="86" t="s">
        <v>1848</v>
      </c>
      <c r="D832" s="109" t="s">
        <v>1849</v>
      </c>
      <c r="E832" s="226">
        <v>46731</v>
      </c>
      <c r="F832" s="97" t="s">
        <v>197</v>
      </c>
      <c r="G832" s="227" t="s">
        <v>18</v>
      </c>
      <c r="H832" s="228">
        <v>23</v>
      </c>
      <c r="I832" s="219">
        <v>5.8912000000000004</v>
      </c>
      <c r="J832" s="60"/>
      <c r="K832" s="13">
        <f>Tabla1[[#This Row],[PRECIO REF        ($)]]-Tabla1[[#This Row],[PRECIO REF        ($)]]*Tabla1[[#This Row],[OFERTA]]</f>
        <v>5.8912000000000004</v>
      </c>
      <c r="L832" s="60"/>
      <c r="M832" s="13">
        <f>Tabla1[[#This Row],[PRECIO CON DSCTO]]-Tabla1[[#This Row],[PRECIO CON DSCTO]]*Tabla1[[#This Row],[OFERTA2]]</f>
        <v>5.8912000000000004</v>
      </c>
      <c r="N832" s="14">
        <f>$F$3*Tabla1[[#This Row],[PRECIO CON DSCTO2]]</f>
        <v>2792.7810937600002</v>
      </c>
      <c r="O832" s="40"/>
      <c r="P832" s="47"/>
      <c r="Q832" s="14">
        <f>(Tabla1[[#This Row],[PEDIDO ]]*Tabla1[[#This Row],[PRECIO CON DSCTO]])</f>
        <v>0</v>
      </c>
      <c r="R832" s="14">
        <f>(Tabla1[[#This Row],[PRECIO REF BS]]*Tabla1[[#This Row],[PEDIDO ]])</f>
        <v>0</v>
      </c>
    </row>
    <row r="833" spans="1:18" s="9" customFormat="1" ht="31.5" customHeight="1" x14ac:dyDescent="0.25">
      <c r="A833" s="245" t="s">
        <v>229</v>
      </c>
      <c r="B833" s="85">
        <v>7592074003559</v>
      </c>
      <c r="C833" s="86" t="s">
        <v>2261</v>
      </c>
      <c r="D833" s="109" t="s">
        <v>2262</v>
      </c>
      <c r="E833" s="226">
        <v>46721</v>
      </c>
      <c r="F833" s="97" t="s">
        <v>197</v>
      </c>
      <c r="G833" s="227" t="s">
        <v>18</v>
      </c>
      <c r="H833" s="228">
        <v>31</v>
      </c>
      <c r="I833" s="219">
        <v>5.5888</v>
      </c>
      <c r="J833" s="60"/>
      <c r="K833" s="13">
        <f>Tabla1[[#This Row],[PRECIO REF        ($)]]-Tabla1[[#This Row],[PRECIO REF        ($)]]*Tabla1[[#This Row],[OFERTA]]</f>
        <v>5.5888</v>
      </c>
      <c r="L833" s="60"/>
      <c r="M833" s="13">
        <f>Tabla1[[#This Row],[PRECIO CON DSCTO]]-Tabla1[[#This Row],[PRECIO CON DSCTO]]*Tabla1[[#This Row],[OFERTA2]]</f>
        <v>5.5888</v>
      </c>
      <c r="N833" s="14">
        <f>$F$3*Tabla1[[#This Row],[PRECIO CON DSCTO2]]</f>
        <v>2649.42541024</v>
      </c>
      <c r="O833" s="40"/>
      <c r="P833" s="47"/>
      <c r="Q833" s="14">
        <f>(Tabla1[[#This Row],[PEDIDO ]]*Tabla1[[#This Row],[PRECIO CON DSCTO]])</f>
        <v>0</v>
      </c>
      <c r="R833" s="14">
        <f>(Tabla1[[#This Row],[PRECIO REF BS]]*Tabla1[[#This Row],[PEDIDO ]])</f>
        <v>0</v>
      </c>
    </row>
    <row r="834" spans="1:18" s="9" customFormat="1" ht="31.5" customHeight="1" x14ac:dyDescent="0.25">
      <c r="A834" s="245" t="s">
        <v>229</v>
      </c>
      <c r="B834" s="85">
        <v>7896523201801</v>
      </c>
      <c r="C834" s="86" t="s">
        <v>2616</v>
      </c>
      <c r="D834" s="99" t="s">
        <v>2617</v>
      </c>
      <c r="E834" s="226">
        <v>46611</v>
      </c>
      <c r="F834" s="134" t="s">
        <v>46</v>
      </c>
      <c r="G834" s="227" t="s">
        <v>18</v>
      </c>
      <c r="H834" s="228">
        <v>95</v>
      </c>
      <c r="I834" s="219">
        <v>7.31</v>
      </c>
      <c r="J834" s="60"/>
      <c r="K834" s="13">
        <f>Tabla1[[#This Row],[PRECIO REF        ($)]]-Tabla1[[#This Row],[PRECIO REF        ($)]]*Tabla1[[#This Row],[OFERTA]]</f>
        <v>7.31</v>
      </c>
      <c r="L834" s="60"/>
      <c r="M834" s="13">
        <f>Tabla1[[#This Row],[PRECIO CON DSCTO]]-Tabla1[[#This Row],[PRECIO CON DSCTO]]*Tabla1[[#This Row],[OFERTA2]]</f>
        <v>7.31</v>
      </c>
      <c r="N834" s="14">
        <f>$F$3*Tabla1[[#This Row],[PRECIO CON DSCTO2]]</f>
        <v>3465.3771379999998</v>
      </c>
      <c r="O834" s="40"/>
      <c r="P834" s="47"/>
      <c r="Q834" s="14">
        <f>(Tabla1[[#This Row],[PEDIDO ]]*Tabla1[[#This Row],[PRECIO CON DSCTO]])</f>
        <v>0</v>
      </c>
      <c r="R834" s="14">
        <f>(Tabla1[[#This Row],[PRECIO REF BS]]*Tabla1[[#This Row],[PEDIDO ]])</f>
        <v>0</v>
      </c>
    </row>
    <row r="835" spans="1:18" s="9" customFormat="1" ht="31.5" customHeight="1" x14ac:dyDescent="0.25">
      <c r="A835" s="245" t="s">
        <v>229</v>
      </c>
      <c r="B835" s="85">
        <v>7591616002326</v>
      </c>
      <c r="C835" s="86" t="s">
        <v>2557</v>
      </c>
      <c r="D835" s="133" t="s">
        <v>2558</v>
      </c>
      <c r="E835" s="226">
        <v>46599</v>
      </c>
      <c r="F835" s="88" t="s">
        <v>114</v>
      </c>
      <c r="G835" s="227" t="s">
        <v>18</v>
      </c>
      <c r="H835" s="228">
        <v>6</v>
      </c>
      <c r="I835" s="219">
        <v>4.9504299999999999</v>
      </c>
      <c r="J835" s="60"/>
      <c r="K835" s="13">
        <f>Tabla1[[#This Row],[PRECIO REF        ($)]]-Tabla1[[#This Row],[PRECIO REF        ($)]]*Tabla1[[#This Row],[OFERTA]]</f>
        <v>4.9504299999999999</v>
      </c>
      <c r="L835" s="60"/>
      <c r="M835" s="13">
        <f>Tabla1[[#This Row],[PRECIO CON DSCTO]]-Tabla1[[#This Row],[PRECIO CON DSCTO]]*Tabla1[[#This Row],[OFERTA2]]</f>
        <v>4.9504299999999999</v>
      </c>
      <c r="N835" s="14">
        <f>$F$3*Tabla1[[#This Row],[PRECIO CON DSCTO2]]</f>
        <v>2346.7998557139999</v>
      </c>
      <c r="O835" s="40"/>
      <c r="P835" s="47"/>
      <c r="Q835" s="14">
        <f>(Tabla1[[#This Row],[PEDIDO ]]*Tabla1[[#This Row],[PRECIO CON DSCTO]])</f>
        <v>0</v>
      </c>
      <c r="R835" s="14">
        <f>(Tabla1[[#This Row],[PRECIO REF BS]]*Tabla1[[#This Row],[PEDIDO ]])</f>
        <v>0</v>
      </c>
    </row>
    <row r="836" spans="1:18" s="9" customFormat="1" ht="31.5" customHeight="1" x14ac:dyDescent="0.25">
      <c r="A836" s="245" t="s">
        <v>229</v>
      </c>
      <c r="B836" s="85">
        <v>7592074003047</v>
      </c>
      <c r="C836" s="86" t="s">
        <v>2263</v>
      </c>
      <c r="D836" s="125" t="s">
        <v>2264</v>
      </c>
      <c r="E836" s="226">
        <v>47057</v>
      </c>
      <c r="F836" s="97" t="s">
        <v>197</v>
      </c>
      <c r="G836" s="227" t="s">
        <v>18</v>
      </c>
      <c r="H836" s="228">
        <v>6</v>
      </c>
      <c r="I836" s="219">
        <v>8.5</v>
      </c>
      <c r="J836" s="60"/>
      <c r="K836" s="13">
        <f>Tabla1[[#This Row],[PRECIO REF        ($)]]-Tabla1[[#This Row],[PRECIO REF        ($)]]*Tabla1[[#This Row],[OFERTA]]</f>
        <v>8.5</v>
      </c>
      <c r="L836" s="60"/>
      <c r="M836" s="13">
        <f>Tabla1[[#This Row],[PRECIO CON DSCTO]]-Tabla1[[#This Row],[PRECIO CON DSCTO]]*Tabla1[[#This Row],[OFERTA2]]</f>
        <v>8.5</v>
      </c>
      <c r="N836" s="14">
        <f>$F$3*Tabla1[[#This Row],[PRECIO CON DSCTO2]]</f>
        <v>4029.5083</v>
      </c>
      <c r="O836" s="40"/>
      <c r="P836" s="47"/>
      <c r="Q836" s="14">
        <f>(Tabla1[[#This Row],[PEDIDO ]]*Tabla1[[#This Row],[PRECIO CON DSCTO]])</f>
        <v>0</v>
      </c>
      <c r="R836" s="14">
        <f>(Tabla1[[#This Row],[PRECIO REF BS]]*Tabla1[[#This Row],[PEDIDO ]])</f>
        <v>0</v>
      </c>
    </row>
    <row r="837" spans="1:18" s="9" customFormat="1" ht="31.5" customHeight="1" x14ac:dyDescent="0.25">
      <c r="A837" s="245" t="s">
        <v>229</v>
      </c>
      <c r="B837" s="85">
        <v>7591616000704</v>
      </c>
      <c r="C837" s="86" t="s">
        <v>635</v>
      </c>
      <c r="D837" s="125" t="s">
        <v>641</v>
      </c>
      <c r="E837" s="226">
        <v>46842</v>
      </c>
      <c r="F837" s="88" t="s">
        <v>114</v>
      </c>
      <c r="G837" s="227" t="s">
        <v>18</v>
      </c>
      <c r="H837" s="228">
        <v>4</v>
      </c>
      <c r="I837" s="219">
        <v>10.19</v>
      </c>
      <c r="J837" s="60"/>
      <c r="K837" s="13">
        <f>Tabla1[[#This Row],[PRECIO REF        ($)]]-Tabla1[[#This Row],[PRECIO REF        ($)]]*Tabla1[[#This Row],[OFERTA]]</f>
        <v>10.19</v>
      </c>
      <c r="L837" s="60"/>
      <c r="M837" s="13">
        <f>Tabla1[[#This Row],[PRECIO CON DSCTO]]-Tabla1[[#This Row],[PRECIO CON DSCTO]]*Tabla1[[#This Row],[OFERTA2]]</f>
        <v>10.19</v>
      </c>
      <c r="N837" s="14">
        <f>$F$3*Tabla1[[#This Row],[PRECIO CON DSCTO2]]</f>
        <v>4830.6693619999996</v>
      </c>
      <c r="O837" s="40"/>
      <c r="P837" s="47"/>
      <c r="Q837" s="14">
        <f>(Tabla1[[#This Row],[PEDIDO ]]*Tabla1[[#This Row],[PRECIO CON DSCTO]])</f>
        <v>0</v>
      </c>
      <c r="R837" s="14">
        <f>(Tabla1[[#This Row],[PRECIO REF BS]]*Tabla1[[#This Row],[PEDIDO ]])</f>
        <v>0</v>
      </c>
    </row>
    <row r="838" spans="1:18" s="9" customFormat="1" ht="31.5" customHeight="1" x14ac:dyDescent="0.25">
      <c r="A838" s="245" t="s">
        <v>229</v>
      </c>
      <c r="B838" s="85">
        <v>7591616002937</v>
      </c>
      <c r="C838" s="86" t="s">
        <v>636</v>
      </c>
      <c r="D838" s="94" t="s">
        <v>642</v>
      </c>
      <c r="E838" s="226">
        <v>46842</v>
      </c>
      <c r="F838" s="88" t="s">
        <v>114</v>
      </c>
      <c r="G838" s="227" t="s">
        <v>18</v>
      </c>
      <c r="H838" s="228">
        <v>10</v>
      </c>
      <c r="I838" s="219">
        <v>7.65</v>
      </c>
      <c r="J838" s="60"/>
      <c r="K838" s="13">
        <f>Tabla1[[#This Row],[PRECIO REF        ($)]]-Tabla1[[#This Row],[PRECIO REF        ($)]]*Tabla1[[#This Row],[OFERTA]]</f>
        <v>7.65</v>
      </c>
      <c r="L838" s="60"/>
      <c r="M838" s="13">
        <f>Tabla1[[#This Row],[PRECIO CON DSCTO]]-Tabla1[[#This Row],[PRECIO CON DSCTO]]*Tabla1[[#This Row],[OFERTA2]]</f>
        <v>7.65</v>
      </c>
      <c r="N838" s="14">
        <f>$F$3*Tabla1[[#This Row],[PRECIO CON DSCTO2]]</f>
        <v>3626.5574700000002</v>
      </c>
      <c r="O838" s="40"/>
      <c r="P838" s="47"/>
      <c r="Q838" s="14">
        <f>(Tabla1[[#This Row],[PEDIDO ]]*Tabla1[[#This Row],[PRECIO CON DSCTO]])</f>
        <v>0</v>
      </c>
      <c r="R838" s="14">
        <f>(Tabla1[[#This Row],[PRECIO REF BS]]*Tabla1[[#This Row],[PEDIDO ]])</f>
        <v>0</v>
      </c>
    </row>
    <row r="839" spans="1:18" s="9" customFormat="1" ht="31.5" customHeight="1" x14ac:dyDescent="0.25">
      <c r="A839" s="245" t="s">
        <v>229</v>
      </c>
      <c r="B839" s="85">
        <v>7591616002944</v>
      </c>
      <c r="C839" s="86" t="s">
        <v>233</v>
      </c>
      <c r="D839" s="105" t="s">
        <v>234</v>
      </c>
      <c r="E839" s="226">
        <v>46782</v>
      </c>
      <c r="F839" s="88" t="s">
        <v>114</v>
      </c>
      <c r="G839" s="227" t="s">
        <v>18</v>
      </c>
      <c r="H839" s="228">
        <v>3</v>
      </c>
      <c r="I839" s="219">
        <v>8.09</v>
      </c>
      <c r="J839" s="60"/>
      <c r="K839" s="13">
        <f>Tabla1[[#This Row],[PRECIO REF        ($)]]-Tabla1[[#This Row],[PRECIO REF        ($)]]*Tabla1[[#This Row],[OFERTA]]</f>
        <v>8.09</v>
      </c>
      <c r="L839" s="60"/>
      <c r="M839" s="13">
        <f>Tabla1[[#This Row],[PRECIO CON DSCTO]]-Tabla1[[#This Row],[PRECIO CON DSCTO]]*Tabla1[[#This Row],[OFERTA2]]</f>
        <v>8.09</v>
      </c>
      <c r="N839" s="14">
        <f>$F$3*Tabla1[[#This Row],[PRECIO CON DSCTO2]]</f>
        <v>3835.1437820000001</v>
      </c>
      <c r="O839" s="40"/>
      <c r="P839" s="47"/>
      <c r="Q839" s="14">
        <f>(Tabla1[[#This Row],[PEDIDO ]]*Tabla1[[#This Row],[PRECIO CON DSCTO]])</f>
        <v>0</v>
      </c>
      <c r="R839" s="14">
        <f>(Tabla1[[#This Row],[PRECIO REF BS]]*Tabla1[[#This Row],[PEDIDO ]])</f>
        <v>0</v>
      </c>
    </row>
    <row r="840" spans="1:18" s="9" customFormat="1" ht="31.5" customHeight="1" x14ac:dyDescent="0.25">
      <c r="A840" s="245" t="s">
        <v>229</v>
      </c>
      <c r="B840" s="85">
        <v>7591616002951</v>
      </c>
      <c r="C840" s="86" t="s">
        <v>235</v>
      </c>
      <c r="D840" s="142" t="s">
        <v>236</v>
      </c>
      <c r="E840" s="226">
        <v>46295</v>
      </c>
      <c r="F840" s="88" t="s">
        <v>114</v>
      </c>
      <c r="G840" s="227" t="s">
        <v>18</v>
      </c>
      <c r="H840" s="228">
        <v>97</v>
      </c>
      <c r="I840" s="219">
        <v>5.71</v>
      </c>
      <c r="J840" s="60">
        <v>0.12</v>
      </c>
      <c r="K840" s="13">
        <f>Tabla1[[#This Row],[PRECIO REF        ($)]]-Tabla1[[#This Row],[PRECIO REF        ($)]]*Tabla1[[#This Row],[OFERTA]]</f>
        <v>5.0247999999999999</v>
      </c>
      <c r="L840" s="60"/>
      <c r="M840" s="13">
        <f>Tabla1[[#This Row],[PRECIO CON DSCTO]]-Tabla1[[#This Row],[PRECIO CON DSCTO]]*Tabla1[[#This Row],[OFERTA2]]</f>
        <v>5.0247999999999999</v>
      </c>
      <c r="N840" s="14">
        <f>$F$3*Tabla1[[#This Row],[PRECIO CON DSCTO2]]</f>
        <v>2382.0556830400001</v>
      </c>
      <c r="O840" s="40"/>
      <c r="P840" s="47"/>
      <c r="Q840" s="14">
        <f>(Tabla1[[#This Row],[PEDIDO ]]*Tabla1[[#This Row],[PRECIO CON DSCTO]])</f>
        <v>0</v>
      </c>
      <c r="R840" s="14">
        <f>(Tabla1[[#This Row],[PRECIO REF BS]]*Tabla1[[#This Row],[PEDIDO ]])</f>
        <v>0</v>
      </c>
    </row>
    <row r="841" spans="1:18" s="9" customFormat="1" ht="31.5" customHeight="1" x14ac:dyDescent="0.25">
      <c r="A841" s="245" t="s">
        <v>229</v>
      </c>
      <c r="B841" s="85">
        <v>7596526000769</v>
      </c>
      <c r="C841" s="86" t="s">
        <v>1911</v>
      </c>
      <c r="D841" s="109" t="s">
        <v>1912</v>
      </c>
      <c r="E841" s="226">
        <v>46783</v>
      </c>
      <c r="F841" s="106" t="s">
        <v>1933</v>
      </c>
      <c r="G841" s="227" t="s">
        <v>18</v>
      </c>
      <c r="H841" s="228">
        <v>14</v>
      </c>
      <c r="I841" s="219">
        <v>11.7</v>
      </c>
      <c r="J841" s="60"/>
      <c r="K841" s="13">
        <f>Tabla1[[#This Row],[PRECIO REF        ($)]]-Tabla1[[#This Row],[PRECIO REF        ($)]]*Tabla1[[#This Row],[OFERTA]]</f>
        <v>11.7</v>
      </c>
      <c r="L841" s="60"/>
      <c r="M841" s="13">
        <f>Tabla1[[#This Row],[PRECIO CON DSCTO]]-Tabla1[[#This Row],[PRECIO CON DSCTO]]*Tabla1[[#This Row],[OFERTA2]]</f>
        <v>11.7</v>
      </c>
      <c r="N841" s="14">
        <f>$F$3*Tabla1[[#This Row],[PRECIO CON DSCTO2]]</f>
        <v>5546.4996599999995</v>
      </c>
      <c r="O841" s="40"/>
      <c r="P841" s="47"/>
      <c r="Q841" s="14">
        <f>(Tabla1[[#This Row],[PEDIDO ]]*Tabla1[[#This Row],[PRECIO CON DSCTO]])</f>
        <v>0</v>
      </c>
      <c r="R841" s="14">
        <f>(Tabla1[[#This Row],[PRECIO REF BS]]*Tabla1[[#This Row],[PEDIDO ]])</f>
        <v>0</v>
      </c>
    </row>
    <row r="842" spans="1:18" s="9" customFormat="1" ht="31.5" customHeight="1" x14ac:dyDescent="0.25">
      <c r="A842" s="245" t="s">
        <v>229</v>
      </c>
      <c r="B842" s="85">
        <v>7597134000264</v>
      </c>
      <c r="C842" s="86" t="s">
        <v>237</v>
      </c>
      <c r="D842" s="201" t="s">
        <v>238</v>
      </c>
      <c r="E842" s="226">
        <v>46629</v>
      </c>
      <c r="F842" s="106" t="s">
        <v>232</v>
      </c>
      <c r="G842" s="227" t="s">
        <v>18</v>
      </c>
      <c r="H842" s="228">
        <v>8</v>
      </c>
      <c r="I842" s="219">
        <v>7.91</v>
      </c>
      <c r="J842" s="60"/>
      <c r="K842" s="13">
        <f>Tabla1[[#This Row],[PRECIO REF        ($)]]-Tabla1[[#This Row],[PRECIO REF        ($)]]*Tabla1[[#This Row],[OFERTA]]</f>
        <v>7.91</v>
      </c>
      <c r="L842" s="60"/>
      <c r="M842" s="13">
        <f>Tabla1[[#This Row],[PRECIO CON DSCTO]]-Tabla1[[#This Row],[PRECIO CON DSCTO]]*Tabla1[[#This Row],[OFERTA2]]</f>
        <v>7.91</v>
      </c>
      <c r="N842" s="14">
        <f>$F$3*Tabla1[[#This Row],[PRECIO CON DSCTO2]]</f>
        <v>3749.8130179999998</v>
      </c>
      <c r="O842" s="40"/>
      <c r="P842" s="47"/>
      <c r="Q842" s="14">
        <f>(Tabla1[[#This Row],[PEDIDO ]]*Tabla1[[#This Row],[PRECIO CON DSCTO]])</f>
        <v>0</v>
      </c>
      <c r="R842" s="14">
        <f>(Tabla1[[#This Row],[PRECIO REF BS]]*Tabla1[[#This Row],[PEDIDO ]])</f>
        <v>0</v>
      </c>
    </row>
    <row r="843" spans="1:18" s="9" customFormat="1" ht="31.5" customHeight="1" x14ac:dyDescent="0.25">
      <c r="A843" s="245" t="s">
        <v>229</v>
      </c>
      <c r="B843" s="85">
        <v>7898108640609</v>
      </c>
      <c r="C843" s="86" t="s">
        <v>1503</v>
      </c>
      <c r="D843" s="100" t="s">
        <v>1504</v>
      </c>
      <c r="E843" s="226">
        <v>46396</v>
      </c>
      <c r="F843" s="88" t="s">
        <v>1515</v>
      </c>
      <c r="G843" s="227" t="s">
        <v>18</v>
      </c>
      <c r="H843" s="228">
        <v>107</v>
      </c>
      <c r="I843" s="219">
        <v>2.08</v>
      </c>
      <c r="J843" s="60"/>
      <c r="K843" s="13">
        <f>Tabla1[[#This Row],[PRECIO REF        ($)]]-Tabla1[[#This Row],[PRECIO REF        ($)]]*Tabla1[[#This Row],[OFERTA]]</f>
        <v>2.08</v>
      </c>
      <c r="L843" s="60"/>
      <c r="M843" s="13">
        <f>Tabla1[[#This Row],[PRECIO CON DSCTO]]-Tabla1[[#This Row],[PRECIO CON DSCTO]]*Tabla1[[#This Row],[OFERTA2]]</f>
        <v>2.08</v>
      </c>
      <c r="N843" s="14">
        <f>$F$3*Tabla1[[#This Row],[PRECIO CON DSCTO2]]</f>
        <v>986.04438400000004</v>
      </c>
      <c r="O843" s="40"/>
      <c r="P843" s="47"/>
      <c r="Q843" s="14">
        <f>(Tabla1[[#This Row],[PEDIDO ]]*Tabla1[[#This Row],[PRECIO CON DSCTO]])</f>
        <v>0</v>
      </c>
      <c r="R843" s="14">
        <f>(Tabla1[[#This Row],[PRECIO REF BS]]*Tabla1[[#This Row],[PEDIDO ]])</f>
        <v>0</v>
      </c>
    </row>
    <row r="844" spans="1:18" s="9" customFormat="1" ht="31.5" customHeight="1" x14ac:dyDescent="0.25">
      <c r="A844" s="245" t="s">
        <v>229</v>
      </c>
      <c r="B844" s="85">
        <v>7898108642214</v>
      </c>
      <c r="C844" s="86" t="s">
        <v>1628</v>
      </c>
      <c r="D844" s="99" t="s">
        <v>1629</v>
      </c>
      <c r="E844" s="226">
        <v>46264</v>
      </c>
      <c r="F844" s="88" t="s">
        <v>1515</v>
      </c>
      <c r="G844" s="227" t="s">
        <v>18</v>
      </c>
      <c r="H844" s="228">
        <v>174</v>
      </c>
      <c r="I844" s="219">
        <v>1.1199699999999999</v>
      </c>
      <c r="J844" s="60"/>
      <c r="K844" s="13">
        <f>Tabla1[[#This Row],[PRECIO REF        ($)]]-Tabla1[[#This Row],[PRECIO REF        ($)]]*Tabla1[[#This Row],[OFERTA]]</f>
        <v>1.1199699999999999</v>
      </c>
      <c r="L844" s="60"/>
      <c r="M844" s="13">
        <f>Tabla1[[#This Row],[PRECIO CON DSCTO]]-Tabla1[[#This Row],[PRECIO CON DSCTO]]*Tabla1[[#This Row],[OFERTA2]]</f>
        <v>1.1199699999999999</v>
      </c>
      <c r="N844" s="14">
        <f>$F$3*Tabla1[[#This Row],[PRECIO CON DSCTO2]]</f>
        <v>530.93275420599991</v>
      </c>
      <c r="O844" s="40"/>
      <c r="P844" s="47"/>
      <c r="Q844" s="14">
        <f>(Tabla1[[#This Row],[PEDIDO ]]*Tabla1[[#This Row],[PRECIO CON DSCTO]])</f>
        <v>0</v>
      </c>
      <c r="R844" s="14">
        <f>(Tabla1[[#This Row],[PRECIO REF BS]]*Tabla1[[#This Row],[PEDIDO ]])</f>
        <v>0</v>
      </c>
    </row>
    <row r="845" spans="1:18" s="9" customFormat="1" ht="31.5" customHeight="1" x14ac:dyDescent="0.25">
      <c r="A845" s="245" t="s">
        <v>229</v>
      </c>
      <c r="B845" s="85">
        <v>6971077610253</v>
      </c>
      <c r="C845" s="113" t="s">
        <v>612</v>
      </c>
      <c r="D845" s="114" t="s">
        <v>619</v>
      </c>
      <c r="E845" s="226">
        <v>47411</v>
      </c>
      <c r="F845" s="97" t="s">
        <v>208</v>
      </c>
      <c r="G845" s="227" t="s">
        <v>18</v>
      </c>
      <c r="H845" s="228">
        <v>193</v>
      </c>
      <c r="I845" s="219">
        <v>0.63</v>
      </c>
      <c r="J845" s="60"/>
      <c r="K845" s="13">
        <f>Tabla1[[#This Row],[PRECIO REF        ($)]]-Tabla1[[#This Row],[PRECIO REF        ($)]]*Tabla1[[#This Row],[OFERTA]]</f>
        <v>0.63</v>
      </c>
      <c r="L845" s="60"/>
      <c r="M845" s="13">
        <f>Tabla1[[#This Row],[PRECIO CON DSCTO]]-Tabla1[[#This Row],[PRECIO CON DSCTO]]*Tabla1[[#This Row],[OFERTA2]]</f>
        <v>0.63</v>
      </c>
      <c r="N845" s="14">
        <f>$F$3*Tabla1[[#This Row],[PRECIO CON DSCTO2]]</f>
        <v>298.65767399999999</v>
      </c>
      <c r="O845" s="40"/>
      <c r="P845" s="47"/>
      <c r="Q845" s="14">
        <f>(Tabla1[[#This Row],[PEDIDO ]]*Tabla1[[#This Row],[PRECIO CON DSCTO]])</f>
        <v>0</v>
      </c>
      <c r="R845" s="14">
        <f>(Tabla1[[#This Row],[PRECIO REF BS]]*Tabla1[[#This Row],[PEDIDO ]])</f>
        <v>0</v>
      </c>
    </row>
    <row r="846" spans="1:18" s="9" customFormat="1" ht="31.5" customHeight="1" x14ac:dyDescent="0.25">
      <c r="A846" s="245" t="s">
        <v>229</v>
      </c>
      <c r="B846" s="137"/>
      <c r="C846" s="113" t="s">
        <v>1786</v>
      </c>
      <c r="D846" s="114" t="s">
        <v>1787</v>
      </c>
      <c r="E846" s="226">
        <v>47756</v>
      </c>
      <c r="F846" s="97" t="s">
        <v>208</v>
      </c>
      <c r="G846" s="227" t="s">
        <v>18</v>
      </c>
      <c r="H846" s="228">
        <v>497</v>
      </c>
      <c r="I846" s="219">
        <v>0.55000000000000004</v>
      </c>
      <c r="J846" s="60"/>
      <c r="K846" s="13">
        <f>Tabla1[[#This Row],[PRECIO REF        ($)]]-Tabla1[[#This Row],[PRECIO REF        ($)]]*Tabla1[[#This Row],[OFERTA]]</f>
        <v>0.55000000000000004</v>
      </c>
      <c r="L846" s="60"/>
      <c r="M846" s="13">
        <f>Tabla1[[#This Row],[PRECIO CON DSCTO]]-Tabla1[[#This Row],[PRECIO CON DSCTO]]*Tabla1[[#This Row],[OFERTA2]]</f>
        <v>0.55000000000000004</v>
      </c>
      <c r="N846" s="14">
        <f>$F$3*Tabla1[[#This Row],[PRECIO CON DSCTO2]]</f>
        <v>260.73289</v>
      </c>
      <c r="O846" s="40"/>
      <c r="P846" s="47"/>
      <c r="Q846" s="14">
        <f>(Tabla1[[#This Row],[PEDIDO ]]*Tabla1[[#This Row],[PRECIO CON DSCTO]])</f>
        <v>0</v>
      </c>
      <c r="R846" s="14">
        <f>(Tabla1[[#This Row],[PRECIO REF BS]]*Tabla1[[#This Row],[PEDIDO ]])</f>
        <v>0</v>
      </c>
    </row>
    <row r="847" spans="1:18" s="9" customFormat="1" ht="31.5" customHeight="1" x14ac:dyDescent="0.25">
      <c r="A847" s="245" t="s">
        <v>229</v>
      </c>
      <c r="B847" s="85">
        <v>7599558000110</v>
      </c>
      <c r="C847" s="86" t="s">
        <v>2559</v>
      </c>
      <c r="D847" s="114" t="s">
        <v>2560</v>
      </c>
      <c r="E847" s="226">
        <v>46811</v>
      </c>
      <c r="F847" s="88" t="s">
        <v>114</v>
      </c>
      <c r="G847" s="166" t="s">
        <v>99</v>
      </c>
      <c r="H847" s="228">
        <v>6</v>
      </c>
      <c r="I847" s="219">
        <v>4.9503500000000003</v>
      </c>
      <c r="J847" s="60"/>
      <c r="K847" s="13">
        <f>Tabla1[[#This Row],[PRECIO REF        ($)]]-Tabla1[[#This Row],[PRECIO REF        ($)]]*Tabla1[[#This Row],[OFERTA]]</f>
        <v>4.9503500000000003</v>
      </c>
      <c r="L847" s="60"/>
      <c r="M847" s="13">
        <f>Tabla1[[#This Row],[PRECIO CON DSCTO]]-Tabla1[[#This Row],[PRECIO CON DSCTO]]*Tabla1[[#This Row],[OFERTA2]]</f>
        <v>4.9503500000000003</v>
      </c>
      <c r="N847" s="14">
        <f>$F$3*Tabla1[[#This Row],[PRECIO CON DSCTO2]]</f>
        <v>2346.7619309300003</v>
      </c>
      <c r="O847" s="40"/>
      <c r="P847" s="47"/>
      <c r="Q847" s="14">
        <f>(Tabla1[[#This Row],[PEDIDO ]]*Tabla1[[#This Row],[PRECIO CON DSCTO]])</f>
        <v>0</v>
      </c>
      <c r="R847" s="14">
        <f>(Tabla1[[#This Row],[PRECIO REF BS]]*Tabla1[[#This Row],[PEDIDO ]])</f>
        <v>0</v>
      </c>
    </row>
    <row r="848" spans="1:18" s="9" customFormat="1" ht="31.5" customHeight="1" x14ac:dyDescent="0.25">
      <c r="A848" s="245" t="s">
        <v>229</v>
      </c>
      <c r="B848" s="85">
        <v>7592074002811</v>
      </c>
      <c r="C848" s="86" t="s">
        <v>2265</v>
      </c>
      <c r="D848" s="142" t="s">
        <v>2266</v>
      </c>
      <c r="E848" s="226">
        <v>46782</v>
      </c>
      <c r="F848" s="97" t="s">
        <v>197</v>
      </c>
      <c r="G848" s="227" t="s">
        <v>18</v>
      </c>
      <c r="H848" s="228">
        <v>8</v>
      </c>
      <c r="I848" s="219">
        <v>5.7904</v>
      </c>
      <c r="J848" s="60"/>
      <c r="K848" s="13">
        <f>Tabla1[[#This Row],[PRECIO REF        ($)]]-Tabla1[[#This Row],[PRECIO REF        ($)]]*Tabla1[[#This Row],[OFERTA]]</f>
        <v>5.7904</v>
      </c>
      <c r="L848" s="60"/>
      <c r="M848" s="13">
        <f>Tabla1[[#This Row],[PRECIO CON DSCTO]]-Tabla1[[#This Row],[PRECIO CON DSCTO]]*Tabla1[[#This Row],[OFERTA2]]</f>
        <v>5.7904</v>
      </c>
      <c r="N848" s="14">
        <f>$F$3*Tabla1[[#This Row],[PRECIO CON DSCTO2]]</f>
        <v>2744.9958659200001</v>
      </c>
      <c r="O848" s="40"/>
      <c r="P848" s="47"/>
      <c r="Q848" s="14">
        <f>(Tabla1[[#This Row],[PEDIDO ]]*Tabla1[[#This Row],[PRECIO CON DSCTO]])</f>
        <v>0</v>
      </c>
      <c r="R848" s="14">
        <f>(Tabla1[[#This Row],[PRECIO REF BS]]*Tabla1[[#This Row],[PEDIDO ]])</f>
        <v>0</v>
      </c>
    </row>
    <row r="849" spans="1:18" s="9" customFormat="1" ht="31.5" customHeight="1" x14ac:dyDescent="0.25">
      <c r="A849" s="245" t="s">
        <v>229</v>
      </c>
      <c r="B849" s="85">
        <v>7592074002712</v>
      </c>
      <c r="C849" s="86" t="s">
        <v>2479</v>
      </c>
      <c r="D849" s="108" t="s">
        <v>2480</v>
      </c>
      <c r="E849" s="226">
        <v>47177</v>
      </c>
      <c r="F849" s="97" t="s">
        <v>197</v>
      </c>
      <c r="G849" s="227" t="s">
        <v>18</v>
      </c>
      <c r="H849" s="228">
        <v>8</v>
      </c>
      <c r="I849" s="219">
        <v>5.8015999999999996</v>
      </c>
      <c r="J849" s="60"/>
      <c r="K849" s="13">
        <f>Tabla1[[#This Row],[PRECIO REF        ($)]]-Tabla1[[#This Row],[PRECIO REF        ($)]]*Tabla1[[#This Row],[OFERTA]]</f>
        <v>5.8015999999999996</v>
      </c>
      <c r="L849" s="60"/>
      <c r="M849" s="13">
        <f>Tabla1[[#This Row],[PRECIO CON DSCTO]]-Tabla1[[#This Row],[PRECIO CON DSCTO]]*Tabla1[[#This Row],[OFERTA2]]</f>
        <v>5.8015999999999996</v>
      </c>
      <c r="N849" s="14">
        <f>$F$3*Tabla1[[#This Row],[PRECIO CON DSCTO2]]</f>
        <v>2750.3053356799996</v>
      </c>
      <c r="O849" s="40"/>
      <c r="P849" s="47"/>
      <c r="Q849" s="14">
        <f>(Tabla1[[#This Row],[PEDIDO ]]*Tabla1[[#This Row],[PRECIO CON DSCTO]])</f>
        <v>0</v>
      </c>
      <c r="R849" s="14">
        <f>(Tabla1[[#This Row],[PRECIO REF BS]]*Tabla1[[#This Row],[PEDIDO ]])</f>
        <v>0</v>
      </c>
    </row>
    <row r="850" spans="1:18" s="9" customFormat="1" ht="31.5" customHeight="1" x14ac:dyDescent="0.25">
      <c r="A850" s="245" t="s">
        <v>229</v>
      </c>
      <c r="B850" s="85">
        <v>7591616000667</v>
      </c>
      <c r="C850" s="86" t="s">
        <v>2561</v>
      </c>
      <c r="D850" s="104" t="s">
        <v>2562</v>
      </c>
      <c r="E850" s="226">
        <v>47177</v>
      </c>
      <c r="F850" s="88" t="s">
        <v>114</v>
      </c>
      <c r="G850" s="227" t="s">
        <v>18</v>
      </c>
      <c r="H850" s="228">
        <v>17</v>
      </c>
      <c r="I850" s="219">
        <v>2.4752100000000001</v>
      </c>
      <c r="J850" s="60"/>
      <c r="K850" s="13">
        <f>Tabla1[[#This Row],[PRECIO REF        ($)]]-Tabla1[[#This Row],[PRECIO REF        ($)]]*Tabla1[[#This Row],[OFERTA]]</f>
        <v>2.4752100000000001</v>
      </c>
      <c r="L850" s="60"/>
      <c r="M850" s="13">
        <f>Tabla1[[#This Row],[PRECIO CON DSCTO]]-Tabla1[[#This Row],[PRECIO CON DSCTO]]*Tabla1[[#This Row],[OFERTA2]]</f>
        <v>2.4752100000000001</v>
      </c>
      <c r="N850" s="14">
        <f>$F$3*Tabla1[[#This Row],[PRECIO CON DSCTO2]]</f>
        <v>1173.397557558</v>
      </c>
      <c r="O850" s="40"/>
      <c r="P850" s="47"/>
      <c r="Q850" s="14">
        <f>(Tabla1[[#This Row],[PEDIDO ]]*Tabla1[[#This Row],[PRECIO CON DSCTO]])</f>
        <v>0</v>
      </c>
      <c r="R850" s="14">
        <f>(Tabla1[[#This Row],[PRECIO REF BS]]*Tabla1[[#This Row],[PEDIDO ]])</f>
        <v>0</v>
      </c>
    </row>
    <row r="851" spans="1:18" s="9" customFormat="1" ht="31.5" customHeight="1" x14ac:dyDescent="0.25">
      <c r="A851" s="245" t="s">
        <v>229</v>
      </c>
      <c r="B851" s="85">
        <v>7592074001166</v>
      </c>
      <c r="C851" s="86" t="s">
        <v>2267</v>
      </c>
      <c r="D851" s="164" t="s">
        <v>2268</v>
      </c>
      <c r="E851" s="226">
        <v>47177</v>
      </c>
      <c r="F851" s="97" t="s">
        <v>197</v>
      </c>
      <c r="G851" s="227" t="s">
        <v>18</v>
      </c>
      <c r="H851" s="228">
        <v>20</v>
      </c>
      <c r="I851" s="219">
        <v>1.68</v>
      </c>
      <c r="J851" s="60"/>
      <c r="K851" s="13">
        <f>Tabla1[[#This Row],[PRECIO REF        ($)]]-Tabla1[[#This Row],[PRECIO REF        ($)]]*Tabla1[[#This Row],[OFERTA]]</f>
        <v>1.68</v>
      </c>
      <c r="L851" s="60"/>
      <c r="M851" s="13">
        <f>Tabla1[[#This Row],[PRECIO CON DSCTO]]-Tabla1[[#This Row],[PRECIO CON DSCTO]]*Tabla1[[#This Row],[OFERTA2]]</f>
        <v>1.68</v>
      </c>
      <c r="N851" s="14">
        <f>$F$3*Tabla1[[#This Row],[PRECIO CON DSCTO2]]</f>
        <v>796.42046399999992</v>
      </c>
      <c r="O851" s="40"/>
      <c r="P851" s="47"/>
      <c r="Q851" s="14">
        <f>(Tabla1[[#This Row],[PEDIDO ]]*Tabla1[[#This Row],[PRECIO CON DSCTO]])</f>
        <v>0</v>
      </c>
      <c r="R851" s="14">
        <f>(Tabla1[[#This Row],[PRECIO REF BS]]*Tabla1[[#This Row],[PEDIDO ]])</f>
        <v>0</v>
      </c>
    </row>
    <row r="852" spans="1:18" s="9" customFormat="1" ht="31.5" customHeight="1" x14ac:dyDescent="0.25">
      <c r="A852" s="245" t="s">
        <v>229</v>
      </c>
      <c r="B852" s="85">
        <v>7594001450818</v>
      </c>
      <c r="C852" s="86" t="s">
        <v>1850</v>
      </c>
      <c r="D852" s="92" t="s">
        <v>1851</v>
      </c>
      <c r="E852" s="226">
        <v>47118</v>
      </c>
      <c r="F852" s="91" t="s">
        <v>198</v>
      </c>
      <c r="G852" s="227" t="s">
        <v>18</v>
      </c>
      <c r="H852" s="228">
        <v>39</v>
      </c>
      <c r="I852" s="219">
        <v>2.2229999999999999</v>
      </c>
      <c r="J852" s="60"/>
      <c r="K852" s="13">
        <f>Tabla1[[#This Row],[PRECIO REF        ($)]]-Tabla1[[#This Row],[PRECIO REF        ($)]]*Tabla1[[#This Row],[OFERTA]]</f>
        <v>2.2229999999999999</v>
      </c>
      <c r="L852" s="60"/>
      <c r="M852" s="13">
        <f>Tabla1[[#This Row],[PRECIO CON DSCTO]]-Tabla1[[#This Row],[PRECIO CON DSCTO]]*Tabla1[[#This Row],[OFERTA2]]</f>
        <v>2.2229999999999999</v>
      </c>
      <c r="N852" s="14">
        <f>$F$3*Tabla1[[#This Row],[PRECIO CON DSCTO2]]</f>
        <v>1053.8349353999999</v>
      </c>
      <c r="O852" s="40"/>
      <c r="P852" s="47"/>
      <c r="Q852" s="14">
        <f>(Tabla1[[#This Row],[PEDIDO ]]*Tabla1[[#This Row],[PRECIO CON DSCTO]])</f>
        <v>0</v>
      </c>
      <c r="R852" s="14">
        <f>(Tabla1[[#This Row],[PRECIO REF BS]]*Tabla1[[#This Row],[PEDIDO ]])</f>
        <v>0</v>
      </c>
    </row>
    <row r="853" spans="1:18" s="9" customFormat="1" ht="31.5" customHeight="1" x14ac:dyDescent="0.25">
      <c r="A853" s="245" t="s">
        <v>229</v>
      </c>
      <c r="B853" s="85">
        <v>7591616002258</v>
      </c>
      <c r="C853" s="86" t="s">
        <v>2563</v>
      </c>
      <c r="D853" s="119" t="s">
        <v>2564</v>
      </c>
      <c r="E853" s="226">
        <v>46811</v>
      </c>
      <c r="F853" s="88" t="s">
        <v>114</v>
      </c>
      <c r="G853" s="227" t="s">
        <v>18</v>
      </c>
      <c r="H853" s="228">
        <v>10</v>
      </c>
      <c r="I853" s="219">
        <v>4.7854000000000001</v>
      </c>
      <c r="J853" s="60"/>
      <c r="K853" s="13">
        <f>Tabla1[[#This Row],[PRECIO REF        ($)]]-Tabla1[[#This Row],[PRECIO REF        ($)]]*Tabla1[[#This Row],[OFERTA]]</f>
        <v>4.7854000000000001</v>
      </c>
      <c r="L853" s="60"/>
      <c r="M853" s="13">
        <f>Tabla1[[#This Row],[PRECIO CON DSCTO]]-Tabla1[[#This Row],[PRECIO CON DSCTO]]*Tabla1[[#This Row],[OFERTA2]]</f>
        <v>4.7854000000000001</v>
      </c>
      <c r="N853" s="14">
        <f>$F$3*Tabla1[[#This Row],[PRECIO CON DSCTO2]]</f>
        <v>2268.56576692</v>
      </c>
      <c r="O853" s="40"/>
      <c r="P853" s="47"/>
      <c r="Q853" s="14">
        <f>(Tabla1[[#This Row],[PEDIDO ]]*Tabla1[[#This Row],[PRECIO CON DSCTO]])</f>
        <v>0</v>
      </c>
      <c r="R853" s="14">
        <f>(Tabla1[[#This Row],[PRECIO REF BS]]*Tabla1[[#This Row],[PEDIDO ]])</f>
        <v>0</v>
      </c>
    </row>
    <row r="854" spans="1:18" s="9" customFormat="1" ht="31.5" customHeight="1" x14ac:dyDescent="0.25">
      <c r="A854" s="246" t="s">
        <v>229</v>
      </c>
      <c r="B854" s="139">
        <v>7599558000158</v>
      </c>
      <c r="C854" s="140" t="s">
        <v>527</v>
      </c>
      <c r="D854" s="202" t="s">
        <v>574</v>
      </c>
      <c r="E854" s="229">
        <v>46233</v>
      </c>
      <c r="F854" s="203" t="s">
        <v>114</v>
      </c>
      <c r="G854" s="188" t="s">
        <v>99</v>
      </c>
      <c r="H854" s="231">
        <v>42</v>
      </c>
      <c r="I854" s="221">
        <v>4.97</v>
      </c>
      <c r="J854" s="62"/>
      <c r="K854" s="63">
        <f>Tabla1[[#This Row],[PRECIO REF        ($)]]-Tabla1[[#This Row],[PRECIO REF        ($)]]*Tabla1[[#This Row],[OFERTA]]</f>
        <v>4.97</v>
      </c>
      <c r="L854" s="62"/>
      <c r="M854" s="63">
        <f>Tabla1[[#This Row],[PRECIO CON DSCTO]]-Tabla1[[#This Row],[PRECIO CON DSCTO]]*Tabla1[[#This Row],[OFERTA2]]</f>
        <v>4.97</v>
      </c>
      <c r="N854" s="64">
        <f>$F$3*Tabla1[[#This Row],[PRECIO CON DSCTO2]]</f>
        <v>2356.0772059999999</v>
      </c>
      <c r="O854" s="65"/>
      <c r="P854" s="66"/>
      <c r="Q854" s="64">
        <f>(Tabla1[[#This Row],[PEDIDO ]]*Tabla1[[#This Row],[PRECIO CON DSCTO]])</f>
        <v>0</v>
      </c>
      <c r="R854" s="64">
        <f>(Tabla1[[#This Row],[PRECIO REF BS]]*Tabla1[[#This Row],[PEDIDO ]])</f>
        <v>0</v>
      </c>
    </row>
    <row r="855" spans="1:18" s="9" customFormat="1" ht="31.5" customHeight="1" x14ac:dyDescent="0.25">
      <c r="A855" s="245" t="s">
        <v>229</v>
      </c>
      <c r="B855" s="85">
        <v>7898633383453</v>
      </c>
      <c r="C855" s="86" t="s">
        <v>1210</v>
      </c>
      <c r="D855" s="96" t="s">
        <v>2244</v>
      </c>
      <c r="E855" s="226">
        <v>46538</v>
      </c>
      <c r="F855" s="86" t="s">
        <v>1057</v>
      </c>
      <c r="G855" s="227" t="s">
        <v>18</v>
      </c>
      <c r="H855" s="228">
        <v>38</v>
      </c>
      <c r="I855" s="219">
        <v>3.96</v>
      </c>
      <c r="J855" s="60"/>
      <c r="K855" s="13">
        <f>Tabla1[[#This Row],[PRECIO REF        ($)]]-Tabla1[[#This Row],[PRECIO REF        ($)]]*Tabla1[[#This Row],[OFERTA]]</f>
        <v>3.96</v>
      </c>
      <c r="L855" s="60"/>
      <c r="M855" s="13">
        <f>Tabla1[[#This Row],[PRECIO CON DSCTO]]-Tabla1[[#This Row],[PRECIO CON DSCTO]]*Tabla1[[#This Row],[OFERTA2]]</f>
        <v>3.96</v>
      </c>
      <c r="N855" s="14">
        <f>$F$3*Tabla1[[#This Row],[PRECIO CON DSCTO2]]</f>
        <v>1877.2768080000001</v>
      </c>
      <c r="O855" s="40"/>
      <c r="P855" s="47"/>
      <c r="Q855" s="14">
        <f>(Tabla1[[#This Row],[PEDIDO ]]*Tabla1[[#This Row],[PRECIO CON DSCTO]])</f>
        <v>0</v>
      </c>
      <c r="R855" s="14">
        <f>(Tabla1[[#This Row],[PRECIO REF BS]]*Tabla1[[#This Row],[PEDIDO ]])</f>
        <v>0</v>
      </c>
    </row>
    <row r="856" spans="1:18" s="9" customFormat="1" ht="31.5" customHeight="1" x14ac:dyDescent="0.25">
      <c r="A856" s="245" t="s">
        <v>229</v>
      </c>
      <c r="B856" s="85">
        <v>7592074003795</v>
      </c>
      <c r="C856" s="86" t="s">
        <v>2269</v>
      </c>
      <c r="D856" s="125" t="s">
        <v>2270</v>
      </c>
      <c r="E856" s="226">
        <v>46996</v>
      </c>
      <c r="F856" s="97" t="s">
        <v>197</v>
      </c>
      <c r="G856" s="227" t="s">
        <v>18</v>
      </c>
      <c r="H856" s="228">
        <v>23</v>
      </c>
      <c r="I856" s="219">
        <v>6.2499900000000004</v>
      </c>
      <c r="J856" s="60"/>
      <c r="K856" s="13">
        <f>Tabla1[[#This Row],[PRECIO REF        ($)]]-Tabla1[[#This Row],[PRECIO REF        ($)]]*Tabla1[[#This Row],[OFERTA]]</f>
        <v>6.2499900000000004</v>
      </c>
      <c r="L856" s="60"/>
      <c r="M856" s="13">
        <f>Tabla1[[#This Row],[PRECIO CON DSCTO]]-Tabla1[[#This Row],[PRECIO CON DSCTO]]*Tabla1[[#This Row],[OFERTA2]]</f>
        <v>6.2499900000000004</v>
      </c>
      <c r="N856" s="14">
        <f>$F$3*Tabla1[[#This Row],[PRECIO CON DSCTO2]]</f>
        <v>2962.8690094020003</v>
      </c>
      <c r="O856" s="40"/>
      <c r="P856" s="47"/>
      <c r="Q856" s="14">
        <f>(Tabla1[[#This Row],[PEDIDO ]]*Tabla1[[#This Row],[PRECIO CON DSCTO]])</f>
        <v>0</v>
      </c>
      <c r="R856" s="14">
        <f>(Tabla1[[#This Row],[PRECIO REF BS]]*Tabla1[[#This Row],[PEDIDO ]])</f>
        <v>0</v>
      </c>
    </row>
    <row r="857" spans="1:18" s="9" customFormat="1" ht="31.5" customHeight="1" x14ac:dyDescent="0.25">
      <c r="A857" s="245" t="s">
        <v>229</v>
      </c>
      <c r="B857" s="85">
        <v>7592074003849</v>
      </c>
      <c r="C857" s="86" t="s">
        <v>1327</v>
      </c>
      <c r="D857" s="121" t="s">
        <v>1328</v>
      </c>
      <c r="E857" s="226">
        <v>46904</v>
      </c>
      <c r="F857" s="97" t="s">
        <v>197</v>
      </c>
      <c r="G857" s="227" t="s">
        <v>18</v>
      </c>
      <c r="H857" s="228">
        <v>19</v>
      </c>
      <c r="I857" s="219">
        <v>6.0031999999999996</v>
      </c>
      <c r="J857" s="60"/>
      <c r="K857" s="13">
        <f>Tabla1[[#This Row],[PRECIO REF        ($)]]-Tabla1[[#This Row],[PRECIO REF        ($)]]*Tabla1[[#This Row],[OFERTA]]</f>
        <v>6.0031999999999996</v>
      </c>
      <c r="L857" s="60"/>
      <c r="M857" s="13">
        <f>Tabla1[[#This Row],[PRECIO CON DSCTO]]-Tabla1[[#This Row],[PRECIO CON DSCTO]]*Tabla1[[#This Row],[OFERTA2]]</f>
        <v>6.0031999999999996</v>
      </c>
      <c r="N857" s="14">
        <f>$F$3*Tabla1[[#This Row],[PRECIO CON DSCTO2]]</f>
        <v>2845.8757913599998</v>
      </c>
      <c r="O857" s="40"/>
      <c r="P857" s="47"/>
      <c r="Q857" s="14">
        <f>(Tabla1[[#This Row],[PEDIDO ]]*Tabla1[[#This Row],[PRECIO CON DSCTO]])</f>
        <v>0</v>
      </c>
      <c r="R857" s="14">
        <f>(Tabla1[[#This Row],[PRECIO REF BS]]*Tabla1[[#This Row],[PEDIDO ]])</f>
        <v>0</v>
      </c>
    </row>
    <row r="858" spans="1:18" s="9" customFormat="1" ht="31.5" customHeight="1" x14ac:dyDescent="0.25">
      <c r="A858" s="245" t="s">
        <v>229</v>
      </c>
      <c r="B858" s="85">
        <v>7592074003115</v>
      </c>
      <c r="C858" s="86" t="s">
        <v>1575</v>
      </c>
      <c r="D858" s="103" t="s">
        <v>1576</v>
      </c>
      <c r="E858" s="226">
        <v>46660</v>
      </c>
      <c r="F858" s="97" t="s">
        <v>197</v>
      </c>
      <c r="G858" s="227" t="s">
        <v>18</v>
      </c>
      <c r="H858" s="228">
        <v>25</v>
      </c>
      <c r="I858" s="219">
        <v>6.2607999999999997</v>
      </c>
      <c r="J858" s="60"/>
      <c r="K858" s="13">
        <f>Tabla1[[#This Row],[PRECIO REF        ($)]]-Tabla1[[#This Row],[PRECIO REF        ($)]]*Tabla1[[#This Row],[OFERTA]]</f>
        <v>6.2607999999999997</v>
      </c>
      <c r="L858" s="60"/>
      <c r="M858" s="13">
        <f>Tabla1[[#This Row],[PRECIO CON DSCTO]]-Tabla1[[#This Row],[PRECIO CON DSCTO]]*Tabla1[[#This Row],[OFERTA2]]</f>
        <v>6.2607999999999997</v>
      </c>
      <c r="N858" s="14">
        <f>$F$3*Tabla1[[#This Row],[PRECIO CON DSCTO2]]</f>
        <v>2967.9935958399997</v>
      </c>
      <c r="O858" s="40"/>
      <c r="P858" s="47"/>
      <c r="Q858" s="14">
        <f>(Tabla1[[#This Row],[PEDIDO ]]*Tabla1[[#This Row],[PRECIO CON DSCTO]])</f>
        <v>0</v>
      </c>
      <c r="R858" s="14">
        <f>(Tabla1[[#This Row],[PRECIO REF BS]]*Tabla1[[#This Row],[PEDIDO ]])</f>
        <v>0</v>
      </c>
    </row>
    <row r="859" spans="1:18" s="9" customFormat="1" ht="31.5" customHeight="1" x14ac:dyDescent="0.25">
      <c r="A859" s="245" t="s">
        <v>229</v>
      </c>
      <c r="B859" s="137">
        <v>13092021399397</v>
      </c>
      <c r="C859" s="113" t="s">
        <v>1313</v>
      </c>
      <c r="D859" s="136" t="s">
        <v>1314</v>
      </c>
      <c r="E859" s="226">
        <v>46288</v>
      </c>
      <c r="F859" s="97" t="s">
        <v>208</v>
      </c>
      <c r="G859" s="227" t="s">
        <v>18</v>
      </c>
      <c r="H859" s="228">
        <v>75</v>
      </c>
      <c r="I859" s="219">
        <v>0.55000000000000004</v>
      </c>
      <c r="J859" s="60"/>
      <c r="K859" s="13">
        <f>Tabla1[[#This Row],[PRECIO REF        ($)]]-Tabla1[[#This Row],[PRECIO REF        ($)]]*Tabla1[[#This Row],[OFERTA]]</f>
        <v>0.55000000000000004</v>
      </c>
      <c r="L859" s="60"/>
      <c r="M859" s="13">
        <f>Tabla1[[#This Row],[PRECIO CON DSCTO]]-Tabla1[[#This Row],[PRECIO CON DSCTO]]*Tabla1[[#This Row],[OFERTA2]]</f>
        <v>0.55000000000000004</v>
      </c>
      <c r="N859" s="14">
        <f>$F$3*Tabla1[[#This Row],[PRECIO CON DSCTO2]]</f>
        <v>260.73289</v>
      </c>
      <c r="O859" s="41"/>
      <c r="P859" s="47"/>
      <c r="Q859" s="14">
        <f>(Tabla1[[#This Row],[PEDIDO ]]*Tabla1[[#This Row],[PRECIO CON DSCTO]])</f>
        <v>0</v>
      </c>
      <c r="R859" s="14">
        <f>(Tabla1[[#This Row],[PRECIO REF BS]]*Tabla1[[#This Row],[PEDIDO ]])</f>
        <v>0</v>
      </c>
    </row>
    <row r="860" spans="1:18" s="9" customFormat="1" ht="31.5" customHeight="1" x14ac:dyDescent="0.25">
      <c r="A860" s="245" t="s">
        <v>229</v>
      </c>
      <c r="B860" s="85">
        <v>8451108302725</v>
      </c>
      <c r="C860" s="113" t="s">
        <v>211</v>
      </c>
      <c r="D860" s="115" t="s">
        <v>212</v>
      </c>
      <c r="E860" s="226">
        <v>47026</v>
      </c>
      <c r="F860" s="88" t="s">
        <v>71</v>
      </c>
      <c r="G860" s="227" t="s">
        <v>18</v>
      </c>
      <c r="H860" s="228">
        <v>606</v>
      </c>
      <c r="I860" s="219">
        <v>0.46</v>
      </c>
      <c r="J860" s="60"/>
      <c r="K860" s="13">
        <f>Tabla1[[#This Row],[PRECIO REF        ($)]]-Tabla1[[#This Row],[PRECIO REF        ($)]]*Tabla1[[#This Row],[OFERTA]]</f>
        <v>0.46</v>
      </c>
      <c r="L860" s="60"/>
      <c r="M860" s="13">
        <f>Tabla1[[#This Row],[PRECIO CON DSCTO]]-Tabla1[[#This Row],[PRECIO CON DSCTO]]*Tabla1[[#This Row],[OFERTA2]]</f>
        <v>0.46</v>
      </c>
      <c r="N860" s="14">
        <f>$F$3*Tabla1[[#This Row],[PRECIO CON DSCTO2]]</f>
        <v>218.067508</v>
      </c>
      <c r="O860" s="40"/>
      <c r="P860" s="47"/>
      <c r="Q860" s="14">
        <f>(Tabla1[[#This Row],[PEDIDO ]]*Tabla1[[#This Row],[PRECIO CON DSCTO]])</f>
        <v>0</v>
      </c>
      <c r="R860" s="14">
        <f>(Tabla1[[#This Row],[PRECIO REF BS]]*Tabla1[[#This Row],[PEDIDO ]])</f>
        <v>0</v>
      </c>
    </row>
    <row r="861" spans="1:18" s="9" customFormat="1" ht="31.5" customHeight="1" x14ac:dyDescent="0.25">
      <c r="A861" s="245" t="s">
        <v>229</v>
      </c>
      <c r="B861" s="85">
        <v>7702098031333</v>
      </c>
      <c r="C861" s="86" t="s">
        <v>2309</v>
      </c>
      <c r="D861" s="115" t="s">
        <v>2310</v>
      </c>
      <c r="E861" s="226">
        <v>47707</v>
      </c>
      <c r="F861" s="197" t="s">
        <v>2332</v>
      </c>
      <c r="G861" s="227" t="s">
        <v>18</v>
      </c>
      <c r="H861" s="228">
        <v>4</v>
      </c>
      <c r="I861" s="219">
        <v>5.64</v>
      </c>
      <c r="J861" s="60"/>
      <c r="K861" s="13">
        <f>Tabla1[[#This Row],[PRECIO REF        ($)]]-Tabla1[[#This Row],[PRECIO REF        ($)]]*Tabla1[[#This Row],[OFERTA]]</f>
        <v>5.64</v>
      </c>
      <c r="L861" s="60"/>
      <c r="M861" s="13">
        <f>Tabla1[[#This Row],[PRECIO CON DSCTO]]-Tabla1[[#This Row],[PRECIO CON DSCTO]]*Tabla1[[#This Row],[OFERTA2]]</f>
        <v>5.64</v>
      </c>
      <c r="N861" s="14">
        <f>$F$3*Tabla1[[#This Row],[PRECIO CON DSCTO2]]</f>
        <v>2673.6972719999999</v>
      </c>
      <c r="O861" s="40"/>
      <c r="P861" s="47"/>
      <c r="Q861" s="14">
        <f>(Tabla1[[#This Row],[PEDIDO ]]*Tabla1[[#This Row],[PRECIO CON DSCTO]])</f>
        <v>0</v>
      </c>
      <c r="R861" s="14">
        <f>(Tabla1[[#This Row],[PRECIO REF BS]]*Tabla1[[#This Row],[PEDIDO ]])</f>
        <v>0</v>
      </c>
    </row>
    <row r="862" spans="1:18" s="9" customFormat="1" ht="31.5" customHeight="1" x14ac:dyDescent="0.25">
      <c r="A862" s="245" t="s">
        <v>229</v>
      </c>
      <c r="B862" s="85">
        <v>7591616002357</v>
      </c>
      <c r="C862" s="86" t="s">
        <v>227</v>
      </c>
      <c r="D862" s="103" t="s">
        <v>228</v>
      </c>
      <c r="E862" s="226">
        <v>47026</v>
      </c>
      <c r="F862" s="88" t="s">
        <v>114</v>
      </c>
      <c r="G862" s="227" t="s">
        <v>18</v>
      </c>
      <c r="H862" s="228">
        <v>14</v>
      </c>
      <c r="I862" s="219">
        <v>3.43</v>
      </c>
      <c r="J862" s="60"/>
      <c r="K862" s="13">
        <f>Tabla1[[#This Row],[PRECIO REF        ($)]]-Tabla1[[#This Row],[PRECIO REF        ($)]]*Tabla1[[#This Row],[OFERTA]]</f>
        <v>3.43</v>
      </c>
      <c r="L862" s="60"/>
      <c r="M862" s="13">
        <f>Tabla1[[#This Row],[PRECIO CON DSCTO]]-Tabla1[[#This Row],[PRECIO CON DSCTO]]*Tabla1[[#This Row],[OFERTA2]]</f>
        <v>3.43</v>
      </c>
      <c r="N862" s="14">
        <f>$F$3*Tabla1[[#This Row],[PRECIO CON DSCTO2]]</f>
        <v>1626.025114</v>
      </c>
      <c r="O862" s="40"/>
      <c r="P862" s="47"/>
      <c r="Q862" s="14">
        <f>(Tabla1[[#This Row],[PEDIDO ]]*Tabla1[[#This Row],[PRECIO CON DSCTO]])</f>
        <v>0</v>
      </c>
      <c r="R862" s="14">
        <f>(Tabla1[[#This Row],[PRECIO REF BS]]*Tabla1[[#This Row],[PEDIDO ]])</f>
        <v>0</v>
      </c>
    </row>
    <row r="863" spans="1:18" s="9" customFormat="1" ht="31.5" customHeight="1" x14ac:dyDescent="0.25">
      <c r="A863" s="245" t="s">
        <v>229</v>
      </c>
      <c r="B863" s="85">
        <v>7596347792522</v>
      </c>
      <c r="C863" s="86" t="s">
        <v>456</v>
      </c>
      <c r="D863" s="87" t="s">
        <v>457</v>
      </c>
      <c r="E863" s="226">
        <v>46721</v>
      </c>
      <c r="F863" s="145" t="s">
        <v>97</v>
      </c>
      <c r="G863" s="227" t="s">
        <v>18</v>
      </c>
      <c r="H863" s="228">
        <v>1</v>
      </c>
      <c r="I863" s="219">
        <v>7.29</v>
      </c>
      <c r="J863" s="60"/>
      <c r="K863" s="13">
        <f>Tabla1[[#This Row],[PRECIO REF        ($)]]-Tabla1[[#This Row],[PRECIO REF        ($)]]*Tabla1[[#This Row],[OFERTA]]</f>
        <v>7.29</v>
      </c>
      <c r="L863" s="60"/>
      <c r="M863" s="13">
        <f>Tabla1[[#This Row],[PRECIO CON DSCTO]]-Tabla1[[#This Row],[PRECIO CON DSCTO]]*Tabla1[[#This Row],[OFERTA2]]</f>
        <v>7.29</v>
      </c>
      <c r="N863" s="14">
        <f>$F$3*Tabla1[[#This Row],[PRECIO CON DSCTO2]]</f>
        <v>3455.8959420000001</v>
      </c>
      <c r="O863" s="40"/>
      <c r="P863" s="47"/>
      <c r="Q863" s="14">
        <f>(Tabla1[[#This Row],[PEDIDO ]]*Tabla1[[#This Row],[PRECIO CON DSCTO]])</f>
        <v>0</v>
      </c>
      <c r="R863" s="14">
        <f>(Tabla1[[#This Row],[PRECIO REF BS]]*Tabla1[[#This Row],[PEDIDO ]])</f>
        <v>0</v>
      </c>
    </row>
    <row r="864" spans="1:18" s="9" customFormat="1" ht="31.5" customHeight="1" x14ac:dyDescent="0.25">
      <c r="A864" s="245" t="s">
        <v>229</v>
      </c>
      <c r="B864" s="85">
        <v>7599910792516</v>
      </c>
      <c r="C864" s="86" t="s">
        <v>2586</v>
      </c>
      <c r="D864" s="87" t="s">
        <v>2587</v>
      </c>
      <c r="E864" s="226">
        <v>46782</v>
      </c>
      <c r="F864" s="145" t="s">
        <v>97</v>
      </c>
      <c r="G864" s="227" t="s">
        <v>18</v>
      </c>
      <c r="H864" s="228">
        <v>7</v>
      </c>
      <c r="I864" s="219">
        <v>8.7229100000000006</v>
      </c>
      <c r="J864" s="60"/>
      <c r="K864" s="13">
        <f>Tabla1[[#This Row],[PRECIO REF        ($)]]-Tabla1[[#This Row],[PRECIO REF        ($)]]*Tabla1[[#This Row],[OFERTA]]</f>
        <v>8.7229100000000006</v>
      </c>
      <c r="L864" s="60"/>
      <c r="M864" s="13">
        <f>Tabla1[[#This Row],[PRECIO CON DSCTO]]-Tabla1[[#This Row],[PRECIO CON DSCTO]]*Tabla1[[#This Row],[OFERTA2]]</f>
        <v>8.7229100000000006</v>
      </c>
      <c r="N864" s="14">
        <f>$F$3*Tabla1[[#This Row],[PRECIO CON DSCTO2]]</f>
        <v>4135.1809700180002</v>
      </c>
      <c r="O864" s="40"/>
      <c r="P864" s="47"/>
      <c r="Q864" s="14">
        <f>(Tabla1[[#This Row],[PEDIDO ]]*Tabla1[[#This Row],[PRECIO CON DSCTO]])</f>
        <v>0</v>
      </c>
      <c r="R864" s="14">
        <f>(Tabla1[[#This Row],[PRECIO REF BS]]*Tabla1[[#This Row],[PEDIDO ]])</f>
        <v>0</v>
      </c>
    </row>
    <row r="865" spans="1:18" s="9" customFormat="1" ht="31.5" customHeight="1" x14ac:dyDescent="0.25">
      <c r="A865" s="245" t="s">
        <v>229</v>
      </c>
      <c r="B865" s="85">
        <v>6971077610130</v>
      </c>
      <c r="C865" s="113" t="s">
        <v>614</v>
      </c>
      <c r="D865" s="119" t="s">
        <v>621</v>
      </c>
      <c r="E865" s="226">
        <v>46873</v>
      </c>
      <c r="F865" s="97" t="s">
        <v>208</v>
      </c>
      <c r="G865" s="227" t="s">
        <v>18</v>
      </c>
      <c r="H865" s="228">
        <v>7478</v>
      </c>
      <c r="I865" s="219">
        <v>0.06</v>
      </c>
      <c r="J865" s="60"/>
      <c r="K865" s="13">
        <f>Tabla1[[#This Row],[PRECIO REF        ($)]]-Tabla1[[#This Row],[PRECIO REF        ($)]]*Tabla1[[#This Row],[OFERTA]]</f>
        <v>0.06</v>
      </c>
      <c r="L865" s="60"/>
      <c r="M865" s="13">
        <f>Tabla1[[#This Row],[PRECIO CON DSCTO]]-Tabla1[[#This Row],[PRECIO CON DSCTO]]*Tabla1[[#This Row],[OFERTA2]]</f>
        <v>0.06</v>
      </c>
      <c r="N865" s="14">
        <f>$F$3*Tabla1[[#This Row],[PRECIO CON DSCTO2]]</f>
        <v>28.443587999999998</v>
      </c>
      <c r="O865" s="40"/>
      <c r="P865" s="47"/>
      <c r="Q865" s="14">
        <f>(Tabla1[[#This Row],[PEDIDO ]]*Tabla1[[#This Row],[PRECIO CON DSCTO]])</f>
        <v>0</v>
      </c>
      <c r="R865" s="14">
        <f>(Tabla1[[#This Row],[PRECIO REF BS]]*Tabla1[[#This Row],[PEDIDO ]])</f>
        <v>0</v>
      </c>
    </row>
    <row r="866" spans="1:18" s="9" customFormat="1" ht="31.5" customHeight="1" x14ac:dyDescent="0.25">
      <c r="A866" s="245" t="s">
        <v>229</v>
      </c>
      <c r="B866" s="85">
        <v>7596526000929</v>
      </c>
      <c r="C866" s="86" t="s">
        <v>1983</v>
      </c>
      <c r="D866" s="136" t="s">
        <v>1984</v>
      </c>
      <c r="E866" s="226">
        <v>46660</v>
      </c>
      <c r="F866" s="106" t="s">
        <v>1933</v>
      </c>
      <c r="G866" s="227" t="s">
        <v>18</v>
      </c>
      <c r="H866" s="228">
        <v>11</v>
      </c>
      <c r="I866" s="219">
        <v>13.38</v>
      </c>
      <c r="J866" s="60"/>
      <c r="K866" s="13">
        <f>Tabla1[[#This Row],[PRECIO REF        ($)]]-Tabla1[[#This Row],[PRECIO REF        ($)]]*Tabla1[[#This Row],[OFERTA]]</f>
        <v>13.38</v>
      </c>
      <c r="L866" s="60"/>
      <c r="M866" s="13">
        <f>Tabla1[[#This Row],[PRECIO CON DSCTO]]-Tabla1[[#This Row],[PRECIO CON DSCTO]]*Tabla1[[#This Row],[OFERTA2]]</f>
        <v>13.38</v>
      </c>
      <c r="N866" s="14">
        <f>$F$3*Tabla1[[#This Row],[PRECIO CON DSCTO2]]</f>
        <v>6342.9201240000002</v>
      </c>
      <c r="O866" s="40"/>
      <c r="P866" s="47"/>
      <c r="Q866" s="14">
        <f>(Tabla1[[#This Row],[PEDIDO ]]*Tabla1[[#This Row],[PRECIO CON DSCTO]])</f>
        <v>0</v>
      </c>
      <c r="R866" s="14">
        <f>(Tabla1[[#This Row],[PRECIO REF BS]]*Tabla1[[#This Row],[PEDIDO ]])</f>
        <v>0</v>
      </c>
    </row>
    <row r="867" spans="1:18" s="9" customFormat="1" ht="31.5" customHeight="1" x14ac:dyDescent="0.25">
      <c r="A867" s="245" t="s">
        <v>229</v>
      </c>
      <c r="B867" s="85">
        <v>7592074003177</v>
      </c>
      <c r="C867" s="86" t="s">
        <v>1329</v>
      </c>
      <c r="D867" s="114" t="s">
        <v>1330</v>
      </c>
      <c r="E867" s="226">
        <v>46630</v>
      </c>
      <c r="F867" s="97" t="s">
        <v>197</v>
      </c>
      <c r="G867" s="227" t="s">
        <v>18</v>
      </c>
      <c r="H867" s="228">
        <v>20</v>
      </c>
      <c r="I867" s="219">
        <v>5.8239999999999998</v>
      </c>
      <c r="J867" s="60"/>
      <c r="K867" s="13">
        <f>Tabla1[[#This Row],[PRECIO REF        ($)]]-Tabla1[[#This Row],[PRECIO REF        ($)]]*Tabla1[[#This Row],[OFERTA]]</f>
        <v>5.8239999999999998</v>
      </c>
      <c r="L867" s="60"/>
      <c r="M867" s="13">
        <f>Tabla1[[#This Row],[PRECIO CON DSCTO]]-Tabla1[[#This Row],[PRECIO CON DSCTO]]*Tabla1[[#This Row],[OFERTA2]]</f>
        <v>5.8239999999999998</v>
      </c>
      <c r="N867" s="14">
        <f>$F$3*Tabla1[[#This Row],[PRECIO CON DSCTO2]]</f>
        <v>2760.9242752</v>
      </c>
      <c r="O867" s="40"/>
      <c r="P867" s="47"/>
      <c r="Q867" s="14">
        <f>(Tabla1[[#This Row],[PEDIDO ]]*Tabla1[[#This Row],[PRECIO CON DSCTO]])</f>
        <v>0</v>
      </c>
      <c r="R867" s="14">
        <f>(Tabla1[[#This Row],[PRECIO REF BS]]*Tabla1[[#This Row],[PEDIDO ]])</f>
        <v>0</v>
      </c>
    </row>
    <row r="868" spans="1:18" s="9" customFormat="1" ht="31.5" customHeight="1" x14ac:dyDescent="0.25">
      <c r="A868" s="245" t="s">
        <v>229</v>
      </c>
      <c r="B868" s="85">
        <v>7596526000875</v>
      </c>
      <c r="C868" s="86" t="s">
        <v>1913</v>
      </c>
      <c r="D868" s="114" t="s">
        <v>1914</v>
      </c>
      <c r="E868" s="226">
        <v>46783</v>
      </c>
      <c r="F868" s="106" t="s">
        <v>1933</v>
      </c>
      <c r="G868" s="227" t="s">
        <v>18</v>
      </c>
      <c r="H868" s="228">
        <v>91</v>
      </c>
      <c r="I868" s="219">
        <v>7.68</v>
      </c>
      <c r="J868" s="60"/>
      <c r="K868" s="13">
        <f>Tabla1[[#This Row],[PRECIO REF        ($)]]-Tabla1[[#This Row],[PRECIO REF        ($)]]*Tabla1[[#This Row],[OFERTA]]</f>
        <v>7.68</v>
      </c>
      <c r="L868" s="60"/>
      <c r="M868" s="13">
        <f>Tabla1[[#This Row],[PRECIO CON DSCTO]]-Tabla1[[#This Row],[PRECIO CON DSCTO]]*Tabla1[[#This Row],[OFERTA2]]</f>
        <v>7.68</v>
      </c>
      <c r="N868" s="14">
        <f>$F$3*Tabla1[[#This Row],[PRECIO CON DSCTO2]]</f>
        <v>3640.7792639999998</v>
      </c>
      <c r="O868" s="40"/>
      <c r="P868" s="47"/>
      <c r="Q868" s="14">
        <f>(Tabla1[[#This Row],[PEDIDO ]]*Tabla1[[#This Row],[PRECIO CON DSCTO]])</f>
        <v>0</v>
      </c>
      <c r="R868" s="14">
        <f>(Tabla1[[#This Row],[PRECIO REF BS]]*Tabla1[[#This Row],[PEDIDO ]])</f>
        <v>0</v>
      </c>
    </row>
    <row r="869" spans="1:18" s="9" customFormat="1" ht="31.5" customHeight="1" x14ac:dyDescent="0.25">
      <c r="A869" s="245" t="s">
        <v>229</v>
      </c>
      <c r="B869" s="85">
        <v>7591616000988</v>
      </c>
      <c r="C869" s="86" t="s">
        <v>2565</v>
      </c>
      <c r="D869" s="102" t="s">
        <v>2566</v>
      </c>
      <c r="E869" s="226">
        <v>47177</v>
      </c>
      <c r="F869" s="88" t="s">
        <v>114</v>
      </c>
      <c r="G869" s="227" t="s">
        <v>18</v>
      </c>
      <c r="H869" s="228">
        <v>1</v>
      </c>
      <c r="I869" s="219">
        <v>5.0692399999999997</v>
      </c>
      <c r="J869" s="60"/>
      <c r="K869" s="13">
        <f>Tabla1[[#This Row],[PRECIO REF        ($)]]-Tabla1[[#This Row],[PRECIO REF        ($)]]*Tabla1[[#This Row],[OFERTA]]</f>
        <v>5.0692399999999997</v>
      </c>
      <c r="L869" s="60"/>
      <c r="M869" s="13">
        <f>Tabla1[[#This Row],[PRECIO CON DSCTO]]-Tabla1[[#This Row],[PRECIO CON DSCTO]]*Tabla1[[#This Row],[OFERTA2]]</f>
        <v>5.0692399999999997</v>
      </c>
      <c r="N869" s="14">
        <f>$F$3*Tabla1[[#This Row],[PRECIO CON DSCTO2]]</f>
        <v>2403.1229005519999</v>
      </c>
      <c r="O869" s="40"/>
      <c r="P869" s="47"/>
      <c r="Q869" s="14">
        <f>(Tabla1[[#This Row],[PEDIDO ]]*Tabla1[[#This Row],[PRECIO CON DSCTO]])</f>
        <v>0</v>
      </c>
      <c r="R869" s="14">
        <f>(Tabla1[[#This Row],[PRECIO REF BS]]*Tabla1[[#This Row],[PEDIDO ]])</f>
        <v>0</v>
      </c>
    </row>
    <row r="870" spans="1:18" s="9" customFormat="1" ht="31.5" customHeight="1" x14ac:dyDescent="0.25">
      <c r="A870" s="245" t="s">
        <v>229</v>
      </c>
      <c r="B870" s="85">
        <v>7898903991517</v>
      </c>
      <c r="C870" s="86" t="s">
        <v>2677</v>
      </c>
      <c r="D870" s="117" t="s">
        <v>2678</v>
      </c>
      <c r="E870" s="226">
        <v>46812</v>
      </c>
      <c r="F870" s="134" t="s">
        <v>2688</v>
      </c>
      <c r="G870" s="227" t="s">
        <v>18</v>
      </c>
      <c r="H870" s="228">
        <v>114</v>
      </c>
      <c r="I870" s="219">
        <v>0.93154000000000003</v>
      </c>
      <c r="J870" s="60"/>
      <c r="K870" s="13">
        <f>Tabla1[[#This Row],[PRECIO REF        ($)]]-Tabla1[[#This Row],[PRECIO REF        ($)]]*Tabla1[[#This Row],[OFERTA]]</f>
        <v>0.93154000000000003</v>
      </c>
      <c r="L870" s="60"/>
      <c r="M870" s="13">
        <f>Tabla1[[#This Row],[PRECIO CON DSCTO]]-Tabla1[[#This Row],[PRECIO CON DSCTO]]*Tabla1[[#This Row],[OFERTA2]]</f>
        <v>0.93154000000000003</v>
      </c>
      <c r="N870" s="14">
        <f>$F$3*Tabla1[[#This Row],[PRECIO CON DSCTO2]]</f>
        <v>441.60566609200004</v>
      </c>
      <c r="O870" s="40"/>
      <c r="P870" s="47"/>
      <c r="Q870" s="14">
        <f>(Tabla1[[#This Row],[PEDIDO ]]*Tabla1[[#This Row],[PRECIO CON DSCTO]])</f>
        <v>0</v>
      </c>
      <c r="R870" s="14">
        <f>(Tabla1[[#This Row],[PRECIO REF BS]]*Tabla1[[#This Row],[PEDIDO ]])</f>
        <v>0</v>
      </c>
    </row>
    <row r="871" spans="1:18" s="9" customFormat="1" ht="31.5" customHeight="1" x14ac:dyDescent="0.25">
      <c r="A871" s="245" t="s">
        <v>229</v>
      </c>
      <c r="B871" s="85">
        <v>7898556850452</v>
      </c>
      <c r="C871" s="86" t="s">
        <v>2679</v>
      </c>
      <c r="D871" s="142" t="s">
        <v>2680</v>
      </c>
      <c r="E871" s="226">
        <v>46812</v>
      </c>
      <c r="F871" s="134" t="s">
        <v>2688</v>
      </c>
      <c r="G871" s="227" t="s">
        <v>18</v>
      </c>
      <c r="H871" s="228">
        <v>415</v>
      </c>
      <c r="I871" s="219">
        <v>1.3365100000000001</v>
      </c>
      <c r="J871" s="60"/>
      <c r="K871" s="13">
        <f>Tabla1[[#This Row],[PRECIO REF        ($)]]-Tabla1[[#This Row],[PRECIO REF        ($)]]*Tabla1[[#This Row],[OFERTA]]</f>
        <v>1.3365100000000001</v>
      </c>
      <c r="L871" s="60"/>
      <c r="M871" s="13">
        <f>Tabla1[[#This Row],[PRECIO CON DSCTO]]-Tabla1[[#This Row],[PRECIO CON DSCTO]]*Tabla1[[#This Row],[OFERTA2]]</f>
        <v>1.3365100000000001</v>
      </c>
      <c r="N871" s="14">
        <f>$F$3*Tabla1[[#This Row],[PRECIO CON DSCTO2]]</f>
        <v>633.58566329799999</v>
      </c>
      <c r="O871" s="40"/>
      <c r="P871" s="47"/>
      <c r="Q871" s="14">
        <f>(Tabla1[[#This Row],[PEDIDO ]]*Tabla1[[#This Row],[PRECIO CON DSCTO]])</f>
        <v>0</v>
      </c>
      <c r="R871" s="14">
        <f>(Tabla1[[#This Row],[PRECIO REF BS]]*Tabla1[[#This Row],[PEDIDO ]])</f>
        <v>0</v>
      </c>
    </row>
    <row r="872" spans="1:18" s="9" customFormat="1" ht="31.5" customHeight="1" x14ac:dyDescent="0.25">
      <c r="A872" s="245" t="s">
        <v>229</v>
      </c>
      <c r="B872" s="85">
        <v>7599558000202</v>
      </c>
      <c r="C872" s="86" t="s">
        <v>1010</v>
      </c>
      <c r="D872" s="93" t="s">
        <v>1011</v>
      </c>
      <c r="E872" s="226">
        <v>46598</v>
      </c>
      <c r="F872" s="88" t="s">
        <v>114</v>
      </c>
      <c r="G872" s="166" t="s">
        <v>99</v>
      </c>
      <c r="H872" s="228">
        <v>25</v>
      </c>
      <c r="I872" s="219">
        <v>8.0399999999999991</v>
      </c>
      <c r="J872" s="60"/>
      <c r="K872" s="13">
        <f>Tabla1[[#This Row],[PRECIO REF        ($)]]-Tabla1[[#This Row],[PRECIO REF        ($)]]*Tabla1[[#This Row],[OFERTA]]</f>
        <v>8.0399999999999991</v>
      </c>
      <c r="L872" s="60"/>
      <c r="M872" s="13">
        <f>Tabla1[[#This Row],[PRECIO CON DSCTO]]-Tabla1[[#This Row],[PRECIO CON DSCTO]]*Tabla1[[#This Row],[OFERTA2]]</f>
        <v>8.0399999999999991</v>
      </c>
      <c r="N872" s="14">
        <f>$F$3*Tabla1[[#This Row],[PRECIO CON DSCTO2]]</f>
        <v>3811.4407919999994</v>
      </c>
      <c r="O872" s="40"/>
      <c r="P872" s="47"/>
      <c r="Q872" s="14">
        <f>(Tabla1[[#This Row],[PEDIDO ]]*Tabla1[[#This Row],[PRECIO CON DSCTO]])</f>
        <v>0</v>
      </c>
      <c r="R872" s="14">
        <f>(Tabla1[[#This Row],[PRECIO REF BS]]*Tabla1[[#This Row],[PEDIDO ]])</f>
        <v>0</v>
      </c>
    </row>
    <row r="873" spans="1:18" s="9" customFormat="1" ht="31.5" customHeight="1" x14ac:dyDescent="0.25">
      <c r="A873" s="245" t="s">
        <v>229</v>
      </c>
      <c r="B873" s="85">
        <v>7599558000219</v>
      </c>
      <c r="C873" s="86" t="s">
        <v>481</v>
      </c>
      <c r="D873" s="112" t="s">
        <v>537</v>
      </c>
      <c r="E873" s="226">
        <v>46721</v>
      </c>
      <c r="F873" s="88" t="s">
        <v>114</v>
      </c>
      <c r="G873" s="166" t="s">
        <v>99</v>
      </c>
      <c r="H873" s="228">
        <v>24</v>
      </c>
      <c r="I873" s="219">
        <v>7.6453300000000004</v>
      </c>
      <c r="J873" s="60"/>
      <c r="K873" s="13">
        <f>Tabla1[[#This Row],[PRECIO REF        ($)]]-Tabla1[[#This Row],[PRECIO REF        ($)]]*Tabla1[[#This Row],[OFERTA]]</f>
        <v>7.6453300000000004</v>
      </c>
      <c r="L873" s="60"/>
      <c r="M873" s="13">
        <f>Tabla1[[#This Row],[PRECIO CON DSCTO]]-Tabla1[[#This Row],[PRECIO CON DSCTO]]*Tabla1[[#This Row],[OFERTA2]]</f>
        <v>7.6453300000000004</v>
      </c>
      <c r="N873" s="14">
        <f>$F$3*Tabla1[[#This Row],[PRECIO CON DSCTO2]]</f>
        <v>3624.3436107340003</v>
      </c>
      <c r="O873" s="40"/>
      <c r="P873" s="47"/>
      <c r="Q873" s="14">
        <f>(Tabla1[[#This Row],[PEDIDO ]]*Tabla1[[#This Row],[PRECIO CON DSCTO]])</f>
        <v>0</v>
      </c>
      <c r="R873" s="14">
        <f>(Tabla1[[#This Row],[PRECIO REF BS]]*Tabla1[[#This Row],[PEDIDO ]])</f>
        <v>0</v>
      </c>
    </row>
    <row r="874" spans="1:18" s="9" customFormat="1" ht="31.5" customHeight="1" x14ac:dyDescent="0.25">
      <c r="A874" s="245" t="s">
        <v>229</v>
      </c>
      <c r="B874" s="85">
        <v>7592074004716</v>
      </c>
      <c r="C874" s="86" t="s">
        <v>2481</v>
      </c>
      <c r="D874" s="105" t="s">
        <v>2482</v>
      </c>
      <c r="E874" s="226">
        <v>46722</v>
      </c>
      <c r="F874" s="97" t="s">
        <v>197</v>
      </c>
      <c r="G874" s="227" t="s">
        <v>18</v>
      </c>
      <c r="H874" s="228">
        <v>9</v>
      </c>
      <c r="I874" s="219">
        <v>4.5696000000000003</v>
      </c>
      <c r="J874" s="60"/>
      <c r="K874" s="13">
        <f>Tabla1[[#This Row],[PRECIO REF        ($)]]-Tabla1[[#This Row],[PRECIO REF        ($)]]*Tabla1[[#This Row],[OFERTA]]</f>
        <v>4.5696000000000003</v>
      </c>
      <c r="L874" s="60"/>
      <c r="M874" s="13">
        <f>Tabla1[[#This Row],[PRECIO CON DSCTO]]-Tabla1[[#This Row],[PRECIO CON DSCTO]]*Tabla1[[#This Row],[OFERTA2]]</f>
        <v>4.5696000000000003</v>
      </c>
      <c r="N874" s="14">
        <f>$F$3*Tabla1[[#This Row],[PRECIO CON DSCTO2]]</f>
        <v>2166.2636620800004</v>
      </c>
      <c r="O874" s="40"/>
      <c r="P874" s="47"/>
      <c r="Q874" s="14">
        <f>(Tabla1[[#This Row],[PEDIDO ]]*Tabla1[[#This Row],[PRECIO CON DSCTO]])</f>
        <v>0</v>
      </c>
      <c r="R874" s="14">
        <f>(Tabla1[[#This Row],[PRECIO REF BS]]*Tabla1[[#This Row],[PEDIDO ]])</f>
        <v>0</v>
      </c>
    </row>
    <row r="875" spans="1:18" s="9" customFormat="1" ht="31.5" customHeight="1" x14ac:dyDescent="0.25">
      <c r="A875" s="245" t="s">
        <v>229</v>
      </c>
      <c r="B875" s="85">
        <v>7597134000080</v>
      </c>
      <c r="C875" s="86" t="s">
        <v>239</v>
      </c>
      <c r="D875" s="119" t="s">
        <v>240</v>
      </c>
      <c r="E875" s="226">
        <v>46629</v>
      </c>
      <c r="F875" s="106" t="s">
        <v>232</v>
      </c>
      <c r="G875" s="227" t="s">
        <v>18</v>
      </c>
      <c r="H875" s="228">
        <v>10</v>
      </c>
      <c r="I875" s="219">
        <v>6.21</v>
      </c>
      <c r="J875" s="60"/>
      <c r="K875" s="13">
        <f>Tabla1[[#This Row],[PRECIO REF        ($)]]-Tabla1[[#This Row],[PRECIO REF        ($)]]*Tabla1[[#This Row],[OFERTA]]</f>
        <v>6.21</v>
      </c>
      <c r="L875" s="60"/>
      <c r="M875" s="13">
        <f>Tabla1[[#This Row],[PRECIO CON DSCTO]]-Tabla1[[#This Row],[PRECIO CON DSCTO]]*Tabla1[[#This Row],[OFERTA2]]</f>
        <v>6.21</v>
      </c>
      <c r="N875" s="14">
        <f>$F$3*Tabla1[[#This Row],[PRECIO CON DSCTO2]]</f>
        <v>2943.9113579999998</v>
      </c>
      <c r="O875" s="40"/>
      <c r="P875" s="47"/>
      <c r="Q875" s="14">
        <f>(Tabla1[[#This Row],[PEDIDO ]]*Tabla1[[#This Row],[PRECIO CON DSCTO]])</f>
        <v>0</v>
      </c>
      <c r="R875" s="14">
        <f>(Tabla1[[#This Row],[PRECIO REF BS]]*Tabla1[[#This Row],[PEDIDO ]])</f>
        <v>0</v>
      </c>
    </row>
    <row r="876" spans="1:18" s="9" customFormat="1" ht="31.5" customHeight="1" x14ac:dyDescent="0.25">
      <c r="A876" s="245" t="s">
        <v>229</v>
      </c>
      <c r="B876" s="85">
        <v>7591241846647</v>
      </c>
      <c r="C876" s="86" t="s">
        <v>221</v>
      </c>
      <c r="D876" s="99" t="s">
        <v>222</v>
      </c>
      <c r="E876" s="226">
        <v>46325</v>
      </c>
      <c r="F876" s="86" t="s">
        <v>31</v>
      </c>
      <c r="G876" s="227" t="s">
        <v>18</v>
      </c>
      <c r="H876" s="228">
        <v>9</v>
      </c>
      <c r="I876" s="219">
        <v>3.23</v>
      </c>
      <c r="J876" s="60"/>
      <c r="K876" s="13">
        <f>Tabla1[[#This Row],[PRECIO REF        ($)]]-Tabla1[[#This Row],[PRECIO REF        ($)]]*Tabla1[[#This Row],[OFERTA]]</f>
        <v>3.23</v>
      </c>
      <c r="L876" s="60"/>
      <c r="M876" s="13">
        <f>Tabla1[[#This Row],[PRECIO CON DSCTO]]-Tabla1[[#This Row],[PRECIO CON DSCTO]]*Tabla1[[#This Row],[OFERTA2]]</f>
        <v>3.23</v>
      </c>
      <c r="N876" s="14">
        <f>$F$3*Tabla1[[#This Row],[PRECIO CON DSCTO2]]</f>
        <v>1531.213154</v>
      </c>
      <c r="O876" s="40"/>
      <c r="P876" s="47"/>
      <c r="Q876" s="14">
        <f>(Tabla1[[#This Row],[PEDIDO ]]*Tabla1[[#This Row],[PRECIO CON DSCTO]])</f>
        <v>0</v>
      </c>
      <c r="R876" s="14">
        <f>(Tabla1[[#This Row],[PRECIO REF BS]]*Tabla1[[#This Row],[PEDIDO ]])</f>
        <v>0</v>
      </c>
    </row>
    <row r="877" spans="1:18" s="9" customFormat="1" ht="31.5" customHeight="1" x14ac:dyDescent="0.25">
      <c r="A877" s="245" t="s">
        <v>229</v>
      </c>
      <c r="B877" s="85">
        <v>7592074001555</v>
      </c>
      <c r="C877" s="86" t="s">
        <v>2483</v>
      </c>
      <c r="D877" s="165" t="s">
        <v>2484</v>
      </c>
      <c r="E877" s="226">
        <v>47061</v>
      </c>
      <c r="F877" s="97" t="s">
        <v>197</v>
      </c>
      <c r="G877" s="227" t="s">
        <v>18</v>
      </c>
      <c r="H877" s="228">
        <v>102</v>
      </c>
      <c r="I877" s="219">
        <v>1.456</v>
      </c>
      <c r="J877" s="60"/>
      <c r="K877" s="13">
        <f>Tabla1[[#This Row],[PRECIO REF        ($)]]-Tabla1[[#This Row],[PRECIO REF        ($)]]*Tabla1[[#This Row],[OFERTA]]</f>
        <v>1.456</v>
      </c>
      <c r="L877" s="60"/>
      <c r="M877" s="13">
        <f>Tabla1[[#This Row],[PRECIO CON DSCTO]]-Tabla1[[#This Row],[PRECIO CON DSCTO]]*Tabla1[[#This Row],[OFERTA2]]</f>
        <v>1.456</v>
      </c>
      <c r="N877" s="14">
        <f>$F$3*Tabla1[[#This Row],[PRECIO CON DSCTO2]]</f>
        <v>690.2310688</v>
      </c>
      <c r="O877" s="40"/>
      <c r="P877" s="47"/>
      <c r="Q877" s="14">
        <f>(Tabla1[[#This Row],[PEDIDO ]]*Tabla1[[#This Row],[PRECIO CON DSCTO]])</f>
        <v>0</v>
      </c>
      <c r="R877" s="14">
        <f>(Tabla1[[#This Row],[PRECIO REF BS]]*Tabla1[[#This Row],[PEDIDO ]])</f>
        <v>0</v>
      </c>
    </row>
    <row r="878" spans="1:18" s="9" customFormat="1" ht="31.5" customHeight="1" x14ac:dyDescent="0.25">
      <c r="A878" s="245" t="s">
        <v>229</v>
      </c>
      <c r="B878" s="85">
        <v>6971077610116</v>
      </c>
      <c r="C878" s="113" t="s">
        <v>615</v>
      </c>
      <c r="D878" s="121" t="s">
        <v>622</v>
      </c>
      <c r="E878" s="226">
        <v>47026</v>
      </c>
      <c r="F878" s="97" t="s">
        <v>208</v>
      </c>
      <c r="G878" s="227" t="s">
        <v>18</v>
      </c>
      <c r="H878" s="228">
        <v>382</v>
      </c>
      <c r="I878" s="219">
        <v>0.56999999999999995</v>
      </c>
      <c r="J878" s="60"/>
      <c r="K878" s="13">
        <f>Tabla1[[#This Row],[PRECIO REF        ($)]]-Tabla1[[#This Row],[PRECIO REF        ($)]]*Tabla1[[#This Row],[OFERTA]]</f>
        <v>0.56999999999999995</v>
      </c>
      <c r="L878" s="60"/>
      <c r="M878" s="13">
        <f>Tabla1[[#This Row],[PRECIO CON DSCTO]]-Tabla1[[#This Row],[PRECIO CON DSCTO]]*Tabla1[[#This Row],[OFERTA2]]</f>
        <v>0.56999999999999995</v>
      </c>
      <c r="N878" s="14">
        <f>$F$3*Tabla1[[#This Row],[PRECIO CON DSCTO2]]</f>
        <v>270.21408599999995</v>
      </c>
      <c r="O878" s="40"/>
      <c r="P878" s="47"/>
      <c r="Q878" s="14">
        <f>(Tabla1[[#This Row],[PEDIDO ]]*Tabla1[[#This Row],[PRECIO CON DSCTO]])</f>
        <v>0</v>
      </c>
      <c r="R878" s="14">
        <f>(Tabla1[[#This Row],[PRECIO REF BS]]*Tabla1[[#This Row],[PEDIDO ]])</f>
        <v>0</v>
      </c>
    </row>
    <row r="879" spans="1:18" s="9" customFormat="1" ht="31.5" customHeight="1" x14ac:dyDescent="0.25">
      <c r="A879" s="245" t="s">
        <v>229</v>
      </c>
      <c r="B879" s="85">
        <v>7594001455745</v>
      </c>
      <c r="C879" s="86" t="s">
        <v>1852</v>
      </c>
      <c r="D879" s="90" t="s">
        <v>1853</v>
      </c>
      <c r="E879" s="226">
        <v>46843</v>
      </c>
      <c r="F879" s="91" t="s">
        <v>198</v>
      </c>
      <c r="G879" s="227" t="s">
        <v>18</v>
      </c>
      <c r="H879" s="228">
        <v>9</v>
      </c>
      <c r="I879" s="219">
        <v>1.81759</v>
      </c>
      <c r="J879" s="60"/>
      <c r="K879" s="13">
        <f>Tabla1[[#This Row],[PRECIO REF        ($)]]-Tabla1[[#This Row],[PRECIO REF        ($)]]*Tabla1[[#This Row],[OFERTA]]</f>
        <v>1.81759</v>
      </c>
      <c r="L879" s="60"/>
      <c r="M879" s="13">
        <f>Tabla1[[#This Row],[PRECIO CON DSCTO]]-Tabla1[[#This Row],[PRECIO CON DSCTO]]*Tabla1[[#This Row],[OFERTA2]]</f>
        <v>1.81759</v>
      </c>
      <c r="N879" s="14">
        <f>$F$3*Tabla1[[#This Row],[PRECIO CON DSCTO2]]</f>
        <v>861.64635188199998</v>
      </c>
      <c r="O879" s="40"/>
      <c r="P879" s="47"/>
      <c r="Q879" s="14">
        <f>(Tabla1[[#This Row],[PEDIDO ]]*Tabla1[[#This Row],[PRECIO CON DSCTO]])</f>
        <v>0</v>
      </c>
      <c r="R879" s="14">
        <f>(Tabla1[[#This Row],[PRECIO REF BS]]*Tabla1[[#This Row],[PEDIDO ]])</f>
        <v>0</v>
      </c>
    </row>
    <row r="880" spans="1:18" s="9" customFormat="1" ht="31.5" customHeight="1" x14ac:dyDescent="0.25">
      <c r="A880" s="245" t="s">
        <v>229</v>
      </c>
      <c r="B880" s="85">
        <v>7594001451815</v>
      </c>
      <c r="C880" s="86" t="s">
        <v>1854</v>
      </c>
      <c r="D880" s="129" t="s">
        <v>1855</v>
      </c>
      <c r="E880" s="226">
        <v>46507</v>
      </c>
      <c r="F880" s="91" t="s">
        <v>198</v>
      </c>
      <c r="G880" s="166" t="s">
        <v>99</v>
      </c>
      <c r="H880" s="228">
        <v>18</v>
      </c>
      <c r="I880" s="219">
        <v>5.3248100000000003</v>
      </c>
      <c r="J880" s="60"/>
      <c r="K880" s="13">
        <f>Tabla1[[#This Row],[PRECIO REF        ($)]]-Tabla1[[#This Row],[PRECIO REF        ($)]]*Tabla1[[#This Row],[OFERTA]]</f>
        <v>5.3248100000000003</v>
      </c>
      <c r="L880" s="60"/>
      <c r="M880" s="13">
        <f>Tabla1[[#This Row],[PRECIO CON DSCTO]]-Tabla1[[#This Row],[PRECIO CON DSCTO]]*Tabla1[[#This Row],[OFERTA2]]</f>
        <v>5.3248100000000003</v>
      </c>
      <c r="N880" s="14">
        <f>$F$3*Tabla1[[#This Row],[PRECIO CON DSCTO2]]</f>
        <v>2524.278363638</v>
      </c>
      <c r="O880" s="40"/>
      <c r="P880" s="47"/>
      <c r="Q880" s="14">
        <f>(Tabla1[[#This Row],[PEDIDO ]]*Tabla1[[#This Row],[PRECIO CON DSCTO]])</f>
        <v>0</v>
      </c>
      <c r="R880" s="14">
        <f>(Tabla1[[#This Row],[PRECIO REF BS]]*Tabla1[[#This Row],[PEDIDO ]])</f>
        <v>0</v>
      </c>
    </row>
    <row r="881" spans="1:18" s="9" customFormat="1" ht="31.5" customHeight="1" x14ac:dyDescent="0.25">
      <c r="A881" s="245" t="s">
        <v>229</v>
      </c>
      <c r="B881" s="85">
        <v>7591616001411</v>
      </c>
      <c r="C881" s="86" t="s">
        <v>1630</v>
      </c>
      <c r="D881" s="104" t="s">
        <v>1631</v>
      </c>
      <c r="E881" s="226">
        <v>47177</v>
      </c>
      <c r="F881" s="88" t="s">
        <v>114</v>
      </c>
      <c r="G881" s="227" t="s">
        <v>18</v>
      </c>
      <c r="H881" s="228">
        <v>10</v>
      </c>
      <c r="I881" s="219">
        <v>2.2276899999999999</v>
      </c>
      <c r="J881" s="60"/>
      <c r="K881" s="13">
        <f>Tabla1[[#This Row],[PRECIO REF        ($)]]-Tabla1[[#This Row],[PRECIO REF        ($)]]*Tabla1[[#This Row],[OFERTA]]</f>
        <v>2.2276899999999999</v>
      </c>
      <c r="L881" s="60"/>
      <c r="M881" s="13">
        <f>Tabla1[[#This Row],[PRECIO CON DSCTO]]-Tabla1[[#This Row],[PRECIO CON DSCTO]]*Tabla1[[#This Row],[OFERTA2]]</f>
        <v>2.2276899999999999</v>
      </c>
      <c r="N881" s="14">
        <f>$F$3*Tabla1[[#This Row],[PRECIO CON DSCTO2]]</f>
        <v>1056.0582758620001</v>
      </c>
      <c r="O881" s="40"/>
      <c r="P881" s="47"/>
      <c r="Q881" s="14">
        <f>(Tabla1[[#This Row],[PEDIDO ]]*Tabla1[[#This Row],[PRECIO CON DSCTO]])</f>
        <v>0</v>
      </c>
      <c r="R881" s="14">
        <f>(Tabla1[[#This Row],[PRECIO REF BS]]*Tabla1[[#This Row],[PEDIDO ]])</f>
        <v>0</v>
      </c>
    </row>
    <row r="882" spans="1:18" s="9" customFormat="1" ht="31.5" customHeight="1" x14ac:dyDescent="0.25">
      <c r="A882" s="245" t="s">
        <v>229</v>
      </c>
      <c r="B882" s="85">
        <v>7591616001428</v>
      </c>
      <c r="C882" s="86" t="s">
        <v>2567</v>
      </c>
      <c r="D882" s="132" t="s">
        <v>2568</v>
      </c>
      <c r="E882" s="226">
        <v>47149</v>
      </c>
      <c r="F882" s="88" t="s">
        <v>114</v>
      </c>
      <c r="G882" s="227" t="s">
        <v>18</v>
      </c>
      <c r="H882" s="228">
        <v>12</v>
      </c>
      <c r="I882" s="219">
        <v>2.88775</v>
      </c>
      <c r="J882" s="60"/>
      <c r="K882" s="13">
        <f>Tabla1[[#This Row],[PRECIO REF        ($)]]-Tabla1[[#This Row],[PRECIO REF        ($)]]*Tabla1[[#This Row],[OFERTA]]</f>
        <v>2.88775</v>
      </c>
      <c r="L882" s="60"/>
      <c r="M882" s="13">
        <f>Tabla1[[#This Row],[PRECIO CON DSCTO]]-Tabla1[[#This Row],[PRECIO CON DSCTO]]*Tabla1[[#This Row],[OFERTA2]]</f>
        <v>2.88775</v>
      </c>
      <c r="N882" s="14">
        <f>$F$3*Tabla1[[#This Row],[PRECIO CON DSCTO2]]</f>
        <v>1368.96618745</v>
      </c>
      <c r="O882" s="40"/>
      <c r="P882" s="47"/>
      <c r="Q882" s="14">
        <f>(Tabla1[[#This Row],[PEDIDO ]]*Tabla1[[#This Row],[PRECIO CON DSCTO]])</f>
        <v>0</v>
      </c>
      <c r="R882" s="14">
        <f>(Tabla1[[#This Row],[PRECIO REF BS]]*Tabla1[[#This Row],[PEDIDO ]])</f>
        <v>0</v>
      </c>
    </row>
    <row r="883" spans="1:18" s="9" customFormat="1" ht="31.5" customHeight="1" x14ac:dyDescent="0.25">
      <c r="A883" s="245" t="s">
        <v>229</v>
      </c>
      <c r="B883" s="85">
        <v>7592074002620</v>
      </c>
      <c r="C883" s="86" t="s">
        <v>1577</v>
      </c>
      <c r="D883" s="114" t="s">
        <v>1578</v>
      </c>
      <c r="E883" s="226">
        <v>47089</v>
      </c>
      <c r="F883" s="97" t="s">
        <v>197</v>
      </c>
      <c r="G883" s="227" t="s">
        <v>18</v>
      </c>
      <c r="H883" s="228">
        <v>5</v>
      </c>
      <c r="I883" s="219">
        <v>6.3999899999999998</v>
      </c>
      <c r="J883" s="60"/>
      <c r="K883" s="13">
        <f>Tabla1[[#This Row],[PRECIO REF        ($)]]-Tabla1[[#This Row],[PRECIO REF        ($)]]*Tabla1[[#This Row],[OFERTA]]</f>
        <v>6.3999899999999998</v>
      </c>
      <c r="L883" s="60"/>
      <c r="M883" s="13">
        <f>Tabla1[[#This Row],[PRECIO CON DSCTO]]-Tabla1[[#This Row],[PRECIO CON DSCTO]]*Tabla1[[#This Row],[OFERTA2]]</f>
        <v>6.3999899999999998</v>
      </c>
      <c r="N883" s="14">
        <f>$F$3*Tabla1[[#This Row],[PRECIO CON DSCTO2]]</f>
        <v>3033.9779794020001</v>
      </c>
      <c r="O883" s="40"/>
      <c r="P883" s="47"/>
      <c r="Q883" s="14">
        <f>(Tabla1[[#This Row],[PEDIDO ]]*Tabla1[[#This Row],[PRECIO CON DSCTO]])</f>
        <v>0</v>
      </c>
      <c r="R883" s="14">
        <f>(Tabla1[[#This Row],[PRECIO REF BS]]*Tabla1[[#This Row],[PEDIDO ]])</f>
        <v>0</v>
      </c>
    </row>
    <row r="884" spans="1:18" s="9" customFormat="1" ht="31.5" customHeight="1" x14ac:dyDescent="0.25">
      <c r="A884" s="245" t="s">
        <v>229</v>
      </c>
      <c r="B884" s="85">
        <v>7591616001282</v>
      </c>
      <c r="C884" s="86" t="s">
        <v>2569</v>
      </c>
      <c r="D884" s="121" t="s">
        <v>2570</v>
      </c>
      <c r="E884" s="226">
        <v>47177</v>
      </c>
      <c r="F884" s="88" t="s">
        <v>114</v>
      </c>
      <c r="G884" s="227" t="s">
        <v>18</v>
      </c>
      <c r="H884" s="228">
        <v>12</v>
      </c>
      <c r="I884" s="219">
        <v>2.27719</v>
      </c>
      <c r="J884" s="60"/>
      <c r="K884" s="13">
        <f>Tabla1[[#This Row],[PRECIO REF        ($)]]-Tabla1[[#This Row],[PRECIO REF        ($)]]*Tabla1[[#This Row],[OFERTA]]</f>
        <v>2.27719</v>
      </c>
      <c r="L884" s="60"/>
      <c r="M884" s="13">
        <f>Tabla1[[#This Row],[PRECIO CON DSCTO]]-Tabla1[[#This Row],[PRECIO CON DSCTO]]*Tabla1[[#This Row],[OFERTA2]]</f>
        <v>2.27719</v>
      </c>
      <c r="N884" s="14">
        <f>$F$3*Tabla1[[#This Row],[PRECIO CON DSCTO2]]</f>
        <v>1079.5242359619999</v>
      </c>
      <c r="O884" s="40"/>
      <c r="P884" s="47"/>
      <c r="Q884" s="14">
        <f>(Tabla1[[#This Row],[PEDIDO ]]*Tabla1[[#This Row],[PRECIO CON DSCTO]])</f>
        <v>0</v>
      </c>
      <c r="R884" s="14">
        <f>(Tabla1[[#This Row],[PRECIO REF BS]]*Tabla1[[#This Row],[PEDIDO ]])</f>
        <v>0</v>
      </c>
    </row>
    <row r="885" spans="1:18" s="9" customFormat="1" ht="31.5" customHeight="1" x14ac:dyDescent="0.25">
      <c r="A885" s="245" t="s">
        <v>229</v>
      </c>
      <c r="B885" s="85">
        <v>7592074001951</v>
      </c>
      <c r="C885" s="86" t="s">
        <v>1579</v>
      </c>
      <c r="D885" s="138" t="s">
        <v>1580</v>
      </c>
      <c r="E885" s="226">
        <v>46996</v>
      </c>
      <c r="F885" s="97" t="s">
        <v>197</v>
      </c>
      <c r="G885" s="227" t="s">
        <v>18</v>
      </c>
      <c r="H885" s="228">
        <v>12</v>
      </c>
      <c r="I885" s="219">
        <v>1.8749800000000001</v>
      </c>
      <c r="J885" s="60"/>
      <c r="K885" s="13">
        <f>Tabla1[[#This Row],[PRECIO REF        ($)]]-Tabla1[[#This Row],[PRECIO REF        ($)]]*Tabla1[[#This Row],[OFERTA]]</f>
        <v>1.8749800000000001</v>
      </c>
      <c r="L885" s="60"/>
      <c r="M885" s="13">
        <f>Tabla1[[#This Row],[PRECIO CON DSCTO]]-Tabla1[[#This Row],[PRECIO CON DSCTO]]*Tabla1[[#This Row],[OFERTA2]]</f>
        <v>1.8749800000000001</v>
      </c>
      <c r="N885" s="14">
        <f>$F$3*Tabla1[[#This Row],[PRECIO CON DSCTO2]]</f>
        <v>888.85264380400008</v>
      </c>
      <c r="O885" s="40"/>
      <c r="P885" s="47"/>
      <c r="Q885" s="14">
        <f>(Tabla1[[#This Row],[PEDIDO ]]*Tabla1[[#This Row],[PRECIO CON DSCTO]])</f>
        <v>0</v>
      </c>
      <c r="R885" s="14">
        <f>(Tabla1[[#This Row],[PRECIO REF BS]]*Tabla1[[#This Row],[PEDIDO ]])</f>
        <v>0</v>
      </c>
    </row>
    <row r="886" spans="1:18" s="9" customFormat="1" ht="31.5" customHeight="1" x14ac:dyDescent="0.25">
      <c r="A886" s="245" t="s">
        <v>229</v>
      </c>
      <c r="B886" s="85">
        <v>7599558000264</v>
      </c>
      <c r="C886" s="86" t="s">
        <v>1187</v>
      </c>
      <c r="D886" s="94" t="s">
        <v>1188</v>
      </c>
      <c r="E886" s="226">
        <v>46660</v>
      </c>
      <c r="F886" s="88" t="s">
        <v>114</v>
      </c>
      <c r="G886" s="166" t="s">
        <v>99</v>
      </c>
      <c r="H886" s="228">
        <v>16</v>
      </c>
      <c r="I886" s="219">
        <v>3.8863400000000001</v>
      </c>
      <c r="J886" s="60"/>
      <c r="K886" s="13">
        <f>Tabla1[[#This Row],[PRECIO REF        ($)]]-Tabla1[[#This Row],[PRECIO REF        ($)]]*Tabla1[[#This Row],[OFERTA]]</f>
        <v>3.8863400000000001</v>
      </c>
      <c r="L886" s="60"/>
      <c r="M886" s="13">
        <f>Tabla1[[#This Row],[PRECIO CON DSCTO]]-Tabla1[[#This Row],[PRECIO CON DSCTO]]*Tabla1[[#This Row],[OFERTA2]]</f>
        <v>3.8863400000000001</v>
      </c>
      <c r="N886" s="14">
        <f>$F$3*Tabla1[[#This Row],[PRECIO CON DSCTO2]]</f>
        <v>1842.357563132</v>
      </c>
      <c r="O886" s="40"/>
      <c r="P886" s="47"/>
      <c r="Q886" s="14">
        <f>(Tabla1[[#This Row],[PEDIDO ]]*Tabla1[[#This Row],[PRECIO CON DSCTO]])</f>
        <v>0</v>
      </c>
      <c r="R886" s="14">
        <f>(Tabla1[[#This Row],[PRECIO REF BS]]*Tabla1[[#This Row],[PEDIDO ]])</f>
        <v>0</v>
      </c>
    </row>
    <row r="887" spans="1:18" s="9" customFormat="1" ht="31.5" customHeight="1" x14ac:dyDescent="0.25">
      <c r="A887" s="245" t="s">
        <v>229</v>
      </c>
      <c r="B887" s="85">
        <v>7594001451969</v>
      </c>
      <c r="C887" s="86" t="s">
        <v>1856</v>
      </c>
      <c r="D887" s="121" t="s">
        <v>1857</v>
      </c>
      <c r="E887" s="226">
        <v>46904</v>
      </c>
      <c r="F887" s="91" t="s">
        <v>198</v>
      </c>
      <c r="G887" s="166" t="s">
        <v>99</v>
      </c>
      <c r="H887" s="228">
        <v>4</v>
      </c>
      <c r="I887" s="219">
        <v>3.3407900000000001</v>
      </c>
      <c r="J887" s="60"/>
      <c r="K887" s="13">
        <f>Tabla1[[#This Row],[PRECIO REF        ($)]]-Tabla1[[#This Row],[PRECIO REF        ($)]]*Tabla1[[#This Row],[OFERTA]]</f>
        <v>3.3407900000000001</v>
      </c>
      <c r="L887" s="60"/>
      <c r="M887" s="13">
        <f>Tabla1[[#This Row],[PRECIO CON DSCTO]]-Tabla1[[#This Row],[PRECIO CON DSCTO]]*Tabla1[[#This Row],[OFERTA2]]</f>
        <v>3.3407900000000001</v>
      </c>
      <c r="N887" s="14">
        <f>$F$3*Tabla1[[#This Row],[PRECIO CON DSCTO2]]</f>
        <v>1583.7342392420001</v>
      </c>
      <c r="O887" s="40"/>
      <c r="P887" s="47"/>
      <c r="Q887" s="14">
        <f>(Tabla1[[#This Row],[PEDIDO ]]*Tabla1[[#This Row],[PRECIO CON DSCTO]])</f>
        <v>0</v>
      </c>
      <c r="R887" s="14">
        <f>(Tabla1[[#This Row],[PRECIO REF BS]]*Tabla1[[#This Row],[PEDIDO ]])</f>
        <v>0</v>
      </c>
    </row>
    <row r="888" spans="1:18" s="9" customFormat="1" ht="31.5" customHeight="1" x14ac:dyDescent="0.25">
      <c r="A888" s="245" t="s">
        <v>229</v>
      </c>
      <c r="B888" s="85">
        <v>7592074003771</v>
      </c>
      <c r="C888" s="86" t="s">
        <v>1581</v>
      </c>
      <c r="D888" s="114" t="s">
        <v>1582</v>
      </c>
      <c r="E888" s="226">
        <v>46979</v>
      </c>
      <c r="F888" s="97" t="s">
        <v>197</v>
      </c>
      <c r="G888" s="227" t="s">
        <v>18</v>
      </c>
      <c r="H888" s="228">
        <v>3</v>
      </c>
      <c r="I888" s="219">
        <v>5.9874900000000002</v>
      </c>
      <c r="J888" s="60"/>
      <c r="K888" s="13">
        <f>Tabla1[[#This Row],[PRECIO REF        ($)]]-Tabla1[[#This Row],[PRECIO REF        ($)]]*Tabla1[[#This Row],[OFERTA]]</f>
        <v>5.9874900000000002</v>
      </c>
      <c r="L888" s="60"/>
      <c r="M888" s="13">
        <f>Tabla1[[#This Row],[PRECIO CON DSCTO]]-Tabla1[[#This Row],[PRECIO CON DSCTO]]*Tabla1[[#This Row],[OFERTA2]]</f>
        <v>5.9874900000000002</v>
      </c>
      <c r="N888" s="14">
        <f>$F$3*Tabla1[[#This Row],[PRECIO CON DSCTO2]]</f>
        <v>2838.4283119020001</v>
      </c>
      <c r="O888" s="40"/>
      <c r="P888" s="47"/>
      <c r="Q888" s="14">
        <f>(Tabla1[[#This Row],[PEDIDO ]]*Tabla1[[#This Row],[PRECIO CON DSCTO]])</f>
        <v>0</v>
      </c>
      <c r="R888" s="14">
        <f>(Tabla1[[#This Row],[PRECIO REF BS]]*Tabla1[[#This Row],[PEDIDO ]])</f>
        <v>0</v>
      </c>
    </row>
    <row r="889" spans="1:18" s="9" customFormat="1" ht="31.5" customHeight="1" x14ac:dyDescent="0.25">
      <c r="A889" s="245" t="s">
        <v>229</v>
      </c>
      <c r="B889" s="85">
        <v>7592074003764</v>
      </c>
      <c r="C889" s="86" t="s">
        <v>1858</v>
      </c>
      <c r="D889" s="114" t="s">
        <v>1859</v>
      </c>
      <c r="E889" s="226">
        <v>47057</v>
      </c>
      <c r="F889" s="97" t="s">
        <v>197</v>
      </c>
      <c r="G889" s="227" t="s">
        <v>18</v>
      </c>
      <c r="H889" s="228">
        <v>4</v>
      </c>
      <c r="I889" s="219">
        <v>6.0874899999999998</v>
      </c>
      <c r="J889" s="60"/>
      <c r="K889" s="13">
        <f>Tabla1[[#This Row],[PRECIO REF        ($)]]-Tabla1[[#This Row],[PRECIO REF        ($)]]*Tabla1[[#This Row],[OFERTA]]</f>
        <v>6.0874899999999998</v>
      </c>
      <c r="L889" s="60"/>
      <c r="M889" s="13">
        <f>Tabla1[[#This Row],[PRECIO CON DSCTO]]-Tabla1[[#This Row],[PRECIO CON DSCTO]]*Tabla1[[#This Row],[OFERTA2]]</f>
        <v>6.0874899999999998</v>
      </c>
      <c r="N889" s="14">
        <f>$F$3*Tabla1[[#This Row],[PRECIO CON DSCTO2]]</f>
        <v>2885.8342919019997</v>
      </c>
      <c r="O889" s="40"/>
      <c r="P889" s="47"/>
      <c r="Q889" s="14">
        <f>(Tabla1[[#This Row],[PEDIDO ]]*Tabla1[[#This Row],[PRECIO CON DSCTO]])</f>
        <v>0</v>
      </c>
      <c r="R889" s="14">
        <f>(Tabla1[[#This Row],[PRECIO REF BS]]*Tabla1[[#This Row],[PEDIDO ]])</f>
        <v>0</v>
      </c>
    </row>
    <row r="890" spans="1:18" s="9" customFormat="1" ht="31.5" customHeight="1" x14ac:dyDescent="0.25">
      <c r="A890" s="245" t="s">
        <v>229</v>
      </c>
      <c r="B890" s="85">
        <v>7599558000103</v>
      </c>
      <c r="C890" s="86" t="s">
        <v>1122</v>
      </c>
      <c r="D890" s="117" t="s">
        <v>1123</v>
      </c>
      <c r="E890" s="226">
        <v>46721</v>
      </c>
      <c r="F890" s="88" t="s">
        <v>114</v>
      </c>
      <c r="G890" s="166" t="s">
        <v>99</v>
      </c>
      <c r="H890" s="228">
        <v>40</v>
      </c>
      <c r="I890" s="219">
        <v>4.9000000000000004</v>
      </c>
      <c r="J890" s="60"/>
      <c r="K890" s="13">
        <f>Tabla1[[#This Row],[PRECIO REF        ($)]]-Tabla1[[#This Row],[PRECIO REF        ($)]]*Tabla1[[#This Row],[OFERTA]]</f>
        <v>4.9000000000000004</v>
      </c>
      <c r="L890" s="60"/>
      <c r="M890" s="13">
        <f>Tabla1[[#This Row],[PRECIO CON DSCTO]]-Tabla1[[#This Row],[PRECIO CON DSCTO]]*Tabla1[[#This Row],[OFERTA2]]</f>
        <v>4.9000000000000004</v>
      </c>
      <c r="N890" s="14">
        <f>$F$3*Tabla1[[#This Row],[PRECIO CON DSCTO2]]</f>
        <v>2322.89302</v>
      </c>
      <c r="O890" s="40"/>
      <c r="P890" s="47"/>
      <c r="Q890" s="14">
        <f>(Tabla1[[#This Row],[PEDIDO ]]*Tabla1[[#This Row],[PRECIO CON DSCTO]])</f>
        <v>0</v>
      </c>
      <c r="R890" s="14">
        <f>(Tabla1[[#This Row],[PRECIO REF BS]]*Tabla1[[#This Row],[PEDIDO ]])</f>
        <v>0</v>
      </c>
    </row>
    <row r="891" spans="1:18" s="9" customFormat="1" ht="31.5" customHeight="1" x14ac:dyDescent="0.25">
      <c r="A891" s="245" t="s">
        <v>243</v>
      </c>
      <c r="B891" s="85">
        <v>6916119062072</v>
      </c>
      <c r="C891" s="86" t="s">
        <v>2879</v>
      </c>
      <c r="D891" s="87" t="s">
        <v>2880</v>
      </c>
      <c r="E891" s="226">
        <v>46660</v>
      </c>
      <c r="F891" s="106" t="s">
        <v>43</v>
      </c>
      <c r="G891" s="227" t="s">
        <v>18</v>
      </c>
      <c r="H891" s="228">
        <v>300</v>
      </c>
      <c r="I891" s="219">
        <v>0.35099999999999998</v>
      </c>
      <c r="J891" s="60"/>
      <c r="K891" s="13">
        <f>Tabla1[[#This Row],[PRECIO REF        ($)]]-Tabla1[[#This Row],[PRECIO REF        ($)]]*Tabla1[[#This Row],[OFERTA]]</f>
        <v>0.35099999999999998</v>
      </c>
      <c r="L891" s="60"/>
      <c r="M891" s="13">
        <f>Tabla1[[#This Row],[PRECIO CON DSCTO]]-Tabla1[[#This Row],[PRECIO CON DSCTO]]*Tabla1[[#This Row],[OFERTA2]]</f>
        <v>0.35099999999999998</v>
      </c>
      <c r="N891" s="14">
        <f>$F$3*Tabla1[[#This Row],[PRECIO CON DSCTO2]]</f>
        <v>166.39498979999999</v>
      </c>
      <c r="O891" s="40"/>
      <c r="P891" s="47"/>
      <c r="Q891" s="14">
        <f>(Tabla1[[#This Row],[PEDIDO ]]*Tabla1[[#This Row],[PRECIO CON DSCTO]])</f>
        <v>0</v>
      </c>
      <c r="R891" s="14">
        <f>(Tabla1[[#This Row],[PRECIO REF BS]]*Tabla1[[#This Row],[PEDIDO ]])</f>
        <v>0</v>
      </c>
    </row>
    <row r="892" spans="1:18" s="9" customFormat="1" ht="31.5" customHeight="1" x14ac:dyDescent="0.25">
      <c r="A892" s="245" t="s">
        <v>243</v>
      </c>
      <c r="B892" s="85">
        <v>7703712035362</v>
      </c>
      <c r="C892" s="86" t="s">
        <v>1603</v>
      </c>
      <c r="D892" s="117" t="s">
        <v>1604</v>
      </c>
      <c r="E892" s="226">
        <v>46295</v>
      </c>
      <c r="F892" s="106" t="s">
        <v>42</v>
      </c>
      <c r="G892" s="227" t="s">
        <v>18</v>
      </c>
      <c r="H892" s="228">
        <v>1433</v>
      </c>
      <c r="I892" s="219">
        <v>0.69</v>
      </c>
      <c r="J892" s="60"/>
      <c r="K892" s="13">
        <f>Tabla1[[#This Row],[PRECIO REF        ($)]]-Tabla1[[#This Row],[PRECIO REF        ($)]]*Tabla1[[#This Row],[OFERTA]]</f>
        <v>0.69</v>
      </c>
      <c r="L892" s="60"/>
      <c r="M892" s="13">
        <f>Tabla1[[#This Row],[PRECIO CON DSCTO]]-Tabla1[[#This Row],[PRECIO CON DSCTO]]*Tabla1[[#This Row],[OFERTA2]]</f>
        <v>0.69</v>
      </c>
      <c r="N892" s="14">
        <f>$F$3*Tabla1[[#This Row],[PRECIO CON DSCTO2]]</f>
        <v>327.10126199999996</v>
      </c>
      <c r="O892" s="40"/>
      <c r="P892" s="47"/>
      <c r="Q892" s="14">
        <f>(Tabla1[[#This Row],[PEDIDO ]]*Tabla1[[#This Row],[PRECIO CON DSCTO]])</f>
        <v>0</v>
      </c>
      <c r="R892" s="14">
        <f>(Tabla1[[#This Row],[PRECIO REF BS]]*Tabla1[[#This Row],[PEDIDO ]])</f>
        <v>0</v>
      </c>
    </row>
    <row r="893" spans="1:18" s="9" customFormat="1" ht="31.5" customHeight="1" x14ac:dyDescent="0.25">
      <c r="A893" s="245" t="s">
        <v>243</v>
      </c>
      <c r="B893" s="85">
        <v>7592454000031</v>
      </c>
      <c r="C893" s="86" t="s">
        <v>2073</v>
      </c>
      <c r="D893" s="124" t="s">
        <v>2074</v>
      </c>
      <c r="E893" s="226">
        <v>46641</v>
      </c>
      <c r="F893" s="88" t="s">
        <v>72</v>
      </c>
      <c r="G893" s="227" t="s">
        <v>18</v>
      </c>
      <c r="H893" s="228">
        <v>1</v>
      </c>
      <c r="I893" s="219">
        <v>1.47739</v>
      </c>
      <c r="J893" s="60"/>
      <c r="K893" s="13">
        <f>Tabla1[[#This Row],[PRECIO REF        ($)]]-Tabla1[[#This Row],[PRECIO REF        ($)]]*Tabla1[[#This Row],[OFERTA]]</f>
        <v>1.47739</v>
      </c>
      <c r="L893" s="60"/>
      <c r="M893" s="13">
        <f>Tabla1[[#This Row],[PRECIO CON DSCTO]]-Tabla1[[#This Row],[PRECIO CON DSCTO]]*Tabla1[[#This Row],[OFERTA2]]</f>
        <v>1.47739</v>
      </c>
      <c r="N893" s="14">
        <f>$F$3*Tabla1[[#This Row],[PRECIO CON DSCTO2]]</f>
        <v>700.37120792199994</v>
      </c>
      <c r="O893" s="40"/>
      <c r="P893" s="47"/>
      <c r="Q893" s="14">
        <f>(Tabla1[[#This Row],[PEDIDO ]]*Tabla1[[#This Row],[PRECIO CON DSCTO]])</f>
        <v>0</v>
      </c>
      <c r="R893" s="14">
        <f>(Tabla1[[#This Row],[PRECIO REF BS]]*Tabla1[[#This Row],[PEDIDO ]])</f>
        <v>0</v>
      </c>
    </row>
    <row r="894" spans="1:18" s="9" customFormat="1" ht="31.5" customHeight="1" x14ac:dyDescent="0.25">
      <c r="A894" s="245" t="s">
        <v>243</v>
      </c>
      <c r="B894" s="85">
        <v>7598484001000</v>
      </c>
      <c r="C894" s="86" t="s">
        <v>2507</v>
      </c>
      <c r="D894" s="92" t="s">
        <v>2508</v>
      </c>
      <c r="E894" s="226">
        <v>46433</v>
      </c>
      <c r="F894" s="86" t="s">
        <v>153</v>
      </c>
      <c r="G894" s="227" t="s">
        <v>18</v>
      </c>
      <c r="H894" s="228">
        <v>50</v>
      </c>
      <c r="I894" s="219">
        <v>1.0007600000000001</v>
      </c>
      <c r="J894" s="60"/>
      <c r="K894" s="13">
        <f>Tabla1[[#This Row],[PRECIO REF        ($)]]-Tabla1[[#This Row],[PRECIO REF        ($)]]*Tabla1[[#This Row],[OFERTA]]</f>
        <v>1.0007600000000001</v>
      </c>
      <c r="L894" s="60"/>
      <c r="M894" s="13">
        <f>Tabla1[[#This Row],[PRECIO CON DSCTO]]-Tabla1[[#This Row],[PRECIO CON DSCTO]]*Tabla1[[#This Row],[OFERTA2]]</f>
        <v>1.0007600000000001</v>
      </c>
      <c r="N894" s="14">
        <f>$F$3*Tabla1[[#This Row],[PRECIO CON DSCTO2]]</f>
        <v>474.42008544800007</v>
      </c>
      <c r="O894" s="40"/>
      <c r="P894" s="47"/>
      <c r="Q894" s="14">
        <f>(Tabla1[[#This Row],[PEDIDO ]]*Tabla1[[#This Row],[PRECIO CON DSCTO]])</f>
        <v>0</v>
      </c>
      <c r="R894" s="14">
        <f>(Tabla1[[#This Row],[PRECIO REF BS]]*Tabla1[[#This Row],[PEDIDO ]])</f>
        <v>0</v>
      </c>
    </row>
    <row r="895" spans="1:18" s="9" customFormat="1" ht="31.5" customHeight="1" x14ac:dyDescent="0.25">
      <c r="A895" s="245" t="s">
        <v>243</v>
      </c>
      <c r="B895" s="85">
        <v>7597758000596</v>
      </c>
      <c r="C895" s="86" t="s">
        <v>1124</v>
      </c>
      <c r="D895" s="114" t="s">
        <v>1125</v>
      </c>
      <c r="E895" s="226">
        <v>46538</v>
      </c>
      <c r="F895" s="91" t="s">
        <v>23</v>
      </c>
      <c r="G895" s="227" t="s">
        <v>18</v>
      </c>
      <c r="H895" s="228">
        <v>48</v>
      </c>
      <c r="I895" s="219">
        <v>1.79</v>
      </c>
      <c r="J895" s="60"/>
      <c r="K895" s="13">
        <f>Tabla1[[#This Row],[PRECIO REF        ($)]]-Tabla1[[#This Row],[PRECIO REF        ($)]]*Tabla1[[#This Row],[OFERTA]]</f>
        <v>1.79</v>
      </c>
      <c r="L895" s="60"/>
      <c r="M895" s="13">
        <f>Tabla1[[#This Row],[PRECIO CON DSCTO]]-Tabla1[[#This Row],[PRECIO CON DSCTO]]*Tabla1[[#This Row],[OFERTA2]]</f>
        <v>1.79</v>
      </c>
      <c r="N895" s="14">
        <f>$F$3*Tabla1[[#This Row],[PRECIO CON DSCTO2]]</f>
        <v>848.56704200000001</v>
      </c>
      <c r="O895" s="40"/>
      <c r="P895" s="47"/>
      <c r="Q895" s="14">
        <f>(Tabla1[[#This Row],[PEDIDO ]]*Tabla1[[#This Row],[PRECIO CON DSCTO]])</f>
        <v>0</v>
      </c>
      <c r="R895" s="14">
        <f>(Tabla1[[#This Row],[PRECIO REF BS]]*Tabla1[[#This Row],[PEDIDO ]])</f>
        <v>0</v>
      </c>
    </row>
    <row r="896" spans="1:18" s="9" customFormat="1" ht="31.5" customHeight="1" x14ac:dyDescent="0.25">
      <c r="A896" s="245" t="s">
        <v>243</v>
      </c>
      <c r="B896" s="85">
        <v>7594001101604</v>
      </c>
      <c r="C896" s="86" t="s">
        <v>244</v>
      </c>
      <c r="D896" s="110" t="s">
        <v>245</v>
      </c>
      <c r="E896" s="226">
        <v>46782</v>
      </c>
      <c r="F896" s="97" t="s">
        <v>84</v>
      </c>
      <c r="G896" s="227" t="s">
        <v>18</v>
      </c>
      <c r="H896" s="228">
        <v>485</v>
      </c>
      <c r="I896" s="219">
        <v>0.83</v>
      </c>
      <c r="J896" s="60"/>
      <c r="K896" s="13">
        <f>Tabla1[[#This Row],[PRECIO REF        ($)]]-Tabla1[[#This Row],[PRECIO REF        ($)]]*Tabla1[[#This Row],[OFERTA]]</f>
        <v>0.83</v>
      </c>
      <c r="L896" s="60"/>
      <c r="M896" s="13">
        <f>Tabla1[[#This Row],[PRECIO CON DSCTO]]-Tabla1[[#This Row],[PRECIO CON DSCTO]]*Tabla1[[#This Row],[OFERTA2]]</f>
        <v>0.83</v>
      </c>
      <c r="N896" s="14">
        <f>$F$3*Tabla1[[#This Row],[PRECIO CON DSCTO2]]</f>
        <v>393.46963399999999</v>
      </c>
      <c r="O896" s="40"/>
      <c r="P896" s="47"/>
      <c r="Q896" s="14">
        <f>(Tabla1[[#This Row],[PEDIDO ]]*Tabla1[[#This Row],[PRECIO CON DSCTO]])</f>
        <v>0</v>
      </c>
      <c r="R896" s="14">
        <f>(Tabla1[[#This Row],[PRECIO REF BS]]*Tabla1[[#This Row],[PEDIDO ]])</f>
        <v>0</v>
      </c>
    </row>
    <row r="897" spans="1:18" s="9" customFormat="1" ht="31.5" customHeight="1" x14ac:dyDescent="0.25">
      <c r="A897" s="245" t="s">
        <v>243</v>
      </c>
      <c r="B897" s="85">
        <v>8906188190354</v>
      </c>
      <c r="C897" s="86" t="s">
        <v>1710</v>
      </c>
      <c r="D897" s="128" t="s">
        <v>1711</v>
      </c>
      <c r="E897" s="226">
        <v>46753</v>
      </c>
      <c r="F897" s="106" t="s">
        <v>43</v>
      </c>
      <c r="G897" s="227" t="s">
        <v>18</v>
      </c>
      <c r="H897" s="228">
        <v>37</v>
      </c>
      <c r="I897" s="219">
        <v>2.4900000000000002</v>
      </c>
      <c r="J897" s="60"/>
      <c r="K897" s="13">
        <f>Tabla1[[#This Row],[PRECIO REF        ($)]]-Tabla1[[#This Row],[PRECIO REF        ($)]]*Tabla1[[#This Row],[OFERTA]]</f>
        <v>2.4900000000000002</v>
      </c>
      <c r="L897" s="60"/>
      <c r="M897" s="13">
        <f>Tabla1[[#This Row],[PRECIO CON DSCTO]]-Tabla1[[#This Row],[PRECIO CON DSCTO]]*Tabla1[[#This Row],[OFERTA2]]</f>
        <v>2.4900000000000002</v>
      </c>
      <c r="N897" s="14">
        <f>$F$3*Tabla1[[#This Row],[PRECIO CON DSCTO2]]</f>
        <v>1180.4089020000001</v>
      </c>
      <c r="O897" s="40"/>
      <c r="P897" s="47"/>
      <c r="Q897" s="14">
        <f>(Tabla1[[#This Row],[PEDIDO ]]*Tabla1[[#This Row],[PRECIO CON DSCTO]])</f>
        <v>0</v>
      </c>
      <c r="R897" s="14">
        <f>(Tabla1[[#This Row],[PRECIO REF BS]]*Tabla1[[#This Row],[PEDIDO ]])</f>
        <v>0</v>
      </c>
    </row>
    <row r="898" spans="1:18" s="9" customFormat="1" ht="31.5" customHeight="1" x14ac:dyDescent="0.25">
      <c r="A898" s="245" t="s">
        <v>243</v>
      </c>
      <c r="B898" s="85">
        <v>7597758001289</v>
      </c>
      <c r="C898" s="86" t="s">
        <v>2182</v>
      </c>
      <c r="D898" s="93" t="s">
        <v>2183</v>
      </c>
      <c r="E898" s="226">
        <v>46446</v>
      </c>
      <c r="F898" s="91" t="s">
        <v>23</v>
      </c>
      <c r="G898" s="227" t="s">
        <v>18</v>
      </c>
      <c r="H898" s="228">
        <v>19</v>
      </c>
      <c r="I898" s="219">
        <v>1.55</v>
      </c>
      <c r="J898" s="60"/>
      <c r="K898" s="13">
        <f>Tabla1[[#This Row],[PRECIO REF        ($)]]-Tabla1[[#This Row],[PRECIO REF        ($)]]*Tabla1[[#This Row],[OFERTA]]</f>
        <v>1.55</v>
      </c>
      <c r="L898" s="60"/>
      <c r="M898" s="13">
        <f>Tabla1[[#This Row],[PRECIO CON DSCTO]]-Tabla1[[#This Row],[PRECIO CON DSCTO]]*Tabla1[[#This Row],[OFERTA2]]</f>
        <v>1.55</v>
      </c>
      <c r="N898" s="14">
        <f>$F$3*Tabla1[[#This Row],[PRECIO CON DSCTO2]]</f>
        <v>734.79268999999999</v>
      </c>
      <c r="O898" s="40"/>
      <c r="P898" s="47"/>
      <c r="Q898" s="14">
        <f>(Tabla1[[#This Row],[PEDIDO ]]*Tabla1[[#This Row],[PRECIO CON DSCTO]])</f>
        <v>0</v>
      </c>
      <c r="R898" s="14">
        <f>(Tabla1[[#This Row],[PRECIO REF BS]]*Tabla1[[#This Row],[PEDIDO ]])</f>
        <v>0</v>
      </c>
    </row>
    <row r="899" spans="1:18" s="9" customFormat="1" ht="31.5" customHeight="1" x14ac:dyDescent="0.25">
      <c r="A899" s="245" t="s">
        <v>243</v>
      </c>
      <c r="B899" s="85">
        <v>7594001101321</v>
      </c>
      <c r="C899" s="86" t="s">
        <v>1475</v>
      </c>
      <c r="D899" s="108" t="s">
        <v>1476</v>
      </c>
      <c r="E899" s="226">
        <v>47087</v>
      </c>
      <c r="F899" s="97" t="s">
        <v>84</v>
      </c>
      <c r="G899" s="227" t="s">
        <v>18</v>
      </c>
      <c r="H899" s="228">
        <v>192</v>
      </c>
      <c r="I899" s="219">
        <v>0.9</v>
      </c>
      <c r="J899" s="60"/>
      <c r="K899" s="13">
        <f>Tabla1[[#This Row],[PRECIO REF        ($)]]-Tabla1[[#This Row],[PRECIO REF        ($)]]*Tabla1[[#This Row],[OFERTA]]</f>
        <v>0.9</v>
      </c>
      <c r="L899" s="60"/>
      <c r="M899" s="13">
        <f>Tabla1[[#This Row],[PRECIO CON DSCTO]]-Tabla1[[#This Row],[PRECIO CON DSCTO]]*Tabla1[[#This Row],[OFERTA2]]</f>
        <v>0.9</v>
      </c>
      <c r="N899" s="14">
        <f>$F$3*Tabla1[[#This Row],[PRECIO CON DSCTO2]]</f>
        <v>426.65382</v>
      </c>
      <c r="O899" s="40"/>
      <c r="P899" s="47"/>
      <c r="Q899" s="14">
        <f>(Tabla1[[#This Row],[PEDIDO ]]*Tabla1[[#This Row],[PRECIO CON DSCTO]])</f>
        <v>0</v>
      </c>
      <c r="R899" s="14">
        <f>(Tabla1[[#This Row],[PRECIO REF BS]]*Tabla1[[#This Row],[PEDIDO ]])</f>
        <v>0</v>
      </c>
    </row>
    <row r="900" spans="1:18" s="9" customFormat="1" ht="31.5" customHeight="1" x14ac:dyDescent="0.25">
      <c r="A900" s="245" t="s">
        <v>243</v>
      </c>
      <c r="B900" s="85">
        <v>7594001101338</v>
      </c>
      <c r="C900" s="86" t="s">
        <v>449</v>
      </c>
      <c r="D900" s="108" t="s">
        <v>1477</v>
      </c>
      <c r="E900" s="226">
        <v>46690</v>
      </c>
      <c r="F900" s="97" t="s">
        <v>84</v>
      </c>
      <c r="G900" s="227" t="s">
        <v>18</v>
      </c>
      <c r="H900" s="228">
        <v>427</v>
      </c>
      <c r="I900" s="219">
        <v>1.46</v>
      </c>
      <c r="J900" s="60"/>
      <c r="K900" s="13">
        <f>Tabla1[[#This Row],[PRECIO REF        ($)]]-Tabla1[[#This Row],[PRECIO REF        ($)]]*Tabla1[[#This Row],[OFERTA]]</f>
        <v>1.46</v>
      </c>
      <c r="L900" s="60"/>
      <c r="M900" s="13">
        <f>Tabla1[[#This Row],[PRECIO CON DSCTO]]-Tabla1[[#This Row],[PRECIO CON DSCTO]]*Tabla1[[#This Row],[OFERTA2]]</f>
        <v>1.46</v>
      </c>
      <c r="N900" s="14">
        <f>$F$3*Tabla1[[#This Row],[PRECIO CON DSCTO2]]</f>
        <v>692.12730799999997</v>
      </c>
      <c r="O900" s="40"/>
      <c r="P900" s="47"/>
      <c r="Q900" s="14">
        <f>(Tabla1[[#This Row],[PEDIDO ]]*Tabla1[[#This Row],[PRECIO CON DSCTO]])</f>
        <v>0</v>
      </c>
      <c r="R900" s="14">
        <f>(Tabla1[[#This Row],[PRECIO REF BS]]*Tabla1[[#This Row],[PEDIDO ]])</f>
        <v>0</v>
      </c>
    </row>
    <row r="901" spans="1:18" s="9" customFormat="1" ht="31.5" customHeight="1" x14ac:dyDescent="0.25">
      <c r="A901" s="245" t="s">
        <v>243</v>
      </c>
      <c r="B901" s="85">
        <v>7594001101345</v>
      </c>
      <c r="C901" s="86" t="s">
        <v>1345</v>
      </c>
      <c r="D901" s="108" t="s">
        <v>1346</v>
      </c>
      <c r="E901" s="226">
        <v>47087</v>
      </c>
      <c r="F901" s="97" t="s">
        <v>84</v>
      </c>
      <c r="G901" s="227" t="s">
        <v>18</v>
      </c>
      <c r="H901" s="228">
        <v>196</v>
      </c>
      <c r="I901" s="219">
        <v>1.91</v>
      </c>
      <c r="J901" s="60"/>
      <c r="K901" s="13">
        <f>Tabla1[[#This Row],[PRECIO REF        ($)]]-Tabla1[[#This Row],[PRECIO REF        ($)]]*Tabla1[[#This Row],[OFERTA]]</f>
        <v>1.91</v>
      </c>
      <c r="L901" s="60"/>
      <c r="M901" s="13">
        <f>Tabla1[[#This Row],[PRECIO CON DSCTO]]-Tabla1[[#This Row],[PRECIO CON DSCTO]]*Tabla1[[#This Row],[OFERTA2]]</f>
        <v>1.91</v>
      </c>
      <c r="N901" s="14">
        <f>$F$3*Tabla1[[#This Row],[PRECIO CON DSCTO2]]</f>
        <v>905.45421799999997</v>
      </c>
      <c r="O901" s="41"/>
      <c r="P901" s="47"/>
      <c r="Q901" s="14">
        <f>(Tabla1[[#This Row],[PEDIDO ]]*Tabla1[[#This Row],[PRECIO CON DSCTO]])</f>
        <v>0</v>
      </c>
      <c r="R901" s="14">
        <f>(Tabla1[[#This Row],[PRECIO REF BS]]*Tabla1[[#This Row],[PEDIDO ]])</f>
        <v>0</v>
      </c>
    </row>
    <row r="902" spans="1:18" s="9" customFormat="1" ht="31.5" customHeight="1" x14ac:dyDescent="0.25">
      <c r="A902" s="245" t="s">
        <v>243</v>
      </c>
      <c r="B902" s="85">
        <v>7591619501024</v>
      </c>
      <c r="C902" s="86" t="s">
        <v>246</v>
      </c>
      <c r="D902" s="124" t="s">
        <v>247</v>
      </c>
      <c r="E902" s="226">
        <v>46599</v>
      </c>
      <c r="F902" s="113" t="s">
        <v>19</v>
      </c>
      <c r="G902" s="227" t="s">
        <v>18</v>
      </c>
      <c r="H902" s="228">
        <v>13</v>
      </c>
      <c r="I902" s="219">
        <v>2.0699999999999998</v>
      </c>
      <c r="J902" s="60"/>
      <c r="K902" s="13">
        <f>Tabla1[[#This Row],[PRECIO REF        ($)]]-Tabla1[[#This Row],[PRECIO REF        ($)]]*Tabla1[[#This Row],[OFERTA]]</f>
        <v>2.0699999999999998</v>
      </c>
      <c r="L902" s="60"/>
      <c r="M902" s="13">
        <f>Tabla1[[#This Row],[PRECIO CON DSCTO]]-Tabla1[[#This Row],[PRECIO CON DSCTO]]*Tabla1[[#This Row],[OFERTA2]]</f>
        <v>2.0699999999999998</v>
      </c>
      <c r="N902" s="14">
        <f>$F$3*Tabla1[[#This Row],[PRECIO CON DSCTO2]]</f>
        <v>981.30378599999995</v>
      </c>
      <c r="O902" s="40"/>
      <c r="P902" s="47"/>
      <c r="Q902" s="14">
        <f>(Tabla1[[#This Row],[PEDIDO ]]*Tabla1[[#This Row],[PRECIO CON DSCTO]])</f>
        <v>0</v>
      </c>
      <c r="R902" s="14">
        <f>(Tabla1[[#This Row],[PRECIO REF BS]]*Tabla1[[#This Row],[PEDIDO ]])</f>
        <v>0</v>
      </c>
    </row>
    <row r="903" spans="1:18" s="9" customFormat="1" ht="31.5" customHeight="1" x14ac:dyDescent="0.25">
      <c r="A903" s="245" t="s">
        <v>243</v>
      </c>
      <c r="B903" s="85">
        <v>7594001101314</v>
      </c>
      <c r="C903" s="86" t="s">
        <v>1142</v>
      </c>
      <c r="D903" s="100" t="s">
        <v>1143</v>
      </c>
      <c r="E903" s="226">
        <v>47421</v>
      </c>
      <c r="F903" s="97" t="s">
        <v>84</v>
      </c>
      <c r="G903" s="227" t="s">
        <v>18</v>
      </c>
      <c r="H903" s="228">
        <v>75</v>
      </c>
      <c r="I903" s="219">
        <v>1.87</v>
      </c>
      <c r="J903" s="60"/>
      <c r="K903" s="13">
        <f>Tabla1[[#This Row],[PRECIO REF        ($)]]-Tabla1[[#This Row],[PRECIO REF        ($)]]*Tabla1[[#This Row],[OFERTA]]</f>
        <v>1.87</v>
      </c>
      <c r="L903" s="60"/>
      <c r="M903" s="13">
        <f>Tabla1[[#This Row],[PRECIO CON DSCTO]]-Tabla1[[#This Row],[PRECIO CON DSCTO]]*Tabla1[[#This Row],[OFERTA2]]</f>
        <v>1.87</v>
      </c>
      <c r="N903" s="14">
        <f>$F$3*Tabla1[[#This Row],[PRECIO CON DSCTO2]]</f>
        <v>886.49182600000006</v>
      </c>
      <c r="O903" s="40"/>
      <c r="P903" s="47"/>
      <c r="Q903" s="14">
        <f>(Tabla1[[#This Row],[PEDIDO ]]*Tabla1[[#This Row],[PRECIO CON DSCTO]])</f>
        <v>0</v>
      </c>
      <c r="R903" s="14">
        <f>(Tabla1[[#This Row],[PRECIO REF BS]]*Tabla1[[#This Row],[PEDIDO ]])</f>
        <v>0</v>
      </c>
    </row>
    <row r="904" spans="1:18" s="9" customFormat="1" ht="31.5" customHeight="1" x14ac:dyDescent="0.25">
      <c r="A904" s="245" t="s">
        <v>243</v>
      </c>
      <c r="B904" s="85">
        <v>7591619000213</v>
      </c>
      <c r="C904" s="86" t="s">
        <v>426</v>
      </c>
      <c r="D904" s="114" t="s">
        <v>427</v>
      </c>
      <c r="E904" s="226">
        <v>47542</v>
      </c>
      <c r="F904" s="113" t="s">
        <v>19</v>
      </c>
      <c r="G904" s="227" t="s">
        <v>18</v>
      </c>
      <c r="H904" s="228">
        <v>1</v>
      </c>
      <c r="I904" s="219">
        <v>1.91</v>
      </c>
      <c r="J904" s="60"/>
      <c r="K904" s="13">
        <f>Tabla1[[#This Row],[PRECIO REF        ($)]]-Tabla1[[#This Row],[PRECIO REF        ($)]]*Tabla1[[#This Row],[OFERTA]]</f>
        <v>1.91</v>
      </c>
      <c r="L904" s="60"/>
      <c r="M904" s="13">
        <f>Tabla1[[#This Row],[PRECIO CON DSCTO]]-Tabla1[[#This Row],[PRECIO CON DSCTO]]*Tabla1[[#This Row],[OFERTA2]]</f>
        <v>1.91</v>
      </c>
      <c r="N904" s="14">
        <f>$F$3*Tabla1[[#This Row],[PRECIO CON DSCTO2]]</f>
        <v>905.45421799999997</v>
      </c>
      <c r="O904" s="40"/>
      <c r="P904" s="47"/>
      <c r="Q904" s="14">
        <f>(Tabla1[[#This Row],[PEDIDO ]]*Tabla1[[#This Row],[PRECIO CON DSCTO]])</f>
        <v>0</v>
      </c>
      <c r="R904" s="14">
        <f>(Tabla1[[#This Row],[PRECIO REF BS]]*Tabla1[[#This Row],[PEDIDO ]])</f>
        <v>0</v>
      </c>
    </row>
    <row r="905" spans="1:18" s="9" customFormat="1" ht="31.5" customHeight="1" x14ac:dyDescent="0.25">
      <c r="A905" s="245" t="s">
        <v>243</v>
      </c>
      <c r="B905" s="85">
        <v>8906130233306</v>
      </c>
      <c r="C905" s="86" t="s">
        <v>1256</v>
      </c>
      <c r="D905" s="117" t="s">
        <v>1257</v>
      </c>
      <c r="E905" s="226">
        <v>46660</v>
      </c>
      <c r="F905" s="97" t="s">
        <v>715</v>
      </c>
      <c r="G905" s="227" t="s">
        <v>18</v>
      </c>
      <c r="H905" s="228">
        <v>14</v>
      </c>
      <c r="I905" s="219">
        <v>0.25999</v>
      </c>
      <c r="J905" s="60"/>
      <c r="K905" s="13">
        <f>Tabla1[[#This Row],[PRECIO REF        ($)]]-Tabla1[[#This Row],[PRECIO REF        ($)]]*Tabla1[[#This Row],[OFERTA]]</f>
        <v>0.25999</v>
      </c>
      <c r="L905" s="60"/>
      <c r="M905" s="13">
        <f>Tabla1[[#This Row],[PRECIO CON DSCTO]]-Tabla1[[#This Row],[PRECIO CON DSCTO]]*Tabla1[[#This Row],[OFERTA2]]</f>
        <v>0.25999</v>
      </c>
      <c r="N905" s="14">
        <f>$F$3*Tabla1[[#This Row],[PRECIO CON DSCTO2]]</f>
        <v>123.25080740199999</v>
      </c>
      <c r="O905" s="40"/>
      <c r="P905" s="47"/>
      <c r="Q905" s="14">
        <f>(Tabla1[[#This Row],[PEDIDO ]]*Tabla1[[#This Row],[PRECIO CON DSCTO]])</f>
        <v>0</v>
      </c>
      <c r="R905" s="14">
        <f>(Tabla1[[#This Row],[PRECIO REF BS]]*Tabla1[[#This Row],[PEDIDO ]])</f>
        <v>0</v>
      </c>
    </row>
    <row r="906" spans="1:18" s="9" customFormat="1" ht="31.5" customHeight="1" x14ac:dyDescent="0.25">
      <c r="A906" s="245" t="s">
        <v>243</v>
      </c>
      <c r="B906" s="85">
        <v>8906005118370</v>
      </c>
      <c r="C906" s="86" t="s">
        <v>2184</v>
      </c>
      <c r="D906" s="110" t="s">
        <v>2185</v>
      </c>
      <c r="E906" s="226">
        <v>46844</v>
      </c>
      <c r="F906" s="88" t="s">
        <v>81</v>
      </c>
      <c r="G906" s="227" t="s">
        <v>18</v>
      </c>
      <c r="H906" s="228">
        <v>24</v>
      </c>
      <c r="I906" s="219">
        <v>2.31</v>
      </c>
      <c r="J906" s="60"/>
      <c r="K906" s="13">
        <f>Tabla1[[#This Row],[PRECIO REF        ($)]]-Tabla1[[#This Row],[PRECIO REF        ($)]]*Tabla1[[#This Row],[OFERTA]]</f>
        <v>2.31</v>
      </c>
      <c r="L906" s="60"/>
      <c r="M906" s="13">
        <f>Tabla1[[#This Row],[PRECIO CON DSCTO]]-Tabla1[[#This Row],[PRECIO CON DSCTO]]*Tabla1[[#This Row],[OFERTA2]]</f>
        <v>2.31</v>
      </c>
      <c r="N906" s="14">
        <f>$F$3*Tabla1[[#This Row],[PRECIO CON DSCTO2]]</f>
        <v>1095.0781380000001</v>
      </c>
      <c r="O906" s="40"/>
      <c r="P906" s="47"/>
      <c r="Q906" s="14">
        <f>(Tabla1[[#This Row],[PEDIDO ]]*Tabla1[[#This Row],[PRECIO CON DSCTO]])</f>
        <v>0</v>
      </c>
      <c r="R906" s="14">
        <f>(Tabla1[[#This Row],[PRECIO REF BS]]*Tabla1[[#This Row],[PEDIDO ]])</f>
        <v>0</v>
      </c>
    </row>
    <row r="907" spans="1:18" s="9" customFormat="1" ht="31.5" customHeight="1" x14ac:dyDescent="0.25">
      <c r="A907" s="245" t="s">
        <v>243</v>
      </c>
      <c r="B907" s="85">
        <v>8906120990059</v>
      </c>
      <c r="C907" s="86" t="s">
        <v>890</v>
      </c>
      <c r="D907" s="110" t="s">
        <v>903</v>
      </c>
      <c r="E907" s="226">
        <v>46783</v>
      </c>
      <c r="F907" s="113" t="s">
        <v>266</v>
      </c>
      <c r="G907" s="227" t="s">
        <v>18</v>
      </c>
      <c r="H907" s="228">
        <v>55</v>
      </c>
      <c r="I907" s="219">
        <v>10.85284</v>
      </c>
      <c r="J907" s="60"/>
      <c r="K907" s="13">
        <f>Tabla1[[#This Row],[PRECIO REF        ($)]]-Tabla1[[#This Row],[PRECIO REF        ($)]]*Tabla1[[#This Row],[OFERTA]]</f>
        <v>10.85284</v>
      </c>
      <c r="L907" s="60"/>
      <c r="M907" s="13">
        <f>Tabla1[[#This Row],[PRECIO CON DSCTO]]-Tabla1[[#This Row],[PRECIO CON DSCTO]]*Tabla1[[#This Row],[OFERTA2]]</f>
        <v>10.85284</v>
      </c>
      <c r="N907" s="14">
        <f>$F$3*Tabla1[[#This Row],[PRECIO CON DSCTO2]]</f>
        <v>5144.895159832</v>
      </c>
      <c r="O907" s="40"/>
      <c r="P907" s="47"/>
      <c r="Q907" s="14">
        <f>(Tabla1[[#This Row],[PEDIDO ]]*Tabla1[[#This Row],[PRECIO CON DSCTO]])</f>
        <v>0</v>
      </c>
      <c r="R907" s="14">
        <f>(Tabla1[[#This Row],[PRECIO REF BS]]*Tabla1[[#This Row],[PEDIDO ]])</f>
        <v>0</v>
      </c>
    </row>
    <row r="908" spans="1:18" s="9" customFormat="1" ht="31.5" customHeight="1" x14ac:dyDescent="0.25">
      <c r="A908" s="246" t="s">
        <v>243</v>
      </c>
      <c r="B908" s="139">
        <v>7703712033405</v>
      </c>
      <c r="C908" s="140" t="s">
        <v>1230</v>
      </c>
      <c r="D908" s="141" t="s">
        <v>1231</v>
      </c>
      <c r="E908" s="229">
        <v>46193</v>
      </c>
      <c r="F908" s="172" t="s">
        <v>42</v>
      </c>
      <c r="G908" s="230" t="s">
        <v>18</v>
      </c>
      <c r="H908" s="231">
        <v>67</v>
      </c>
      <c r="I908" s="221">
        <v>0.56000000000000005</v>
      </c>
      <c r="J908" s="62"/>
      <c r="K908" s="63">
        <f>Tabla1[[#This Row],[PRECIO REF        ($)]]-Tabla1[[#This Row],[PRECIO REF        ($)]]*Tabla1[[#This Row],[OFERTA]]</f>
        <v>0.56000000000000005</v>
      </c>
      <c r="L908" s="62"/>
      <c r="M908" s="63">
        <f>Tabla1[[#This Row],[PRECIO CON DSCTO]]-Tabla1[[#This Row],[PRECIO CON DSCTO]]*Tabla1[[#This Row],[OFERTA2]]</f>
        <v>0.56000000000000005</v>
      </c>
      <c r="N908" s="64">
        <f>$F$3*Tabla1[[#This Row],[PRECIO CON DSCTO2]]</f>
        <v>265.47348800000003</v>
      </c>
      <c r="O908" s="65"/>
      <c r="P908" s="66"/>
      <c r="Q908" s="64">
        <f>(Tabla1[[#This Row],[PEDIDO ]]*Tabla1[[#This Row],[PRECIO CON DSCTO]])</f>
        <v>0</v>
      </c>
      <c r="R908" s="64">
        <f>(Tabla1[[#This Row],[PRECIO REF BS]]*Tabla1[[#This Row],[PEDIDO ]])</f>
        <v>0</v>
      </c>
    </row>
    <row r="909" spans="1:18" s="9" customFormat="1" ht="31.5" customHeight="1" x14ac:dyDescent="0.25">
      <c r="A909" s="245" t="s">
        <v>243</v>
      </c>
      <c r="B909" s="85">
        <v>7594001100263</v>
      </c>
      <c r="C909" s="86" t="s">
        <v>248</v>
      </c>
      <c r="D909" s="92" t="s">
        <v>249</v>
      </c>
      <c r="E909" s="226">
        <v>46507</v>
      </c>
      <c r="F909" s="97" t="s">
        <v>84</v>
      </c>
      <c r="G909" s="227" t="s">
        <v>18</v>
      </c>
      <c r="H909" s="228">
        <v>407</v>
      </c>
      <c r="I909" s="219">
        <v>1.27</v>
      </c>
      <c r="J909" s="60"/>
      <c r="K909" s="13">
        <f>Tabla1[[#This Row],[PRECIO REF        ($)]]-Tabla1[[#This Row],[PRECIO REF        ($)]]*Tabla1[[#This Row],[OFERTA]]</f>
        <v>1.27</v>
      </c>
      <c r="L909" s="60"/>
      <c r="M909" s="13">
        <f>Tabla1[[#This Row],[PRECIO CON DSCTO]]-Tabla1[[#This Row],[PRECIO CON DSCTO]]*Tabla1[[#This Row],[OFERTA2]]</f>
        <v>1.27</v>
      </c>
      <c r="N909" s="14">
        <f>$F$3*Tabla1[[#This Row],[PRECIO CON DSCTO2]]</f>
        <v>602.05594599999995</v>
      </c>
      <c r="O909" s="40"/>
      <c r="P909" s="47"/>
      <c r="Q909" s="14">
        <f>(Tabla1[[#This Row],[PEDIDO ]]*Tabla1[[#This Row],[PRECIO CON DSCTO]])</f>
        <v>0</v>
      </c>
      <c r="R909" s="14">
        <f>(Tabla1[[#This Row],[PRECIO REF BS]]*Tabla1[[#This Row],[PEDIDO ]])</f>
        <v>0</v>
      </c>
    </row>
    <row r="910" spans="1:18" s="9" customFormat="1" ht="31.5" customHeight="1" x14ac:dyDescent="0.25">
      <c r="A910" s="245" t="s">
        <v>243</v>
      </c>
      <c r="B910" s="85">
        <v>7594001100256</v>
      </c>
      <c r="C910" s="86" t="s">
        <v>250</v>
      </c>
      <c r="D910" s="92" t="s">
        <v>251</v>
      </c>
      <c r="E910" s="226">
        <v>46386</v>
      </c>
      <c r="F910" s="97" t="s">
        <v>84</v>
      </c>
      <c r="G910" s="227" t="s">
        <v>18</v>
      </c>
      <c r="H910" s="228">
        <v>352</v>
      </c>
      <c r="I910" s="219">
        <v>2.83</v>
      </c>
      <c r="J910" s="60"/>
      <c r="K910" s="13">
        <f>Tabla1[[#This Row],[PRECIO REF        ($)]]-Tabla1[[#This Row],[PRECIO REF        ($)]]*Tabla1[[#This Row],[OFERTA]]</f>
        <v>2.83</v>
      </c>
      <c r="L910" s="60"/>
      <c r="M910" s="13">
        <f>Tabla1[[#This Row],[PRECIO CON DSCTO]]-Tabla1[[#This Row],[PRECIO CON DSCTO]]*Tabla1[[#This Row],[OFERTA2]]</f>
        <v>2.83</v>
      </c>
      <c r="N910" s="14">
        <f>$F$3*Tabla1[[#This Row],[PRECIO CON DSCTO2]]</f>
        <v>1341.589234</v>
      </c>
      <c r="O910" s="40"/>
      <c r="P910" s="47"/>
      <c r="Q910" s="14">
        <f>(Tabla1[[#This Row],[PEDIDO ]]*Tabla1[[#This Row],[PRECIO CON DSCTO]])</f>
        <v>0</v>
      </c>
      <c r="R910" s="14">
        <f>(Tabla1[[#This Row],[PRECIO REF BS]]*Tabla1[[#This Row],[PEDIDO ]])</f>
        <v>0</v>
      </c>
    </row>
    <row r="911" spans="1:18" s="9" customFormat="1" ht="31.5" customHeight="1" x14ac:dyDescent="0.25">
      <c r="A911" s="245" t="s">
        <v>243</v>
      </c>
      <c r="B911" s="85">
        <v>6001390124479</v>
      </c>
      <c r="C911" s="86" t="s">
        <v>2321</v>
      </c>
      <c r="D911" s="92" t="s">
        <v>2322</v>
      </c>
      <c r="E911" s="226">
        <v>46811</v>
      </c>
      <c r="F911" s="134" t="s">
        <v>2333</v>
      </c>
      <c r="G911" s="227" t="s">
        <v>18</v>
      </c>
      <c r="H911" s="228">
        <v>34</v>
      </c>
      <c r="I911" s="219">
        <v>39.82</v>
      </c>
      <c r="J911" s="60"/>
      <c r="K911" s="13">
        <f>Tabla1[[#This Row],[PRECIO REF        ($)]]-Tabla1[[#This Row],[PRECIO REF        ($)]]*Tabla1[[#This Row],[OFERTA]]</f>
        <v>39.82</v>
      </c>
      <c r="L911" s="60"/>
      <c r="M911" s="13">
        <f>Tabla1[[#This Row],[PRECIO CON DSCTO]]-Tabla1[[#This Row],[PRECIO CON DSCTO]]*Tabla1[[#This Row],[OFERTA2]]</f>
        <v>39.82</v>
      </c>
      <c r="N911" s="14">
        <f>$F$3*Tabla1[[#This Row],[PRECIO CON DSCTO2]]</f>
        <v>18877.061236000001</v>
      </c>
      <c r="O911" s="40"/>
      <c r="P911" s="47"/>
      <c r="Q911" s="14">
        <f>(Tabla1[[#This Row],[PEDIDO ]]*Tabla1[[#This Row],[PRECIO CON DSCTO]])</f>
        <v>0</v>
      </c>
      <c r="R911" s="14">
        <f>(Tabla1[[#This Row],[PRECIO REF BS]]*Tabla1[[#This Row],[PEDIDO ]])</f>
        <v>0</v>
      </c>
    </row>
    <row r="912" spans="1:18" s="9" customFormat="1" ht="31.5" customHeight="1" x14ac:dyDescent="0.25">
      <c r="A912" s="245" t="s">
        <v>243</v>
      </c>
      <c r="B912" s="85">
        <v>7750215027073</v>
      </c>
      <c r="C912" s="86" t="s">
        <v>1965</v>
      </c>
      <c r="D912" s="95" t="s">
        <v>1966</v>
      </c>
      <c r="E912" s="226">
        <v>46537</v>
      </c>
      <c r="F912" s="88" t="s">
        <v>141</v>
      </c>
      <c r="G912" s="227" t="s">
        <v>18</v>
      </c>
      <c r="H912" s="228">
        <v>5</v>
      </c>
      <c r="I912" s="219">
        <v>3.35</v>
      </c>
      <c r="J912" s="60"/>
      <c r="K912" s="13">
        <f>Tabla1[[#This Row],[PRECIO REF        ($)]]-Tabla1[[#This Row],[PRECIO REF        ($)]]*Tabla1[[#This Row],[OFERTA]]</f>
        <v>3.35</v>
      </c>
      <c r="L912" s="60"/>
      <c r="M912" s="13">
        <f>Tabla1[[#This Row],[PRECIO CON DSCTO]]-Tabla1[[#This Row],[PRECIO CON DSCTO]]*Tabla1[[#This Row],[OFERTA2]]</f>
        <v>3.35</v>
      </c>
      <c r="N912" s="14">
        <f>$F$3*Tabla1[[#This Row],[PRECIO CON DSCTO2]]</f>
        <v>1588.10033</v>
      </c>
      <c r="O912" s="40"/>
      <c r="P912" s="47"/>
      <c r="Q912" s="14">
        <f>(Tabla1[[#This Row],[PEDIDO ]]*Tabla1[[#This Row],[PRECIO CON DSCTO]])</f>
        <v>0</v>
      </c>
      <c r="R912" s="14">
        <f>(Tabla1[[#This Row],[PRECIO REF BS]]*Tabla1[[#This Row],[PEDIDO ]])</f>
        <v>0</v>
      </c>
    </row>
    <row r="913" spans="1:18" s="9" customFormat="1" ht="31.5" customHeight="1" x14ac:dyDescent="0.25">
      <c r="A913" s="245" t="s">
        <v>243</v>
      </c>
      <c r="B913" s="85">
        <v>7592806133042</v>
      </c>
      <c r="C913" s="86" t="s">
        <v>252</v>
      </c>
      <c r="D913" s="117" t="s">
        <v>435</v>
      </c>
      <c r="E913" s="226">
        <v>46873</v>
      </c>
      <c r="F913" s="113" t="s">
        <v>39</v>
      </c>
      <c r="G913" s="227" t="s">
        <v>18</v>
      </c>
      <c r="H913" s="228">
        <v>7</v>
      </c>
      <c r="I913" s="219">
        <v>5.0999999999999996</v>
      </c>
      <c r="J913" s="60"/>
      <c r="K913" s="13">
        <f>Tabla1[[#This Row],[PRECIO REF        ($)]]-Tabla1[[#This Row],[PRECIO REF        ($)]]*Tabla1[[#This Row],[OFERTA]]</f>
        <v>5.0999999999999996</v>
      </c>
      <c r="L913" s="60"/>
      <c r="M913" s="13">
        <f>Tabla1[[#This Row],[PRECIO CON DSCTO]]-Tabla1[[#This Row],[PRECIO CON DSCTO]]*Tabla1[[#This Row],[OFERTA2]]</f>
        <v>5.0999999999999996</v>
      </c>
      <c r="N913" s="14">
        <f>$F$3*Tabla1[[#This Row],[PRECIO CON DSCTO2]]</f>
        <v>2417.70498</v>
      </c>
      <c r="O913" s="40"/>
      <c r="P913" s="47"/>
      <c r="Q913" s="14">
        <f>(Tabla1[[#This Row],[PEDIDO ]]*Tabla1[[#This Row],[PRECIO CON DSCTO]])</f>
        <v>0</v>
      </c>
      <c r="R913" s="14">
        <f>(Tabla1[[#This Row],[PRECIO REF BS]]*Tabla1[[#This Row],[PEDIDO ]])</f>
        <v>0</v>
      </c>
    </row>
    <row r="914" spans="1:18" s="9" customFormat="1" ht="31.5" customHeight="1" x14ac:dyDescent="0.25">
      <c r="A914" s="245" t="s">
        <v>243</v>
      </c>
      <c r="B914" s="85">
        <v>7592803000859</v>
      </c>
      <c r="C914" s="86" t="s">
        <v>368</v>
      </c>
      <c r="D914" s="125" t="s">
        <v>369</v>
      </c>
      <c r="E914" s="226">
        <v>47056</v>
      </c>
      <c r="F914" s="86" t="s">
        <v>83</v>
      </c>
      <c r="G914" s="227" t="s">
        <v>18</v>
      </c>
      <c r="H914" s="228">
        <v>16</v>
      </c>
      <c r="I914" s="219">
        <v>7.48</v>
      </c>
      <c r="J914" s="60"/>
      <c r="K914" s="13">
        <f>Tabla1[[#This Row],[PRECIO REF        ($)]]-Tabla1[[#This Row],[PRECIO REF        ($)]]*Tabla1[[#This Row],[OFERTA]]</f>
        <v>7.48</v>
      </c>
      <c r="L914" s="60"/>
      <c r="M914" s="13">
        <f>Tabla1[[#This Row],[PRECIO CON DSCTO]]-Tabla1[[#This Row],[PRECIO CON DSCTO]]*Tabla1[[#This Row],[OFERTA2]]</f>
        <v>7.48</v>
      </c>
      <c r="N914" s="14">
        <f>$F$3*Tabla1[[#This Row],[PRECIO CON DSCTO2]]</f>
        <v>3545.9673040000002</v>
      </c>
      <c r="O914" s="40"/>
      <c r="P914" s="47"/>
      <c r="Q914" s="14">
        <f>(Tabla1[[#This Row],[PEDIDO ]]*Tabla1[[#This Row],[PRECIO CON DSCTO]])</f>
        <v>0</v>
      </c>
      <c r="R914" s="14">
        <f>(Tabla1[[#This Row],[PRECIO REF BS]]*Tabla1[[#This Row],[PEDIDO ]])</f>
        <v>0</v>
      </c>
    </row>
    <row r="915" spans="1:18" s="9" customFormat="1" ht="31.5" customHeight="1" x14ac:dyDescent="0.25">
      <c r="A915" s="245" t="s">
        <v>243</v>
      </c>
      <c r="B915" s="91">
        <v>730170649142</v>
      </c>
      <c r="C915" s="86" t="s">
        <v>891</v>
      </c>
      <c r="D915" s="89" t="s">
        <v>904</v>
      </c>
      <c r="E915" s="226">
        <v>46751</v>
      </c>
      <c r="F915" s="113" t="s">
        <v>41</v>
      </c>
      <c r="G915" s="227" t="s">
        <v>18</v>
      </c>
      <c r="H915" s="228">
        <v>6</v>
      </c>
      <c r="I915" s="219">
        <v>3.74</v>
      </c>
      <c r="J915" s="60"/>
      <c r="K915" s="13">
        <f>Tabla1[[#This Row],[PRECIO REF        ($)]]-Tabla1[[#This Row],[PRECIO REF        ($)]]*Tabla1[[#This Row],[OFERTA]]</f>
        <v>3.74</v>
      </c>
      <c r="L915" s="60"/>
      <c r="M915" s="13">
        <f>Tabla1[[#This Row],[PRECIO CON DSCTO]]-Tabla1[[#This Row],[PRECIO CON DSCTO]]*Tabla1[[#This Row],[OFERTA2]]</f>
        <v>3.74</v>
      </c>
      <c r="N915" s="14">
        <f>$F$3*Tabla1[[#This Row],[PRECIO CON DSCTO2]]</f>
        <v>1772.9836520000001</v>
      </c>
      <c r="O915" s="40"/>
      <c r="P915" s="47"/>
      <c r="Q915" s="14">
        <f>(Tabla1[[#This Row],[PEDIDO ]]*Tabla1[[#This Row],[PRECIO CON DSCTO]])</f>
        <v>0</v>
      </c>
      <c r="R915" s="14">
        <f>(Tabla1[[#This Row],[PRECIO REF BS]]*Tabla1[[#This Row],[PEDIDO ]])</f>
        <v>0</v>
      </c>
    </row>
    <row r="916" spans="1:18" s="9" customFormat="1" ht="31.5" customHeight="1" x14ac:dyDescent="0.25">
      <c r="A916" s="245" t="s">
        <v>243</v>
      </c>
      <c r="B916" s="91">
        <v>736372722478</v>
      </c>
      <c r="C916" s="86" t="s">
        <v>1144</v>
      </c>
      <c r="D916" s="136" t="s">
        <v>1145</v>
      </c>
      <c r="E916" s="226">
        <v>46507</v>
      </c>
      <c r="F916" s="152" t="s">
        <v>80</v>
      </c>
      <c r="G916" s="227" t="s">
        <v>18</v>
      </c>
      <c r="H916" s="228">
        <v>6</v>
      </c>
      <c r="I916" s="219">
        <v>2.37</v>
      </c>
      <c r="J916" s="60"/>
      <c r="K916" s="13">
        <f>Tabla1[[#This Row],[PRECIO REF        ($)]]-Tabla1[[#This Row],[PRECIO REF        ($)]]*Tabla1[[#This Row],[OFERTA]]</f>
        <v>2.37</v>
      </c>
      <c r="L916" s="60"/>
      <c r="M916" s="13">
        <f>Tabla1[[#This Row],[PRECIO CON DSCTO]]-Tabla1[[#This Row],[PRECIO CON DSCTO]]*Tabla1[[#This Row],[OFERTA2]]</f>
        <v>2.37</v>
      </c>
      <c r="N916" s="14">
        <f>$F$3*Tabla1[[#This Row],[PRECIO CON DSCTO2]]</f>
        <v>1123.5217259999999</v>
      </c>
      <c r="O916" s="40"/>
      <c r="P916" s="47"/>
      <c r="Q916" s="14">
        <f>(Tabla1[[#This Row],[PEDIDO ]]*Tabla1[[#This Row],[PRECIO CON DSCTO]])</f>
        <v>0</v>
      </c>
      <c r="R916" s="14">
        <f>(Tabla1[[#This Row],[PRECIO REF BS]]*Tabla1[[#This Row],[PEDIDO ]])</f>
        <v>0</v>
      </c>
    </row>
    <row r="917" spans="1:18" s="9" customFormat="1" ht="31.5" customHeight="1" x14ac:dyDescent="0.25">
      <c r="A917" s="245" t="s">
        <v>243</v>
      </c>
      <c r="B917" s="85">
        <v>8904210707075</v>
      </c>
      <c r="C917" s="86" t="s">
        <v>253</v>
      </c>
      <c r="D917" s="95" t="s">
        <v>254</v>
      </c>
      <c r="E917" s="226">
        <v>46568</v>
      </c>
      <c r="F917" s="88" t="s">
        <v>71</v>
      </c>
      <c r="G917" s="227" t="s">
        <v>18</v>
      </c>
      <c r="H917" s="228">
        <v>18</v>
      </c>
      <c r="I917" s="219">
        <v>1.68</v>
      </c>
      <c r="J917" s="60"/>
      <c r="K917" s="13">
        <f>Tabla1[[#This Row],[PRECIO REF        ($)]]-Tabla1[[#This Row],[PRECIO REF        ($)]]*Tabla1[[#This Row],[OFERTA]]</f>
        <v>1.68</v>
      </c>
      <c r="L917" s="60"/>
      <c r="M917" s="13">
        <f>Tabla1[[#This Row],[PRECIO CON DSCTO]]-Tabla1[[#This Row],[PRECIO CON DSCTO]]*Tabla1[[#This Row],[OFERTA2]]</f>
        <v>1.68</v>
      </c>
      <c r="N917" s="14">
        <f>$F$3*Tabla1[[#This Row],[PRECIO CON DSCTO2]]</f>
        <v>796.42046399999992</v>
      </c>
      <c r="O917" s="40"/>
      <c r="P917" s="47"/>
      <c r="Q917" s="14">
        <f>(Tabla1[[#This Row],[PEDIDO ]]*Tabla1[[#This Row],[PRECIO CON DSCTO]])</f>
        <v>0</v>
      </c>
      <c r="R917" s="14">
        <f>(Tabla1[[#This Row],[PRECIO REF BS]]*Tabla1[[#This Row],[PEDIDO ]])</f>
        <v>0</v>
      </c>
    </row>
    <row r="918" spans="1:18" s="9" customFormat="1" ht="31.5" customHeight="1" x14ac:dyDescent="0.25">
      <c r="A918" s="245" t="s">
        <v>243</v>
      </c>
      <c r="B918" s="85">
        <v>8904210707082</v>
      </c>
      <c r="C918" s="86" t="s">
        <v>255</v>
      </c>
      <c r="D918" s="105" t="s">
        <v>256</v>
      </c>
      <c r="E918" s="226">
        <v>46568</v>
      </c>
      <c r="F918" s="88" t="s">
        <v>71</v>
      </c>
      <c r="G918" s="227" t="s">
        <v>18</v>
      </c>
      <c r="H918" s="228">
        <v>86</v>
      </c>
      <c r="I918" s="219">
        <v>1.58</v>
      </c>
      <c r="J918" s="60"/>
      <c r="K918" s="13">
        <f>Tabla1[[#This Row],[PRECIO REF        ($)]]-Tabla1[[#This Row],[PRECIO REF        ($)]]*Tabla1[[#This Row],[OFERTA]]</f>
        <v>1.58</v>
      </c>
      <c r="L918" s="60"/>
      <c r="M918" s="13">
        <f>Tabla1[[#This Row],[PRECIO CON DSCTO]]-Tabla1[[#This Row],[PRECIO CON DSCTO]]*Tabla1[[#This Row],[OFERTA2]]</f>
        <v>1.58</v>
      </c>
      <c r="N918" s="14">
        <f>$F$3*Tabla1[[#This Row],[PRECIO CON DSCTO2]]</f>
        <v>749.01448400000004</v>
      </c>
      <c r="O918" s="40"/>
      <c r="P918" s="47"/>
      <c r="Q918" s="14">
        <f>(Tabla1[[#This Row],[PEDIDO ]]*Tabla1[[#This Row],[PRECIO CON DSCTO]])</f>
        <v>0</v>
      </c>
      <c r="R918" s="14">
        <f>(Tabla1[[#This Row],[PRECIO REF BS]]*Tabla1[[#This Row],[PEDIDO ]])</f>
        <v>0</v>
      </c>
    </row>
    <row r="919" spans="1:18" s="9" customFormat="1" ht="31.5" customHeight="1" x14ac:dyDescent="0.25">
      <c r="A919" s="245" t="s">
        <v>243</v>
      </c>
      <c r="B919" s="85">
        <v>7598484001154</v>
      </c>
      <c r="C919" s="86" t="s">
        <v>2509</v>
      </c>
      <c r="D919" s="136" t="s">
        <v>2510</v>
      </c>
      <c r="E919" s="226">
        <v>46660</v>
      </c>
      <c r="F919" s="86" t="s">
        <v>153</v>
      </c>
      <c r="G919" s="227" t="s">
        <v>18</v>
      </c>
      <c r="H919" s="228">
        <v>54</v>
      </c>
      <c r="I919" s="219">
        <v>1.0594600000000001</v>
      </c>
      <c r="J919" s="60"/>
      <c r="K919" s="13">
        <f>Tabla1[[#This Row],[PRECIO REF        ($)]]-Tabla1[[#This Row],[PRECIO REF        ($)]]*Tabla1[[#This Row],[OFERTA]]</f>
        <v>1.0594600000000001</v>
      </c>
      <c r="L919" s="60"/>
      <c r="M919" s="13">
        <f>Tabla1[[#This Row],[PRECIO CON DSCTO]]-Tabla1[[#This Row],[PRECIO CON DSCTO]]*Tabla1[[#This Row],[OFERTA2]]</f>
        <v>1.0594600000000001</v>
      </c>
      <c r="N919" s="14">
        <f>$F$3*Tabla1[[#This Row],[PRECIO CON DSCTO2]]</f>
        <v>502.24739570800006</v>
      </c>
      <c r="O919" s="40"/>
      <c r="P919" s="47"/>
      <c r="Q919" s="14">
        <f>(Tabla1[[#This Row],[PEDIDO ]]*Tabla1[[#This Row],[PRECIO CON DSCTO]])</f>
        <v>0</v>
      </c>
      <c r="R919" s="14">
        <f>(Tabla1[[#This Row],[PRECIO REF BS]]*Tabla1[[#This Row],[PEDIDO ]])</f>
        <v>0</v>
      </c>
    </row>
    <row r="920" spans="1:18" s="9" customFormat="1" ht="31.5" customHeight="1" x14ac:dyDescent="0.25">
      <c r="A920" s="245" t="s">
        <v>243</v>
      </c>
      <c r="B920" s="85">
        <v>7592803000408</v>
      </c>
      <c r="C920" s="86" t="s">
        <v>372</v>
      </c>
      <c r="D920" s="109" t="s">
        <v>373</v>
      </c>
      <c r="E920" s="226">
        <v>46476</v>
      </c>
      <c r="F920" s="86" t="s">
        <v>83</v>
      </c>
      <c r="G920" s="227" t="s">
        <v>18</v>
      </c>
      <c r="H920" s="228">
        <v>168</v>
      </c>
      <c r="I920" s="219">
        <v>1.98</v>
      </c>
      <c r="J920" s="60"/>
      <c r="K920" s="13">
        <f>Tabla1[[#This Row],[PRECIO REF        ($)]]-Tabla1[[#This Row],[PRECIO REF        ($)]]*Tabla1[[#This Row],[OFERTA]]</f>
        <v>1.98</v>
      </c>
      <c r="L920" s="60"/>
      <c r="M920" s="13">
        <f>Tabla1[[#This Row],[PRECIO CON DSCTO]]-Tabla1[[#This Row],[PRECIO CON DSCTO]]*Tabla1[[#This Row],[OFERTA2]]</f>
        <v>1.98</v>
      </c>
      <c r="N920" s="14">
        <f>$F$3*Tabla1[[#This Row],[PRECIO CON DSCTO2]]</f>
        <v>938.63840400000004</v>
      </c>
      <c r="O920" s="40"/>
      <c r="P920" s="47"/>
      <c r="Q920" s="14">
        <f>(Tabla1[[#This Row],[PEDIDO ]]*Tabla1[[#This Row],[PRECIO CON DSCTO]])</f>
        <v>0</v>
      </c>
      <c r="R920" s="14">
        <f>(Tabla1[[#This Row],[PRECIO REF BS]]*Tabla1[[#This Row],[PEDIDO ]])</f>
        <v>0</v>
      </c>
    </row>
    <row r="921" spans="1:18" s="9" customFormat="1" ht="31.5" customHeight="1" x14ac:dyDescent="0.25">
      <c r="A921" s="245" t="s">
        <v>243</v>
      </c>
      <c r="B921" s="85">
        <v>7597758000763</v>
      </c>
      <c r="C921" s="86" t="s">
        <v>2618</v>
      </c>
      <c r="D921" s="124" t="s">
        <v>2619</v>
      </c>
      <c r="E921" s="226">
        <v>46538</v>
      </c>
      <c r="F921" s="91" t="s">
        <v>23</v>
      </c>
      <c r="G921" s="227" t="s">
        <v>18</v>
      </c>
      <c r="H921" s="228">
        <v>17</v>
      </c>
      <c r="I921" s="219">
        <v>1.8355399999999999</v>
      </c>
      <c r="J921" s="60"/>
      <c r="K921" s="13">
        <f>Tabla1[[#This Row],[PRECIO REF        ($)]]-Tabla1[[#This Row],[PRECIO REF        ($)]]*Tabla1[[#This Row],[OFERTA]]</f>
        <v>1.8355399999999999</v>
      </c>
      <c r="L921" s="60"/>
      <c r="M921" s="13">
        <f>Tabla1[[#This Row],[PRECIO CON DSCTO]]-Tabla1[[#This Row],[PRECIO CON DSCTO]]*Tabla1[[#This Row],[OFERTA2]]</f>
        <v>1.8355399999999999</v>
      </c>
      <c r="N921" s="14">
        <f>$F$3*Tabla1[[#This Row],[PRECIO CON DSCTO2]]</f>
        <v>870.15572529199994</v>
      </c>
      <c r="O921" s="40"/>
      <c r="P921" s="47"/>
      <c r="Q921" s="14">
        <f>(Tabla1[[#This Row],[PEDIDO ]]*Tabla1[[#This Row],[PRECIO CON DSCTO]])</f>
        <v>0</v>
      </c>
      <c r="R921" s="14">
        <f>(Tabla1[[#This Row],[PRECIO REF BS]]*Tabla1[[#This Row],[PEDIDO ]])</f>
        <v>0</v>
      </c>
    </row>
    <row r="922" spans="1:18" s="9" customFormat="1" ht="31.5" customHeight="1" x14ac:dyDescent="0.25">
      <c r="A922" s="245" t="s">
        <v>243</v>
      </c>
      <c r="B922" s="85">
        <v>7597758000756</v>
      </c>
      <c r="C922" s="86" t="s">
        <v>2620</v>
      </c>
      <c r="D922" s="124" t="s">
        <v>2621</v>
      </c>
      <c r="E922" s="226">
        <v>46691</v>
      </c>
      <c r="F922" s="91" t="s">
        <v>23</v>
      </c>
      <c r="G922" s="227" t="s">
        <v>18</v>
      </c>
      <c r="H922" s="228">
        <v>20</v>
      </c>
      <c r="I922" s="219">
        <v>1.6890000000000001</v>
      </c>
      <c r="J922" s="60"/>
      <c r="K922" s="13">
        <f>Tabla1[[#This Row],[PRECIO REF        ($)]]-Tabla1[[#This Row],[PRECIO REF        ($)]]*Tabla1[[#This Row],[OFERTA]]</f>
        <v>1.6890000000000001</v>
      </c>
      <c r="L922" s="60"/>
      <c r="M922" s="13">
        <f>Tabla1[[#This Row],[PRECIO CON DSCTO]]-Tabla1[[#This Row],[PRECIO CON DSCTO]]*Tabla1[[#This Row],[OFERTA2]]</f>
        <v>1.6890000000000001</v>
      </c>
      <c r="N922" s="14">
        <f>$F$3*Tabla1[[#This Row],[PRECIO CON DSCTO2]]</f>
        <v>800.68700220000005</v>
      </c>
      <c r="O922" s="40"/>
      <c r="P922" s="47"/>
      <c r="Q922" s="14">
        <f>(Tabla1[[#This Row],[PEDIDO ]]*Tabla1[[#This Row],[PRECIO CON DSCTO]])</f>
        <v>0</v>
      </c>
      <c r="R922" s="14">
        <f>(Tabla1[[#This Row],[PRECIO REF BS]]*Tabla1[[#This Row],[PEDIDO ]])</f>
        <v>0</v>
      </c>
    </row>
    <row r="923" spans="1:18" s="9" customFormat="1" ht="31.5" customHeight="1" x14ac:dyDescent="0.25">
      <c r="A923" s="245" t="s">
        <v>243</v>
      </c>
      <c r="B923" s="85">
        <v>7592454887014</v>
      </c>
      <c r="C923" s="86" t="s">
        <v>257</v>
      </c>
      <c r="D923" s="121" t="s">
        <v>258</v>
      </c>
      <c r="E923" s="226">
        <v>46419</v>
      </c>
      <c r="F923" s="88" t="s">
        <v>72</v>
      </c>
      <c r="G923" s="227" t="s">
        <v>18</v>
      </c>
      <c r="H923" s="228">
        <v>207</v>
      </c>
      <c r="I923" s="219">
        <v>1.34</v>
      </c>
      <c r="J923" s="60"/>
      <c r="K923" s="13">
        <f>Tabla1[[#This Row],[PRECIO REF        ($)]]-Tabla1[[#This Row],[PRECIO REF        ($)]]*Tabla1[[#This Row],[OFERTA]]</f>
        <v>1.34</v>
      </c>
      <c r="L923" s="60"/>
      <c r="M923" s="13">
        <f>Tabla1[[#This Row],[PRECIO CON DSCTO]]-Tabla1[[#This Row],[PRECIO CON DSCTO]]*Tabla1[[#This Row],[OFERTA2]]</f>
        <v>1.34</v>
      </c>
      <c r="N923" s="14">
        <f>$F$3*Tabla1[[#This Row],[PRECIO CON DSCTO2]]</f>
        <v>635.24013200000002</v>
      </c>
      <c r="O923" s="40"/>
      <c r="P923" s="47"/>
      <c r="Q923" s="14">
        <f>(Tabla1[[#This Row],[PEDIDO ]]*Tabla1[[#This Row],[PRECIO CON DSCTO]])</f>
        <v>0</v>
      </c>
      <c r="R923" s="14">
        <f>(Tabla1[[#This Row],[PRECIO REF BS]]*Tabla1[[#This Row],[PEDIDO ]])</f>
        <v>0</v>
      </c>
    </row>
    <row r="924" spans="1:18" s="9" customFormat="1" ht="31.5" customHeight="1" x14ac:dyDescent="0.25">
      <c r="A924" s="245" t="s">
        <v>243</v>
      </c>
      <c r="B924" s="85">
        <v>7795345011219</v>
      </c>
      <c r="C924" s="86" t="s">
        <v>2075</v>
      </c>
      <c r="D924" s="105" t="s">
        <v>2076</v>
      </c>
      <c r="E924" s="226">
        <v>46446</v>
      </c>
      <c r="F924" s="88" t="s">
        <v>93</v>
      </c>
      <c r="G924" s="227" t="s">
        <v>18</v>
      </c>
      <c r="H924" s="228">
        <v>9</v>
      </c>
      <c r="I924" s="219">
        <v>11.73249</v>
      </c>
      <c r="J924" s="60"/>
      <c r="K924" s="13">
        <f>Tabla1[[#This Row],[PRECIO REF        ($)]]-Tabla1[[#This Row],[PRECIO REF        ($)]]*Tabla1[[#This Row],[OFERTA]]</f>
        <v>11.73249</v>
      </c>
      <c r="L924" s="60"/>
      <c r="M924" s="13">
        <f>Tabla1[[#This Row],[PRECIO CON DSCTO]]-Tabla1[[#This Row],[PRECIO CON DSCTO]]*Tabla1[[#This Row],[OFERTA2]]</f>
        <v>11.73249</v>
      </c>
      <c r="N924" s="14">
        <f>$F$3*Tabla1[[#This Row],[PRECIO CON DSCTO2]]</f>
        <v>5561.9018629020002</v>
      </c>
      <c r="O924" s="40"/>
      <c r="P924" s="47"/>
      <c r="Q924" s="14">
        <f>(Tabla1[[#This Row],[PEDIDO ]]*Tabla1[[#This Row],[PRECIO CON DSCTO]])</f>
        <v>0</v>
      </c>
      <c r="R924" s="14">
        <f>(Tabla1[[#This Row],[PRECIO REF BS]]*Tabla1[[#This Row],[PEDIDO ]])</f>
        <v>0</v>
      </c>
    </row>
    <row r="925" spans="1:18" s="9" customFormat="1" ht="31.5" customHeight="1" x14ac:dyDescent="0.25">
      <c r="A925" s="245" t="s">
        <v>243</v>
      </c>
      <c r="B925" s="85">
        <v>7591020080613</v>
      </c>
      <c r="C925" s="86" t="s">
        <v>366</v>
      </c>
      <c r="D925" s="125" t="s">
        <v>367</v>
      </c>
      <c r="E925" s="226">
        <v>47207</v>
      </c>
      <c r="F925" s="88" t="s">
        <v>75</v>
      </c>
      <c r="G925" s="227" t="s">
        <v>18</v>
      </c>
      <c r="H925" s="228">
        <v>19</v>
      </c>
      <c r="I925" s="219">
        <v>15.59</v>
      </c>
      <c r="J925" s="60"/>
      <c r="K925" s="13">
        <f>Tabla1[[#This Row],[PRECIO REF        ($)]]-Tabla1[[#This Row],[PRECIO REF        ($)]]*Tabla1[[#This Row],[OFERTA]]</f>
        <v>15.59</v>
      </c>
      <c r="L925" s="60"/>
      <c r="M925" s="13">
        <f>Tabla1[[#This Row],[PRECIO CON DSCTO]]-Tabla1[[#This Row],[PRECIO CON DSCTO]]*Tabla1[[#This Row],[OFERTA2]]</f>
        <v>15.59</v>
      </c>
      <c r="N925" s="14">
        <f>$F$3*Tabla1[[#This Row],[PRECIO CON DSCTO2]]</f>
        <v>7390.5922819999996</v>
      </c>
      <c r="O925" s="40"/>
      <c r="P925" s="47"/>
      <c r="Q925" s="14">
        <f>(Tabla1[[#This Row],[PEDIDO ]]*Tabla1[[#This Row],[PRECIO CON DSCTO]])</f>
        <v>0</v>
      </c>
      <c r="R925" s="14">
        <f>(Tabla1[[#This Row],[PRECIO REF BS]]*Tabla1[[#This Row],[PEDIDO ]])</f>
        <v>0</v>
      </c>
    </row>
    <row r="926" spans="1:18" s="9" customFormat="1" ht="31.5" customHeight="1" x14ac:dyDescent="0.25">
      <c r="A926" s="245" t="s">
        <v>243</v>
      </c>
      <c r="B926" s="85">
        <v>9780201379723</v>
      </c>
      <c r="C926" s="86" t="s">
        <v>2396</v>
      </c>
      <c r="D926" s="176" t="s">
        <v>2397</v>
      </c>
      <c r="E926" s="226">
        <v>46539</v>
      </c>
      <c r="F926" s="86" t="s">
        <v>2410</v>
      </c>
      <c r="G926" s="227" t="s">
        <v>18</v>
      </c>
      <c r="H926" s="228">
        <v>53</v>
      </c>
      <c r="I926" s="219">
        <v>8.4840400000000002</v>
      </c>
      <c r="J926" s="60"/>
      <c r="K926" s="13">
        <f>Tabla1[[#This Row],[PRECIO REF        ($)]]-Tabla1[[#This Row],[PRECIO REF        ($)]]*Tabla1[[#This Row],[OFERTA]]</f>
        <v>8.4840400000000002</v>
      </c>
      <c r="L926" s="60"/>
      <c r="M926" s="13">
        <f>Tabla1[[#This Row],[PRECIO CON DSCTO]]-Tabla1[[#This Row],[PRECIO CON DSCTO]]*Tabla1[[#This Row],[OFERTA2]]</f>
        <v>8.4840400000000002</v>
      </c>
      <c r="N926" s="14">
        <f>$F$3*Tabla1[[#This Row],[PRECIO CON DSCTO2]]</f>
        <v>4021.9423055920001</v>
      </c>
      <c r="O926" s="40"/>
      <c r="P926" s="47"/>
      <c r="Q926" s="14">
        <f>(Tabla1[[#This Row],[PEDIDO ]]*Tabla1[[#This Row],[PRECIO CON DSCTO]])</f>
        <v>0</v>
      </c>
      <c r="R926" s="14">
        <f>(Tabla1[[#This Row],[PRECIO REF BS]]*Tabla1[[#This Row],[PEDIDO ]])</f>
        <v>0</v>
      </c>
    </row>
    <row r="927" spans="1:18" s="9" customFormat="1" ht="31.5" customHeight="1" x14ac:dyDescent="0.25">
      <c r="A927" s="245" t="s">
        <v>243</v>
      </c>
      <c r="B927" s="85">
        <v>6936292192854</v>
      </c>
      <c r="C927" s="86" t="s">
        <v>2398</v>
      </c>
      <c r="D927" s="121" t="s">
        <v>2399</v>
      </c>
      <c r="E927" s="226">
        <v>46645</v>
      </c>
      <c r="F927" s="106" t="s">
        <v>43</v>
      </c>
      <c r="G927" s="227" t="s">
        <v>18</v>
      </c>
      <c r="H927" s="228">
        <v>694</v>
      </c>
      <c r="I927" s="219">
        <v>1.28247</v>
      </c>
      <c r="J927" s="60"/>
      <c r="K927" s="13">
        <f>Tabla1[[#This Row],[PRECIO REF        ($)]]-Tabla1[[#This Row],[PRECIO REF        ($)]]*Tabla1[[#This Row],[OFERTA]]</f>
        <v>1.28247</v>
      </c>
      <c r="L927" s="60"/>
      <c r="M927" s="13">
        <f>Tabla1[[#This Row],[PRECIO CON DSCTO]]-Tabla1[[#This Row],[PRECIO CON DSCTO]]*Tabla1[[#This Row],[OFERTA2]]</f>
        <v>1.28247</v>
      </c>
      <c r="N927" s="14">
        <f>$F$3*Tabla1[[#This Row],[PRECIO CON DSCTO2]]</f>
        <v>607.96747170599997</v>
      </c>
      <c r="O927" s="40"/>
      <c r="P927" s="47"/>
      <c r="Q927" s="14">
        <f>(Tabla1[[#This Row],[PEDIDO ]]*Tabla1[[#This Row],[PRECIO CON DSCTO]])</f>
        <v>0</v>
      </c>
      <c r="R927" s="14">
        <f>(Tabla1[[#This Row],[PRECIO REF BS]]*Tabla1[[#This Row],[PEDIDO ]])</f>
        <v>0</v>
      </c>
    </row>
    <row r="928" spans="1:18" s="9" customFormat="1" ht="31.5" customHeight="1" x14ac:dyDescent="0.25">
      <c r="A928" s="245" t="s">
        <v>243</v>
      </c>
      <c r="B928" s="91">
        <v>736372692108</v>
      </c>
      <c r="C928" s="86" t="s">
        <v>1146</v>
      </c>
      <c r="D928" s="103" t="s">
        <v>1147</v>
      </c>
      <c r="E928" s="226">
        <v>46538</v>
      </c>
      <c r="F928" s="152" t="s">
        <v>80</v>
      </c>
      <c r="G928" s="227" t="s">
        <v>18</v>
      </c>
      <c r="H928" s="228">
        <v>33</v>
      </c>
      <c r="I928" s="219">
        <v>2.25</v>
      </c>
      <c r="J928" s="60"/>
      <c r="K928" s="13">
        <f>Tabla1[[#This Row],[PRECIO REF        ($)]]-Tabla1[[#This Row],[PRECIO REF        ($)]]*Tabla1[[#This Row],[OFERTA]]</f>
        <v>2.25</v>
      </c>
      <c r="L928" s="60"/>
      <c r="M928" s="13">
        <f>Tabla1[[#This Row],[PRECIO CON DSCTO]]-Tabla1[[#This Row],[PRECIO CON DSCTO]]*Tabla1[[#This Row],[OFERTA2]]</f>
        <v>2.25</v>
      </c>
      <c r="N928" s="14">
        <f>$F$3*Tabla1[[#This Row],[PRECIO CON DSCTO2]]</f>
        <v>1066.63455</v>
      </c>
      <c r="O928" s="40"/>
      <c r="P928" s="47"/>
      <c r="Q928" s="14">
        <f>(Tabla1[[#This Row],[PEDIDO ]]*Tabla1[[#This Row],[PRECIO CON DSCTO]])</f>
        <v>0</v>
      </c>
      <c r="R928" s="14">
        <f>(Tabla1[[#This Row],[PRECIO REF BS]]*Tabla1[[#This Row],[PEDIDO ]])</f>
        <v>0</v>
      </c>
    </row>
    <row r="929" spans="1:18" s="9" customFormat="1" ht="31.5" customHeight="1" x14ac:dyDescent="0.25">
      <c r="A929" s="245" t="s">
        <v>243</v>
      </c>
      <c r="B929" s="85">
        <v>8906130230824</v>
      </c>
      <c r="C929" s="86" t="s">
        <v>2153</v>
      </c>
      <c r="D929" s="138" t="s">
        <v>2154</v>
      </c>
      <c r="E929" s="226">
        <v>46661</v>
      </c>
      <c r="F929" s="97" t="s">
        <v>715</v>
      </c>
      <c r="G929" s="227" t="s">
        <v>18</v>
      </c>
      <c r="H929" s="228">
        <v>408</v>
      </c>
      <c r="I929" s="219">
        <v>1.2149700000000001</v>
      </c>
      <c r="J929" s="60"/>
      <c r="K929" s="13">
        <f>Tabla1[[#This Row],[PRECIO REF        ($)]]-Tabla1[[#This Row],[PRECIO REF        ($)]]*Tabla1[[#This Row],[OFERTA]]</f>
        <v>1.2149700000000001</v>
      </c>
      <c r="L929" s="60"/>
      <c r="M929" s="13">
        <f>Tabla1[[#This Row],[PRECIO CON DSCTO]]-Tabla1[[#This Row],[PRECIO CON DSCTO]]*Tabla1[[#This Row],[OFERTA2]]</f>
        <v>1.2149700000000001</v>
      </c>
      <c r="N929" s="14">
        <f>$F$3*Tabla1[[#This Row],[PRECIO CON DSCTO2]]</f>
        <v>575.96843520600009</v>
      </c>
      <c r="O929" s="40"/>
      <c r="P929" s="47"/>
      <c r="Q929" s="14">
        <f>(Tabla1[[#This Row],[PEDIDO ]]*Tabla1[[#This Row],[PRECIO CON DSCTO]])</f>
        <v>0</v>
      </c>
      <c r="R929" s="14">
        <f>(Tabla1[[#This Row],[PRECIO REF BS]]*Tabla1[[#This Row],[PEDIDO ]])</f>
        <v>0</v>
      </c>
    </row>
    <row r="930" spans="1:18" s="9" customFormat="1" ht="31.5" customHeight="1" x14ac:dyDescent="0.25">
      <c r="A930" s="246" t="s">
        <v>243</v>
      </c>
      <c r="B930" s="139">
        <v>7590027001126</v>
      </c>
      <c r="C930" s="140" t="s">
        <v>259</v>
      </c>
      <c r="D930" s="204" t="s">
        <v>260</v>
      </c>
      <c r="E930" s="229">
        <v>46203</v>
      </c>
      <c r="F930" s="173" t="s">
        <v>82</v>
      </c>
      <c r="G930" s="230" t="s">
        <v>18</v>
      </c>
      <c r="H930" s="231">
        <v>110</v>
      </c>
      <c r="I930" s="221">
        <v>4.67</v>
      </c>
      <c r="J930" s="62">
        <v>0.4</v>
      </c>
      <c r="K930" s="63">
        <f>Tabla1[[#This Row],[PRECIO REF        ($)]]-Tabla1[[#This Row],[PRECIO REF        ($)]]*Tabla1[[#This Row],[OFERTA]]</f>
        <v>2.8019999999999996</v>
      </c>
      <c r="L930" s="62"/>
      <c r="M930" s="63">
        <f>Tabla1[[#This Row],[PRECIO CON DSCTO]]-Tabla1[[#This Row],[PRECIO CON DSCTO]]*Tabla1[[#This Row],[OFERTA2]]</f>
        <v>2.8019999999999996</v>
      </c>
      <c r="N930" s="64">
        <f>$F$3*Tabla1[[#This Row],[PRECIO CON DSCTO2]]</f>
        <v>1328.3155595999997</v>
      </c>
      <c r="O930" s="65"/>
      <c r="P930" s="66"/>
      <c r="Q930" s="64">
        <f>(Tabla1[[#This Row],[PEDIDO ]]*Tabla1[[#This Row],[PRECIO CON DSCTO]])</f>
        <v>0</v>
      </c>
      <c r="R930" s="64">
        <f>(Tabla1[[#This Row],[PRECIO REF BS]]*Tabla1[[#This Row],[PEDIDO ]])</f>
        <v>0</v>
      </c>
    </row>
    <row r="931" spans="1:18" s="9" customFormat="1" ht="31.5" customHeight="1" x14ac:dyDescent="0.25">
      <c r="A931" s="245" t="s">
        <v>243</v>
      </c>
      <c r="B931" s="85">
        <v>8906120990103</v>
      </c>
      <c r="C931" s="86" t="s">
        <v>1650</v>
      </c>
      <c r="D931" s="90" t="s">
        <v>1651</v>
      </c>
      <c r="E931" s="226">
        <v>46477</v>
      </c>
      <c r="F931" s="113" t="s">
        <v>266</v>
      </c>
      <c r="G931" s="227" t="s">
        <v>18</v>
      </c>
      <c r="H931" s="228">
        <v>110</v>
      </c>
      <c r="I931" s="219">
        <v>9.8699999999999992</v>
      </c>
      <c r="J931" s="60"/>
      <c r="K931" s="13">
        <f>Tabla1[[#This Row],[PRECIO REF        ($)]]-Tabla1[[#This Row],[PRECIO REF        ($)]]*Tabla1[[#This Row],[OFERTA]]</f>
        <v>9.8699999999999992</v>
      </c>
      <c r="L931" s="60"/>
      <c r="M931" s="13">
        <f>Tabla1[[#This Row],[PRECIO CON DSCTO]]-Tabla1[[#This Row],[PRECIO CON DSCTO]]*Tabla1[[#This Row],[OFERTA2]]</f>
        <v>9.8699999999999992</v>
      </c>
      <c r="N931" s="14">
        <f>$F$3*Tabla1[[#This Row],[PRECIO CON DSCTO2]]</f>
        <v>4678.9702259999995</v>
      </c>
      <c r="O931" s="40"/>
      <c r="P931" s="47"/>
      <c r="Q931" s="14">
        <f>(Tabla1[[#This Row],[PEDIDO ]]*Tabla1[[#This Row],[PRECIO CON DSCTO]])</f>
        <v>0</v>
      </c>
      <c r="R931" s="14">
        <f>(Tabla1[[#This Row],[PRECIO REF BS]]*Tabla1[[#This Row],[PEDIDO ]])</f>
        <v>0</v>
      </c>
    </row>
    <row r="932" spans="1:18" s="9" customFormat="1" ht="31.5" customHeight="1" x14ac:dyDescent="0.25">
      <c r="A932" s="245" t="s">
        <v>243</v>
      </c>
      <c r="B932" s="85">
        <v>7592454000802</v>
      </c>
      <c r="C932" s="86" t="s">
        <v>2271</v>
      </c>
      <c r="D932" s="103" t="s">
        <v>2272</v>
      </c>
      <c r="E932" s="226">
        <v>46295</v>
      </c>
      <c r="F932" s="145" t="s">
        <v>111</v>
      </c>
      <c r="G932" s="227" t="s">
        <v>18</v>
      </c>
      <c r="H932" s="228">
        <v>21</v>
      </c>
      <c r="I932" s="219">
        <v>1.74</v>
      </c>
      <c r="J932" s="60"/>
      <c r="K932" s="13">
        <f>Tabla1[[#This Row],[PRECIO REF        ($)]]-Tabla1[[#This Row],[PRECIO REF        ($)]]*Tabla1[[#This Row],[OFERTA]]</f>
        <v>1.74</v>
      </c>
      <c r="L932" s="60"/>
      <c r="M932" s="13">
        <f>Tabla1[[#This Row],[PRECIO CON DSCTO]]-Tabla1[[#This Row],[PRECIO CON DSCTO]]*Tabla1[[#This Row],[OFERTA2]]</f>
        <v>1.74</v>
      </c>
      <c r="N932" s="14">
        <f>$F$3*Tabla1[[#This Row],[PRECIO CON DSCTO2]]</f>
        <v>824.86405200000002</v>
      </c>
      <c r="O932" s="40"/>
      <c r="P932" s="47"/>
      <c r="Q932" s="14">
        <f>(Tabla1[[#This Row],[PEDIDO ]]*Tabla1[[#This Row],[PRECIO CON DSCTO]])</f>
        <v>0</v>
      </c>
      <c r="R932" s="14">
        <f>(Tabla1[[#This Row],[PRECIO REF BS]]*Tabla1[[#This Row],[PEDIDO ]])</f>
        <v>0</v>
      </c>
    </row>
    <row r="933" spans="1:18" s="9" customFormat="1" ht="31.5" customHeight="1" x14ac:dyDescent="0.25">
      <c r="A933" s="245" t="s">
        <v>243</v>
      </c>
      <c r="B933" s="85">
        <v>7592454000789</v>
      </c>
      <c r="C933" s="86" t="s">
        <v>2077</v>
      </c>
      <c r="D933" s="89" t="s">
        <v>2078</v>
      </c>
      <c r="E933" s="226">
        <v>46691</v>
      </c>
      <c r="F933" s="145" t="s">
        <v>111</v>
      </c>
      <c r="G933" s="227" t="s">
        <v>18</v>
      </c>
      <c r="H933" s="228">
        <v>18</v>
      </c>
      <c r="I933" s="219">
        <v>3.65299</v>
      </c>
      <c r="J933" s="60"/>
      <c r="K933" s="13">
        <f>Tabla1[[#This Row],[PRECIO REF        ($)]]-Tabla1[[#This Row],[PRECIO REF        ($)]]*Tabla1[[#This Row],[OFERTA]]</f>
        <v>3.65299</v>
      </c>
      <c r="L933" s="60"/>
      <c r="M933" s="13">
        <f>Tabla1[[#This Row],[PRECIO CON DSCTO]]-Tabla1[[#This Row],[PRECIO CON DSCTO]]*Tabla1[[#This Row],[OFERTA2]]</f>
        <v>3.65299</v>
      </c>
      <c r="N933" s="14">
        <f>$F$3*Tabla1[[#This Row],[PRECIO CON DSCTO2]]</f>
        <v>1731.7357088019999</v>
      </c>
      <c r="O933" s="40"/>
      <c r="P933" s="47"/>
      <c r="Q933" s="14">
        <f>(Tabla1[[#This Row],[PEDIDO ]]*Tabla1[[#This Row],[PRECIO CON DSCTO]])</f>
        <v>0</v>
      </c>
      <c r="R933" s="14">
        <f>(Tabla1[[#This Row],[PRECIO REF BS]]*Tabla1[[#This Row],[PEDIDO ]])</f>
        <v>0</v>
      </c>
    </row>
    <row r="934" spans="1:18" s="9" customFormat="1" ht="31.5" customHeight="1" x14ac:dyDescent="0.25">
      <c r="A934" s="245" t="s">
        <v>243</v>
      </c>
      <c r="B934" s="85">
        <v>7592637000797</v>
      </c>
      <c r="C934" s="86" t="s">
        <v>2323</v>
      </c>
      <c r="D934" s="100" t="s">
        <v>2324</v>
      </c>
      <c r="E934" s="226">
        <v>46507</v>
      </c>
      <c r="F934" s="86" t="s">
        <v>34</v>
      </c>
      <c r="G934" s="227" t="s">
        <v>18</v>
      </c>
      <c r="H934" s="228">
        <v>17</v>
      </c>
      <c r="I934" s="219">
        <v>9.92</v>
      </c>
      <c r="J934" s="60"/>
      <c r="K934" s="13">
        <f>Tabla1[[#This Row],[PRECIO REF        ($)]]-Tabla1[[#This Row],[PRECIO REF        ($)]]*Tabla1[[#This Row],[OFERTA]]</f>
        <v>9.92</v>
      </c>
      <c r="L934" s="60"/>
      <c r="M934" s="13">
        <f>Tabla1[[#This Row],[PRECIO CON DSCTO]]-Tabla1[[#This Row],[PRECIO CON DSCTO]]*Tabla1[[#This Row],[OFERTA2]]</f>
        <v>9.92</v>
      </c>
      <c r="N934" s="14">
        <f>$F$3*Tabla1[[#This Row],[PRECIO CON DSCTO2]]</f>
        <v>4702.6732160000001</v>
      </c>
      <c r="O934" s="40"/>
      <c r="P934" s="47"/>
      <c r="Q934" s="14">
        <f>(Tabla1[[#This Row],[PEDIDO ]]*Tabla1[[#This Row],[PRECIO CON DSCTO]])</f>
        <v>0</v>
      </c>
      <c r="R934" s="14">
        <f>(Tabla1[[#This Row],[PRECIO REF BS]]*Tabla1[[#This Row],[PEDIDO ]])</f>
        <v>0</v>
      </c>
    </row>
    <row r="935" spans="1:18" s="9" customFormat="1" ht="31.5" customHeight="1" x14ac:dyDescent="0.25">
      <c r="A935" s="245" t="s">
        <v>243</v>
      </c>
      <c r="B935" s="85">
        <v>7594001102373</v>
      </c>
      <c r="C935" s="86" t="s">
        <v>815</v>
      </c>
      <c r="D935" s="94" t="s">
        <v>926</v>
      </c>
      <c r="E935" s="226">
        <v>46568</v>
      </c>
      <c r="F935" s="97" t="s">
        <v>84</v>
      </c>
      <c r="G935" s="227" t="s">
        <v>18</v>
      </c>
      <c r="H935" s="228">
        <v>78</v>
      </c>
      <c r="I935" s="219">
        <v>2.83</v>
      </c>
      <c r="J935" s="60"/>
      <c r="K935" s="13">
        <f>Tabla1[[#This Row],[PRECIO REF        ($)]]-Tabla1[[#This Row],[PRECIO REF        ($)]]*Tabla1[[#This Row],[OFERTA]]</f>
        <v>2.83</v>
      </c>
      <c r="L935" s="60"/>
      <c r="M935" s="13">
        <f>Tabla1[[#This Row],[PRECIO CON DSCTO]]-Tabla1[[#This Row],[PRECIO CON DSCTO]]*Tabla1[[#This Row],[OFERTA2]]</f>
        <v>2.83</v>
      </c>
      <c r="N935" s="14">
        <f>$F$3*Tabla1[[#This Row],[PRECIO CON DSCTO2]]</f>
        <v>1341.589234</v>
      </c>
      <c r="O935" s="40"/>
      <c r="P935" s="47"/>
      <c r="Q935" s="14">
        <f>(Tabla1[[#This Row],[PEDIDO ]]*Tabla1[[#This Row],[PRECIO CON DSCTO]])</f>
        <v>0</v>
      </c>
      <c r="R935" s="14">
        <f>(Tabla1[[#This Row],[PRECIO REF BS]]*Tabla1[[#This Row],[PEDIDO ]])</f>
        <v>0</v>
      </c>
    </row>
    <row r="936" spans="1:18" s="9" customFormat="1" ht="31.5" customHeight="1" x14ac:dyDescent="0.25">
      <c r="A936" s="245" t="s">
        <v>243</v>
      </c>
      <c r="B936" s="85">
        <v>7591619001241</v>
      </c>
      <c r="C936" s="86" t="s">
        <v>1478</v>
      </c>
      <c r="D936" s="125" t="s">
        <v>1479</v>
      </c>
      <c r="E936" s="226">
        <v>46507</v>
      </c>
      <c r="F936" s="126" t="s">
        <v>35</v>
      </c>
      <c r="G936" s="227" t="s">
        <v>18</v>
      </c>
      <c r="H936" s="228">
        <v>2</v>
      </c>
      <c r="I936" s="219">
        <v>7.31806</v>
      </c>
      <c r="J936" s="60"/>
      <c r="K936" s="13">
        <f>Tabla1[[#This Row],[PRECIO REF        ($)]]-Tabla1[[#This Row],[PRECIO REF        ($)]]*Tabla1[[#This Row],[OFERTA]]</f>
        <v>7.31806</v>
      </c>
      <c r="L936" s="60"/>
      <c r="M936" s="13">
        <f>Tabla1[[#This Row],[PRECIO CON DSCTO]]-Tabla1[[#This Row],[PRECIO CON DSCTO]]*Tabla1[[#This Row],[OFERTA2]]</f>
        <v>7.31806</v>
      </c>
      <c r="N936" s="14">
        <f>$F$3*Tabla1[[#This Row],[PRECIO CON DSCTO2]]</f>
        <v>3469.1980599879998</v>
      </c>
      <c r="O936" s="40"/>
      <c r="P936" s="47"/>
      <c r="Q936" s="14">
        <f>(Tabla1[[#This Row],[PEDIDO ]]*Tabla1[[#This Row],[PRECIO CON DSCTO]])</f>
        <v>0</v>
      </c>
      <c r="R936" s="14">
        <f>(Tabla1[[#This Row],[PRECIO REF BS]]*Tabla1[[#This Row],[PEDIDO ]])</f>
        <v>0</v>
      </c>
    </row>
    <row r="937" spans="1:18" s="9" customFormat="1" ht="31.5" customHeight="1" x14ac:dyDescent="0.25">
      <c r="A937" s="245" t="s">
        <v>243</v>
      </c>
      <c r="B937" s="91">
        <v>736372722485</v>
      </c>
      <c r="C937" s="86" t="s">
        <v>1888</v>
      </c>
      <c r="D937" s="124" t="s">
        <v>1889</v>
      </c>
      <c r="E937" s="226">
        <v>46812</v>
      </c>
      <c r="F937" s="152" t="s">
        <v>80</v>
      </c>
      <c r="G937" s="227" t="s">
        <v>18</v>
      </c>
      <c r="H937" s="228">
        <v>10</v>
      </c>
      <c r="I937" s="219">
        <v>5.70357</v>
      </c>
      <c r="J937" s="60"/>
      <c r="K937" s="13">
        <f>Tabla1[[#This Row],[PRECIO REF        ($)]]-Tabla1[[#This Row],[PRECIO REF        ($)]]*Tabla1[[#This Row],[OFERTA]]</f>
        <v>5.70357</v>
      </c>
      <c r="L937" s="60"/>
      <c r="M937" s="13">
        <f>Tabla1[[#This Row],[PRECIO CON DSCTO]]-Tabla1[[#This Row],[PRECIO CON DSCTO]]*Tabla1[[#This Row],[OFERTA2]]</f>
        <v>5.70357</v>
      </c>
      <c r="N937" s="14">
        <f>$F$3*Tabla1[[#This Row],[PRECIO CON DSCTO2]]</f>
        <v>2703.8332534860001</v>
      </c>
      <c r="O937" s="40"/>
      <c r="P937" s="47"/>
      <c r="Q937" s="14">
        <f>(Tabla1[[#This Row],[PEDIDO ]]*Tabla1[[#This Row],[PRECIO CON DSCTO]])</f>
        <v>0</v>
      </c>
      <c r="R937" s="14">
        <f>(Tabla1[[#This Row],[PRECIO REF BS]]*Tabla1[[#This Row],[PEDIDO ]])</f>
        <v>0</v>
      </c>
    </row>
    <row r="938" spans="1:18" s="9" customFormat="1" ht="31.5" customHeight="1" x14ac:dyDescent="0.25">
      <c r="A938" s="245" t="s">
        <v>243</v>
      </c>
      <c r="B938" s="85">
        <v>7703712035058</v>
      </c>
      <c r="C938" s="86" t="s">
        <v>262</v>
      </c>
      <c r="D938" s="129" t="s">
        <v>263</v>
      </c>
      <c r="E938" s="226">
        <v>46456</v>
      </c>
      <c r="F938" s="106" t="s">
        <v>42</v>
      </c>
      <c r="G938" s="227" t="s">
        <v>18</v>
      </c>
      <c r="H938" s="228">
        <v>20</v>
      </c>
      <c r="I938" s="219">
        <v>5.91</v>
      </c>
      <c r="J938" s="60"/>
      <c r="K938" s="13">
        <f>Tabla1[[#This Row],[PRECIO REF        ($)]]-Tabla1[[#This Row],[PRECIO REF        ($)]]*Tabla1[[#This Row],[OFERTA]]</f>
        <v>5.91</v>
      </c>
      <c r="L938" s="60"/>
      <c r="M938" s="13">
        <f>Tabla1[[#This Row],[PRECIO CON DSCTO]]-Tabla1[[#This Row],[PRECIO CON DSCTO]]*Tabla1[[#This Row],[OFERTA2]]</f>
        <v>5.91</v>
      </c>
      <c r="N938" s="14">
        <f>$F$3*Tabla1[[#This Row],[PRECIO CON DSCTO2]]</f>
        <v>2801.6934179999998</v>
      </c>
      <c r="O938" s="40"/>
      <c r="P938" s="47"/>
      <c r="Q938" s="14">
        <f>(Tabla1[[#This Row],[PEDIDO ]]*Tabla1[[#This Row],[PRECIO CON DSCTO]])</f>
        <v>0</v>
      </c>
      <c r="R938" s="14">
        <f>(Tabla1[[#This Row],[PRECIO REF BS]]*Tabla1[[#This Row],[PEDIDO ]])</f>
        <v>0</v>
      </c>
    </row>
    <row r="939" spans="1:18" s="9" customFormat="1" ht="31.5" customHeight="1" x14ac:dyDescent="0.25">
      <c r="A939" s="245" t="s">
        <v>243</v>
      </c>
      <c r="B939" s="137"/>
      <c r="C939" s="86" t="s">
        <v>1148</v>
      </c>
      <c r="D939" s="124" t="s">
        <v>1149</v>
      </c>
      <c r="E939" s="226">
        <v>46903</v>
      </c>
      <c r="F939" s="97" t="s">
        <v>84</v>
      </c>
      <c r="G939" s="227" t="s">
        <v>18</v>
      </c>
      <c r="H939" s="228">
        <v>18</v>
      </c>
      <c r="I939" s="219">
        <v>5.64</v>
      </c>
      <c r="J939" s="60"/>
      <c r="K939" s="13">
        <f>Tabla1[[#This Row],[PRECIO REF        ($)]]-Tabla1[[#This Row],[PRECIO REF        ($)]]*Tabla1[[#This Row],[OFERTA]]</f>
        <v>5.64</v>
      </c>
      <c r="L939" s="60"/>
      <c r="M939" s="13">
        <f>Tabla1[[#This Row],[PRECIO CON DSCTO]]-Tabla1[[#This Row],[PRECIO CON DSCTO]]*Tabla1[[#This Row],[OFERTA2]]</f>
        <v>5.64</v>
      </c>
      <c r="N939" s="14">
        <f>$F$3*Tabla1[[#This Row],[PRECIO CON DSCTO2]]</f>
        <v>2673.6972719999999</v>
      </c>
      <c r="O939" s="40"/>
      <c r="P939" s="47"/>
      <c r="Q939" s="14">
        <f>(Tabla1[[#This Row],[PEDIDO ]]*Tabla1[[#This Row],[PRECIO CON DSCTO]])</f>
        <v>0</v>
      </c>
      <c r="R939" s="14">
        <f>(Tabla1[[#This Row],[PRECIO REF BS]]*Tabla1[[#This Row],[PEDIDO ]])</f>
        <v>0</v>
      </c>
    </row>
    <row r="940" spans="1:18" s="9" customFormat="1" ht="31.5" customHeight="1" x14ac:dyDescent="0.25">
      <c r="A940" s="245" t="s">
        <v>243</v>
      </c>
      <c r="B940" s="85">
        <v>8901872008373</v>
      </c>
      <c r="C940" s="86" t="s">
        <v>2344</v>
      </c>
      <c r="D940" s="117" t="s">
        <v>2345</v>
      </c>
      <c r="E940" s="226">
        <v>46636</v>
      </c>
      <c r="F940" s="106" t="s">
        <v>43</v>
      </c>
      <c r="G940" s="227" t="s">
        <v>18</v>
      </c>
      <c r="H940" s="228">
        <v>76</v>
      </c>
      <c r="I940" s="219">
        <v>1.9890000000000001</v>
      </c>
      <c r="J940" s="60"/>
      <c r="K940" s="13">
        <f>Tabla1[[#This Row],[PRECIO REF        ($)]]-Tabla1[[#This Row],[PRECIO REF        ($)]]*Tabla1[[#This Row],[OFERTA]]</f>
        <v>1.9890000000000001</v>
      </c>
      <c r="L940" s="60"/>
      <c r="M940" s="13">
        <f>Tabla1[[#This Row],[PRECIO CON DSCTO]]-Tabla1[[#This Row],[PRECIO CON DSCTO]]*Tabla1[[#This Row],[OFERTA2]]</f>
        <v>1.9890000000000001</v>
      </c>
      <c r="N940" s="14">
        <f>$F$3*Tabla1[[#This Row],[PRECIO CON DSCTO2]]</f>
        <v>942.90494220000005</v>
      </c>
      <c r="O940" s="40"/>
      <c r="P940" s="47"/>
      <c r="Q940" s="14">
        <f>(Tabla1[[#This Row],[PEDIDO ]]*Tabla1[[#This Row],[PRECIO CON DSCTO]])</f>
        <v>0</v>
      </c>
      <c r="R940" s="14">
        <f>(Tabla1[[#This Row],[PRECIO REF BS]]*Tabla1[[#This Row],[PEDIDO ]])</f>
        <v>0</v>
      </c>
    </row>
    <row r="941" spans="1:18" s="9" customFormat="1" ht="31.5" customHeight="1" x14ac:dyDescent="0.25">
      <c r="A941" s="245" t="s">
        <v>243</v>
      </c>
      <c r="B941" s="85">
        <v>7592806133530</v>
      </c>
      <c r="C941" s="86" t="s">
        <v>1084</v>
      </c>
      <c r="D941" s="89" t="s">
        <v>1085</v>
      </c>
      <c r="E941" s="226">
        <v>46965</v>
      </c>
      <c r="F941" s="113" t="s">
        <v>39</v>
      </c>
      <c r="G941" s="227" t="s">
        <v>18</v>
      </c>
      <c r="H941" s="228">
        <v>62</v>
      </c>
      <c r="I941" s="219">
        <v>7.95</v>
      </c>
      <c r="J941" s="60"/>
      <c r="K941" s="13">
        <f>Tabla1[[#This Row],[PRECIO REF        ($)]]-Tabla1[[#This Row],[PRECIO REF        ($)]]*Tabla1[[#This Row],[OFERTA]]</f>
        <v>7.95</v>
      </c>
      <c r="L941" s="60"/>
      <c r="M941" s="13">
        <f>Tabla1[[#This Row],[PRECIO CON DSCTO]]-Tabla1[[#This Row],[PRECIO CON DSCTO]]*Tabla1[[#This Row],[OFERTA2]]</f>
        <v>7.95</v>
      </c>
      <c r="N941" s="14">
        <f>$F$3*Tabla1[[#This Row],[PRECIO CON DSCTO2]]</f>
        <v>3768.7754100000002</v>
      </c>
      <c r="O941" s="40"/>
      <c r="P941" s="47"/>
      <c r="Q941" s="14">
        <f>(Tabla1[[#This Row],[PEDIDO ]]*Tabla1[[#This Row],[PRECIO CON DSCTO]])</f>
        <v>0</v>
      </c>
      <c r="R941" s="14">
        <f>(Tabla1[[#This Row],[PRECIO REF BS]]*Tabla1[[#This Row],[PEDIDO ]])</f>
        <v>0</v>
      </c>
    </row>
    <row r="942" spans="1:18" s="9" customFormat="1" ht="31.5" customHeight="1" x14ac:dyDescent="0.25">
      <c r="A942" s="245" t="s">
        <v>243</v>
      </c>
      <c r="B942" s="85">
        <v>7592806133073</v>
      </c>
      <c r="C942" s="86" t="s">
        <v>1086</v>
      </c>
      <c r="D942" s="102" t="s">
        <v>1087</v>
      </c>
      <c r="E942" s="226">
        <v>47695</v>
      </c>
      <c r="F942" s="113" t="s">
        <v>39</v>
      </c>
      <c r="G942" s="227" t="s">
        <v>18</v>
      </c>
      <c r="H942" s="228">
        <v>13</v>
      </c>
      <c r="I942" s="219">
        <v>6.52</v>
      </c>
      <c r="J942" s="60"/>
      <c r="K942" s="13">
        <f>Tabla1[[#This Row],[PRECIO REF        ($)]]-Tabla1[[#This Row],[PRECIO REF        ($)]]*Tabla1[[#This Row],[OFERTA]]</f>
        <v>6.52</v>
      </c>
      <c r="L942" s="60"/>
      <c r="M942" s="13">
        <f>Tabla1[[#This Row],[PRECIO CON DSCTO]]-Tabla1[[#This Row],[PRECIO CON DSCTO]]*Tabla1[[#This Row],[OFERTA2]]</f>
        <v>6.52</v>
      </c>
      <c r="N942" s="14">
        <f>$F$3*Tabla1[[#This Row],[PRECIO CON DSCTO2]]</f>
        <v>3090.8698959999997</v>
      </c>
      <c r="O942" s="40"/>
      <c r="P942" s="47"/>
      <c r="Q942" s="14">
        <f>(Tabla1[[#This Row],[PEDIDO ]]*Tabla1[[#This Row],[PRECIO CON DSCTO]])</f>
        <v>0</v>
      </c>
      <c r="R942" s="14">
        <f>(Tabla1[[#This Row],[PRECIO REF BS]]*Tabla1[[#This Row],[PEDIDO ]])</f>
        <v>0</v>
      </c>
    </row>
    <row r="943" spans="1:18" s="9" customFormat="1" ht="31.5" customHeight="1" x14ac:dyDescent="0.25">
      <c r="A943" s="245" t="s">
        <v>243</v>
      </c>
      <c r="B943" s="85">
        <v>8904210707174</v>
      </c>
      <c r="C943" s="86" t="s">
        <v>264</v>
      </c>
      <c r="D943" s="87" t="s">
        <v>265</v>
      </c>
      <c r="E943" s="226">
        <v>46691</v>
      </c>
      <c r="F943" s="88" t="s">
        <v>71</v>
      </c>
      <c r="G943" s="227" t="s">
        <v>18</v>
      </c>
      <c r="H943" s="228">
        <v>47</v>
      </c>
      <c r="I943" s="219">
        <v>2.6148099999999999</v>
      </c>
      <c r="J943" s="60"/>
      <c r="K943" s="13">
        <f>Tabla1[[#This Row],[PRECIO REF        ($)]]-Tabla1[[#This Row],[PRECIO REF        ($)]]*Tabla1[[#This Row],[OFERTA]]</f>
        <v>2.6148099999999999</v>
      </c>
      <c r="L943" s="60"/>
      <c r="M943" s="13">
        <f>Tabla1[[#This Row],[PRECIO CON DSCTO]]-Tabla1[[#This Row],[PRECIO CON DSCTO]]*Tabla1[[#This Row],[OFERTA2]]</f>
        <v>2.6148099999999999</v>
      </c>
      <c r="N943" s="14">
        <f>$F$3*Tabla1[[#This Row],[PRECIO CON DSCTO2]]</f>
        <v>1239.5763056379999</v>
      </c>
      <c r="O943" s="40"/>
      <c r="P943" s="47"/>
      <c r="Q943" s="14">
        <f>(Tabla1[[#This Row],[PEDIDO ]]*Tabla1[[#This Row],[PRECIO CON DSCTO]])</f>
        <v>0</v>
      </c>
      <c r="R943" s="14">
        <f>(Tabla1[[#This Row],[PRECIO REF BS]]*Tabla1[[#This Row],[PEDIDO ]])</f>
        <v>0</v>
      </c>
    </row>
    <row r="944" spans="1:18" s="9" customFormat="1" ht="31.5" customHeight="1" x14ac:dyDescent="0.25">
      <c r="A944" s="245" t="s">
        <v>243</v>
      </c>
      <c r="B944" s="85">
        <v>8908007037352</v>
      </c>
      <c r="C944" s="86" t="s">
        <v>1632</v>
      </c>
      <c r="D944" s="124" t="s">
        <v>1633</v>
      </c>
      <c r="E944" s="226">
        <v>46691</v>
      </c>
      <c r="F944" s="113" t="s">
        <v>266</v>
      </c>
      <c r="G944" s="227" t="s">
        <v>18</v>
      </c>
      <c r="H944" s="228">
        <v>30</v>
      </c>
      <c r="I944" s="219">
        <v>2.5099999999999998</v>
      </c>
      <c r="J944" s="60"/>
      <c r="K944" s="13">
        <f>Tabla1[[#This Row],[PRECIO REF        ($)]]-Tabla1[[#This Row],[PRECIO REF        ($)]]*Tabla1[[#This Row],[OFERTA]]</f>
        <v>2.5099999999999998</v>
      </c>
      <c r="L944" s="60"/>
      <c r="M944" s="13">
        <f>Tabla1[[#This Row],[PRECIO CON DSCTO]]-Tabla1[[#This Row],[PRECIO CON DSCTO]]*Tabla1[[#This Row],[OFERTA2]]</f>
        <v>2.5099999999999998</v>
      </c>
      <c r="N944" s="14">
        <f>$F$3*Tabla1[[#This Row],[PRECIO CON DSCTO2]]</f>
        <v>1189.8900979999999</v>
      </c>
      <c r="O944" s="40"/>
      <c r="P944" s="47"/>
      <c r="Q944" s="14">
        <f>(Tabla1[[#This Row],[PEDIDO ]]*Tabla1[[#This Row],[PRECIO CON DSCTO]])</f>
        <v>0</v>
      </c>
      <c r="R944" s="14">
        <f>(Tabla1[[#This Row],[PRECIO REF BS]]*Tabla1[[#This Row],[PEDIDO ]])</f>
        <v>0</v>
      </c>
    </row>
    <row r="945" spans="1:18" s="9" customFormat="1" ht="31.5" customHeight="1" x14ac:dyDescent="0.25">
      <c r="A945" s="245" t="s">
        <v>243</v>
      </c>
      <c r="B945" s="91">
        <v>730170648947</v>
      </c>
      <c r="C945" s="86" t="s">
        <v>897</v>
      </c>
      <c r="D945" s="119" t="s">
        <v>910</v>
      </c>
      <c r="E945" s="226">
        <v>46660</v>
      </c>
      <c r="F945" s="113" t="s">
        <v>41</v>
      </c>
      <c r="G945" s="227" t="s">
        <v>18</v>
      </c>
      <c r="H945" s="228">
        <v>25</v>
      </c>
      <c r="I945" s="219">
        <v>1.79</v>
      </c>
      <c r="J945" s="60"/>
      <c r="K945" s="13">
        <f>Tabla1[[#This Row],[PRECIO REF        ($)]]-Tabla1[[#This Row],[PRECIO REF        ($)]]*Tabla1[[#This Row],[OFERTA]]</f>
        <v>1.79</v>
      </c>
      <c r="L945" s="60"/>
      <c r="M945" s="13">
        <f>Tabla1[[#This Row],[PRECIO CON DSCTO]]-Tabla1[[#This Row],[PRECIO CON DSCTO]]*Tabla1[[#This Row],[OFERTA2]]</f>
        <v>1.79</v>
      </c>
      <c r="N945" s="14">
        <f>$F$3*Tabla1[[#This Row],[PRECIO CON DSCTO2]]</f>
        <v>848.56704200000001</v>
      </c>
      <c r="O945" s="40"/>
      <c r="P945" s="47"/>
      <c r="Q945" s="14">
        <f>(Tabla1[[#This Row],[PEDIDO ]]*Tabla1[[#This Row],[PRECIO CON DSCTO]])</f>
        <v>0</v>
      </c>
      <c r="R945" s="14">
        <f>(Tabla1[[#This Row],[PRECIO REF BS]]*Tabla1[[#This Row],[PEDIDO ]])</f>
        <v>0</v>
      </c>
    </row>
    <row r="946" spans="1:18" s="9" customFormat="1" ht="31.5" customHeight="1" x14ac:dyDescent="0.25">
      <c r="A946" s="245" t="s">
        <v>243</v>
      </c>
      <c r="B946" s="91">
        <v>736372722492</v>
      </c>
      <c r="C946" s="86" t="s">
        <v>1272</v>
      </c>
      <c r="D946" s="117" t="s">
        <v>1273</v>
      </c>
      <c r="E946" s="226">
        <v>46812</v>
      </c>
      <c r="F946" s="152" t="s">
        <v>80</v>
      </c>
      <c r="G946" s="227" t="s">
        <v>18</v>
      </c>
      <c r="H946" s="228">
        <v>5</v>
      </c>
      <c r="I946" s="219">
        <v>5.62</v>
      </c>
      <c r="J946" s="60"/>
      <c r="K946" s="13">
        <f>Tabla1[[#This Row],[PRECIO REF        ($)]]-Tabla1[[#This Row],[PRECIO REF        ($)]]*Tabla1[[#This Row],[OFERTA]]</f>
        <v>5.62</v>
      </c>
      <c r="L946" s="60"/>
      <c r="M946" s="13">
        <f>Tabla1[[#This Row],[PRECIO CON DSCTO]]-Tabla1[[#This Row],[PRECIO CON DSCTO]]*Tabla1[[#This Row],[OFERTA2]]</f>
        <v>5.62</v>
      </c>
      <c r="N946" s="14">
        <f>$F$3*Tabla1[[#This Row],[PRECIO CON DSCTO2]]</f>
        <v>2664.2160760000002</v>
      </c>
      <c r="O946" s="40"/>
      <c r="P946" s="47"/>
      <c r="Q946" s="14">
        <f>(Tabla1[[#This Row],[PEDIDO ]]*Tabla1[[#This Row],[PRECIO CON DSCTO]])</f>
        <v>0</v>
      </c>
      <c r="R946" s="14">
        <f>(Tabla1[[#This Row],[PRECIO REF BS]]*Tabla1[[#This Row],[PEDIDO ]])</f>
        <v>0</v>
      </c>
    </row>
    <row r="947" spans="1:18" s="9" customFormat="1" ht="31.5" customHeight="1" x14ac:dyDescent="0.25">
      <c r="A947" s="245" t="s">
        <v>243</v>
      </c>
      <c r="B947" s="91">
        <v>736372722454</v>
      </c>
      <c r="C947" s="86" t="s">
        <v>267</v>
      </c>
      <c r="D947" s="110" t="s">
        <v>268</v>
      </c>
      <c r="E947" s="226">
        <v>46387</v>
      </c>
      <c r="F947" s="152" t="s">
        <v>80</v>
      </c>
      <c r="G947" s="227" t="s">
        <v>18</v>
      </c>
      <c r="H947" s="228">
        <v>5</v>
      </c>
      <c r="I947" s="219">
        <v>3.89</v>
      </c>
      <c r="J947" s="60"/>
      <c r="K947" s="13">
        <f>Tabla1[[#This Row],[PRECIO REF        ($)]]-Tabla1[[#This Row],[PRECIO REF        ($)]]*Tabla1[[#This Row],[OFERTA]]</f>
        <v>3.89</v>
      </c>
      <c r="L947" s="60"/>
      <c r="M947" s="13">
        <f>Tabla1[[#This Row],[PRECIO CON DSCTO]]-Tabla1[[#This Row],[PRECIO CON DSCTO]]*Tabla1[[#This Row],[OFERTA2]]</f>
        <v>3.89</v>
      </c>
      <c r="N947" s="14">
        <f>$F$3*Tabla1[[#This Row],[PRECIO CON DSCTO2]]</f>
        <v>1844.0926220000001</v>
      </c>
      <c r="O947" s="40"/>
      <c r="P947" s="47"/>
      <c r="Q947" s="14">
        <f>(Tabla1[[#This Row],[PEDIDO ]]*Tabla1[[#This Row],[PRECIO CON DSCTO]])</f>
        <v>0</v>
      </c>
      <c r="R947" s="14">
        <f>(Tabla1[[#This Row],[PRECIO REF BS]]*Tabla1[[#This Row],[PEDIDO ]])</f>
        <v>0</v>
      </c>
    </row>
    <row r="948" spans="1:18" s="9" customFormat="1" ht="31.5" customHeight="1" x14ac:dyDescent="0.25">
      <c r="A948" s="245" t="s">
        <v>243</v>
      </c>
      <c r="B948" s="91">
        <v>791466996302</v>
      </c>
      <c r="C948" s="86" t="s">
        <v>1712</v>
      </c>
      <c r="D948" s="116" t="s">
        <v>1713</v>
      </c>
      <c r="E948" s="226">
        <v>46235</v>
      </c>
      <c r="F948" s="152" t="s">
        <v>1736</v>
      </c>
      <c r="G948" s="227" t="s">
        <v>18</v>
      </c>
      <c r="H948" s="228">
        <v>12</v>
      </c>
      <c r="I948" s="219">
        <v>3.35</v>
      </c>
      <c r="J948" s="60"/>
      <c r="K948" s="13">
        <f>Tabla1[[#This Row],[PRECIO REF        ($)]]-Tabla1[[#This Row],[PRECIO REF        ($)]]*Tabla1[[#This Row],[OFERTA]]</f>
        <v>3.35</v>
      </c>
      <c r="L948" s="60"/>
      <c r="M948" s="13">
        <f>Tabla1[[#This Row],[PRECIO CON DSCTO]]-Tabla1[[#This Row],[PRECIO CON DSCTO]]*Tabla1[[#This Row],[OFERTA2]]</f>
        <v>3.35</v>
      </c>
      <c r="N948" s="14">
        <f>$F$3*Tabla1[[#This Row],[PRECIO CON DSCTO2]]</f>
        <v>1588.10033</v>
      </c>
      <c r="O948" s="40"/>
      <c r="P948" s="47"/>
      <c r="Q948" s="14">
        <f>(Tabla1[[#This Row],[PEDIDO ]]*Tabla1[[#This Row],[PRECIO CON DSCTO]])</f>
        <v>0</v>
      </c>
      <c r="R948" s="14">
        <f>(Tabla1[[#This Row],[PRECIO REF BS]]*Tabla1[[#This Row],[PEDIDO ]])</f>
        <v>0</v>
      </c>
    </row>
    <row r="949" spans="1:18" s="9" customFormat="1" ht="31.5" customHeight="1" x14ac:dyDescent="0.25">
      <c r="A949" s="245" t="s">
        <v>243</v>
      </c>
      <c r="B949" s="85">
        <v>7592803003959</v>
      </c>
      <c r="C949" s="86" t="s">
        <v>1387</v>
      </c>
      <c r="D949" s="103" t="s">
        <v>1388</v>
      </c>
      <c r="E949" s="226">
        <v>46751</v>
      </c>
      <c r="F949" s="86" t="s">
        <v>83</v>
      </c>
      <c r="G949" s="227" t="s">
        <v>18</v>
      </c>
      <c r="H949" s="228">
        <v>36</v>
      </c>
      <c r="I949" s="219">
        <v>6.62</v>
      </c>
      <c r="J949" s="60"/>
      <c r="K949" s="13">
        <f>Tabla1[[#This Row],[PRECIO REF        ($)]]-Tabla1[[#This Row],[PRECIO REF        ($)]]*Tabla1[[#This Row],[OFERTA]]</f>
        <v>6.62</v>
      </c>
      <c r="L949" s="60"/>
      <c r="M949" s="13">
        <f>Tabla1[[#This Row],[PRECIO CON DSCTO]]-Tabla1[[#This Row],[PRECIO CON DSCTO]]*Tabla1[[#This Row],[OFERTA2]]</f>
        <v>6.62</v>
      </c>
      <c r="N949" s="14">
        <f>$F$3*Tabla1[[#This Row],[PRECIO CON DSCTO2]]</f>
        <v>3138.2758760000002</v>
      </c>
      <c r="O949" s="40"/>
      <c r="P949" s="47"/>
      <c r="Q949" s="14">
        <f>(Tabla1[[#This Row],[PEDIDO ]]*Tabla1[[#This Row],[PRECIO CON DSCTO]])</f>
        <v>0</v>
      </c>
      <c r="R949" s="14">
        <f>(Tabla1[[#This Row],[PRECIO REF BS]]*Tabla1[[#This Row],[PEDIDO ]])</f>
        <v>0</v>
      </c>
    </row>
    <row r="950" spans="1:18" s="9" customFormat="1" ht="31.5" customHeight="1" x14ac:dyDescent="0.25">
      <c r="A950" s="245" t="s">
        <v>243</v>
      </c>
      <c r="B950" s="85">
        <v>7592803003973</v>
      </c>
      <c r="C950" s="86" t="s">
        <v>2346</v>
      </c>
      <c r="D950" s="114" t="s">
        <v>2347</v>
      </c>
      <c r="E950" s="226">
        <v>46811</v>
      </c>
      <c r="F950" s="86" t="s">
        <v>83</v>
      </c>
      <c r="G950" s="227" t="s">
        <v>18</v>
      </c>
      <c r="H950" s="228">
        <v>60</v>
      </c>
      <c r="I950" s="219">
        <v>7.41</v>
      </c>
      <c r="J950" s="60"/>
      <c r="K950" s="13">
        <f>Tabla1[[#This Row],[PRECIO REF        ($)]]-Tabla1[[#This Row],[PRECIO REF        ($)]]*Tabla1[[#This Row],[OFERTA]]</f>
        <v>7.41</v>
      </c>
      <c r="L950" s="60"/>
      <c r="M950" s="13">
        <f>Tabla1[[#This Row],[PRECIO CON DSCTO]]-Tabla1[[#This Row],[PRECIO CON DSCTO]]*Tabla1[[#This Row],[OFERTA2]]</f>
        <v>7.41</v>
      </c>
      <c r="N950" s="14">
        <f>$F$3*Tabla1[[#This Row],[PRECIO CON DSCTO2]]</f>
        <v>3512.7831179999998</v>
      </c>
      <c r="O950" s="40"/>
      <c r="P950" s="47"/>
      <c r="Q950" s="14">
        <f>(Tabla1[[#This Row],[PEDIDO ]]*Tabla1[[#This Row],[PRECIO CON DSCTO]])</f>
        <v>0</v>
      </c>
      <c r="R950" s="14">
        <f>(Tabla1[[#This Row],[PRECIO REF BS]]*Tabla1[[#This Row],[PEDIDO ]])</f>
        <v>0</v>
      </c>
    </row>
    <row r="951" spans="1:18" s="9" customFormat="1" ht="31.5" customHeight="1" x14ac:dyDescent="0.25">
      <c r="A951" s="245" t="s">
        <v>243</v>
      </c>
      <c r="B951" s="85">
        <v>7591619000923</v>
      </c>
      <c r="C951" s="86" t="s">
        <v>1480</v>
      </c>
      <c r="D951" s="105" t="s">
        <v>1481</v>
      </c>
      <c r="E951" s="226">
        <v>46691</v>
      </c>
      <c r="F951" s="88" t="s">
        <v>93</v>
      </c>
      <c r="G951" s="227" t="s">
        <v>18</v>
      </c>
      <c r="H951" s="228">
        <v>11</v>
      </c>
      <c r="I951" s="219">
        <v>1.8814299999999999</v>
      </c>
      <c r="J951" s="60"/>
      <c r="K951" s="13">
        <f>Tabla1[[#This Row],[PRECIO REF        ($)]]-Tabla1[[#This Row],[PRECIO REF        ($)]]*Tabla1[[#This Row],[OFERTA]]</f>
        <v>1.8814299999999999</v>
      </c>
      <c r="L951" s="60"/>
      <c r="M951" s="13">
        <f>Tabla1[[#This Row],[PRECIO CON DSCTO]]-Tabla1[[#This Row],[PRECIO CON DSCTO]]*Tabla1[[#This Row],[OFERTA2]]</f>
        <v>1.8814299999999999</v>
      </c>
      <c r="N951" s="14">
        <f>$F$3*Tabla1[[#This Row],[PRECIO CON DSCTO2]]</f>
        <v>891.91032951399995</v>
      </c>
      <c r="O951" s="40"/>
      <c r="P951" s="47"/>
      <c r="Q951" s="14">
        <f>(Tabla1[[#This Row],[PEDIDO ]]*Tabla1[[#This Row],[PRECIO CON DSCTO]])</f>
        <v>0</v>
      </c>
      <c r="R951" s="14">
        <f>(Tabla1[[#This Row],[PRECIO REF BS]]*Tabla1[[#This Row],[PEDIDO ]])</f>
        <v>0</v>
      </c>
    </row>
    <row r="952" spans="1:18" s="9" customFormat="1" ht="31.5" customHeight="1" x14ac:dyDescent="0.25">
      <c r="A952" s="245" t="s">
        <v>243</v>
      </c>
      <c r="B952" s="85">
        <v>730170649197</v>
      </c>
      <c r="C952" s="86" t="s">
        <v>1372</v>
      </c>
      <c r="D952" s="114" t="s">
        <v>1373</v>
      </c>
      <c r="E952" s="226">
        <v>46752</v>
      </c>
      <c r="F952" s="113" t="s">
        <v>41</v>
      </c>
      <c r="G952" s="227" t="s">
        <v>18</v>
      </c>
      <c r="H952" s="228">
        <v>29</v>
      </c>
      <c r="I952" s="219">
        <v>1.01</v>
      </c>
      <c r="J952" s="60"/>
      <c r="K952" s="13">
        <f>Tabla1[[#This Row],[PRECIO REF        ($)]]-Tabla1[[#This Row],[PRECIO REF        ($)]]*Tabla1[[#This Row],[OFERTA]]</f>
        <v>1.01</v>
      </c>
      <c r="L952" s="60"/>
      <c r="M952" s="13">
        <f>Tabla1[[#This Row],[PRECIO CON DSCTO]]-Tabla1[[#This Row],[PRECIO CON DSCTO]]*Tabla1[[#This Row],[OFERTA2]]</f>
        <v>1.01</v>
      </c>
      <c r="N952" s="14">
        <f>$F$3*Tabla1[[#This Row],[PRECIO CON DSCTO2]]</f>
        <v>478.80039799999997</v>
      </c>
      <c r="O952" s="40"/>
      <c r="P952" s="47"/>
      <c r="Q952" s="14">
        <f>(Tabla1[[#This Row],[PEDIDO ]]*Tabla1[[#This Row],[PRECIO CON DSCTO]])</f>
        <v>0</v>
      </c>
      <c r="R952" s="14">
        <f>(Tabla1[[#This Row],[PRECIO REF BS]]*Tabla1[[#This Row],[PEDIDO ]])</f>
        <v>0</v>
      </c>
    </row>
    <row r="953" spans="1:18" s="9" customFormat="1" ht="31.5" customHeight="1" x14ac:dyDescent="0.25">
      <c r="A953" s="245" t="s">
        <v>243</v>
      </c>
      <c r="B953" s="85">
        <v>8904210808055</v>
      </c>
      <c r="C953" s="86" t="s">
        <v>1195</v>
      </c>
      <c r="D953" s="133" t="s">
        <v>1196</v>
      </c>
      <c r="E953" s="226">
        <v>46752</v>
      </c>
      <c r="F953" s="88" t="s">
        <v>71</v>
      </c>
      <c r="G953" s="227" t="s">
        <v>18</v>
      </c>
      <c r="H953" s="228">
        <v>61</v>
      </c>
      <c r="I953" s="219">
        <v>1.97014</v>
      </c>
      <c r="J953" s="60"/>
      <c r="K953" s="13">
        <f>Tabla1[[#This Row],[PRECIO REF        ($)]]-Tabla1[[#This Row],[PRECIO REF        ($)]]*Tabla1[[#This Row],[OFERTA]]</f>
        <v>1.97014</v>
      </c>
      <c r="L953" s="60"/>
      <c r="M953" s="13">
        <f>Tabla1[[#This Row],[PRECIO CON DSCTO]]-Tabla1[[#This Row],[PRECIO CON DSCTO]]*Tabla1[[#This Row],[OFERTA2]]</f>
        <v>1.97014</v>
      </c>
      <c r="N953" s="14">
        <f>$F$3*Tabla1[[#This Row],[PRECIO CON DSCTO2]]</f>
        <v>933.964174372</v>
      </c>
      <c r="O953" s="40"/>
      <c r="P953" s="47"/>
      <c r="Q953" s="14">
        <f>(Tabla1[[#This Row],[PEDIDO ]]*Tabla1[[#This Row],[PRECIO CON DSCTO]])</f>
        <v>0</v>
      </c>
      <c r="R953" s="14">
        <f>(Tabla1[[#This Row],[PRECIO REF BS]]*Tabla1[[#This Row],[PEDIDO ]])</f>
        <v>0</v>
      </c>
    </row>
    <row r="954" spans="1:18" s="9" customFormat="1" ht="31.5" customHeight="1" x14ac:dyDescent="0.25">
      <c r="A954" s="245" t="s">
        <v>243</v>
      </c>
      <c r="B954" s="85">
        <v>8904210808062</v>
      </c>
      <c r="C954" s="86" t="s">
        <v>1197</v>
      </c>
      <c r="D954" s="93" t="s">
        <v>1198</v>
      </c>
      <c r="E954" s="226">
        <v>46721</v>
      </c>
      <c r="F954" s="88" t="s">
        <v>71</v>
      </c>
      <c r="G954" s="227" t="s">
        <v>18</v>
      </c>
      <c r="H954" s="228">
        <v>4</v>
      </c>
      <c r="I954" s="219">
        <v>2.76</v>
      </c>
      <c r="J954" s="60"/>
      <c r="K954" s="13">
        <f>Tabla1[[#This Row],[PRECIO REF        ($)]]-Tabla1[[#This Row],[PRECIO REF        ($)]]*Tabla1[[#This Row],[OFERTA]]</f>
        <v>2.76</v>
      </c>
      <c r="L954" s="60"/>
      <c r="M954" s="13">
        <f>Tabla1[[#This Row],[PRECIO CON DSCTO]]-Tabla1[[#This Row],[PRECIO CON DSCTO]]*Tabla1[[#This Row],[OFERTA2]]</f>
        <v>2.76</v>
      </c>
      <c r="N954" s="14">
        <f>$F$3*Tabla1[[#This Row],[PRECIO CON DSCTO2]]</f>
        <v>1308.4050479999999</v>
      </c>
      <c r="O954" s="40"/>
      <c r="P954" s="47"/>
      <c r="Q954" s="14">
        <f>(Tabla1[[#This Row],[PEDIDO ]]*Tabla1[[#This Row],[PRECIO CON DSCTO]])</f>
        <v>0</v>
      </c>
      <c r="R954" s="14">
        <f>(Tabla1[[#This Row],[PRECIO REF BS]]*Tabla1[[#This Row],[PEDIDO ]])</f>
        <v>0</v>
      </c>
    </row>
    <row r="955" spans="1:18" s="9" customFormat="1" ht="31.5" customHeight="1" x14ac:dyDescent="0.25">
      <c r="A955" s="245" t="s">
        <v>243</v>
      </c>
      <c r="B955" s="91">
        <v>791467000688</v>
      </c>
      <c r="C955" s="86" t="s">
        <v>1714</v>
      </c>
      <c r="D955" s="99" t="s">
        <v>1715</v>
      </c>
      <c r="E955" s="226">
        <v>46631</v>
      </c>
      <c r="F955" s="152" t="s">
        <v>1736</v>
      </c>
      <c r="G955" s="227" t="s">
        <v>18</v>
      </c>
      <c r="H955" s="228">
        <v>17</v>
      </c>
      <c r="I955" s="219">
        <v>2.8</v>
      </c>
      <c r="J955" s="60"/>
      <c r="K955" s="13">
        <f>Tabla1[[#This Row],[PRECIO REF        ($)]]-Tabla1[[#This Row],[PRECIO REF        ($)]]*Tabla1[[#This Row],[OFERTA]]</f>
        <v>2.8</v>
      </c>
      <c r="L955" s="60"/>
      <c r="M955" s="13">
        <f>Tabla1[[#This Row],[PRECIO CON DSCTO]]-Tabla1[[#This Row],[PRECIO CON DSCTO]]*Tabla1[[#This Row],[OFERTA2]]</f>
        <v>2.8</v>
      </c>
      <c r="N955" s="14">
        <f>$F$3*Tabla1[[#This Row],[PRECIO CON DSCTO2]]</f>
        <v>1327.36744</v>
      </c>
      <c r="O955" s="40"/>
      <c r="P955" s="47"/>
      <c r="Q955" s="14">
        <f>(Tabla1[[#This Row],[PEDIDO ]]*Tabla1[[#This Row],[PRECIO CON DSCTO]])</f>
        <v>0</v>
      </c>
      <c r="R955" s="14">
        <f>(Tabla1[[#This Row],[PRECIO REF BS]]*Tabla1[[#This Row],[PEDIDO ]])</f>
        <v>0</v>
      </c>
    </row>
    <row r="956" spans="1:18" s="9" customFormat="1" ht="31.5" customHeight="1" x14ac:dyDescent="0.25">
      <c r="A956" s="245" t="s">
        <v>243</v>
      </c>
      <c r="B956" s="91">
        <v>791467000695</v>
      </c>
      <c r="C956" s="86" t="s">
        <v>1716</v>
      </c>
      <c r="D956" s="108" t="s">
        <v>1717</v>
      </c>
      <c r="E956" s="226">
        <v>46631</v>
      </c>
      <c r="F956" s="152" t="s">
        <v>1736</v>
      </c>
      <c r="G956" s="227" t="s">
        <v>18</v>
      </c>
      <c r="H956" s="228">
        <v>18</v>
      </c>
      <c r="I956" s="219">
        <v>3.93</v>
      </c>
      <c r="J956" s="60"/>
      <c r="K956" s="13">
        <f>Tabla1[[#This Row],[PRECIO REF        ($)]]-Tabla1[[#This Row],[PRECIO REF        ($)]]*Tabla1[[#This Row],[OFERTA]]</f>
        <v>3.93</v>
      </c>
      <c r="L956" s="60"/>
      <c r="M956" s="13">
        <f>Tabla1[[#This Row],[PRECIO CON DSCTO]]-Tabla1[[#This Row],[PRECIO CON DSCTO]]*Tabla1[[#This Row],[OFERTA2]]</f>
        <v>3.93</v>
      </c>
      <c r="N956" s="14">
        <f>$F$3*Tabla1[[#This Row],[PRECIO CON DSCTO2]]</f>
        <v>1863.055014</v>
      </c>
      <c r="O956" s="40"/>
      <c r="P956" s="47"/>
      <c r="Q956" s="14">
        <f>(Tabla1[[#This Row],[PEDIDO ]]*Tabla1[[#This Row],[PRECIO CON DSCTO]])</f>
        <v>0</v>
      </c>
      <c r="R956" s="14">
        <f>(Tabla1[[#This Row],[PRECIO REF BS]]*Tabla1[[#This Row],[PEDIDO ]])</f>
        <v>0</v>
      </c>
    </row>
    <row r="957" spans="1:18" s="9" customFormat="1" ht="31.5" customHeight="1" x14ac:dyDescent="0.25">
      <c r="A957" s="245" t="s">
        <v>243</v>
      </c>
      <c r="B957" s="85">
        <v>7730969309021</v>
      </c>
      <c r="C957" s="86" t="s">
        <v>729</v>
      </c>
      <c r="D957" s="176" t="s">
        <v>2698</v>
      </c>
      <c r="E957" s="226">
        <v>46598</v>
      </c>
      <c r="F957" s="88" t="s">
        <v>93</v>
      </c>
      <c r="G957" s="227" t="s">
        <v>18</v>
      </c>
      <c r="H957" s="228">
        <v>8</v>
      </c>
      <c r="I957" s="219">
        <v>5.21</v>
      </c>
      <c r="J957" s="60"/>
      <c r="K957" s="13">
        <f>Tabla1[[#This Row],[PRECIO REF        ($)]]-Tabla1[[#This Row],[PRECIO REF        ($)]]*Tabla1[[#This Row],[OFERTA]]</f>
        <v>5.21</v>
      </c>
      <c r="L957" s="60"/>
      <c r="M957" s="13">
        <f>Tabla1[[#This Row],[PRECIO CON DSCTO]]-Tabla1[[#This Row],[PRECIO CON DSCTO]]*Tabla1[[#This Row],[OFERTA2]]</f>
        <v>5.21</v>
      </c>
      <c r="N957" s="14">
        <f>$F$3*Tabla1[[#This Row],[PRECIO CON DSCTO2]]</f>
        <v>2469.8515579999998</v>
      </c>
      <c r="O957" s="40"/>
      <c r="P957" s="47"/>
      <c r="Q957" s="14">
        <f>(Tabla1[[#This Row],[PEDIDO ]]*Tabla1[[#This Row],[PRECIO CON DSCTO]])</f>
        <v>0</v>
      </c>
      <c r="R957" s="14">
        <f>(Tabla1[[#This Row],[PRECIO REF BS]]*Tabla1[[#This Row],[PEDIDO ]])</f>
        <v>0</v>
      </c>
    </row>
    <row r="958" spans="1:18" s="9" customFormat="1" ht="31.5" customHeight="1" x14ac:dyDescent="0.25">
      <c r="A958" s="245" t="s">
        <v>243</v>
      </c>
      <c r="B958" s="85">
        <v>7730969304477</v>
      </c>
      <c r="C958" s="86" t="s">
        <v>730</v>
      </c>
      <c r="D958" s="168" t="s">
        <v>741</v>
      </c>
      <c r="E958" s="226">
        <v>46598</v>
      </c>
      <c r="F958" s="88" t="s">
        <v>93</v>
      </c>
      <c r="G958" s="227" t="s">
        <v>18</v>
      </c>
      <c r="H958" s="228">
        <v>8</v>
      </c>
      <c r="I958" s="219">
        <v>10.43</v>
      </c>
      <c r="J958" s="60"/>
      <c r="K958" s="13">
        <f>Tabla1[[#This Row],[PRECIO REF        ($)]]-Tabla1[[#This Row],[PRECIO REF        ($)]]*Tabla1[[#This Row],[OFERTA]]</f>
        <v>10.43</v>
      </c>
      <c r="L958" s="60"/>
      <c r="M958" s="13">
        <f>Tabla1[[#This Row],[PRECIO CON DSCTO]]-Tabla1[[#This Row],[PRECIO CON DSCTO]]*Tabla1[[#This Row],[OFERTA2]]</f>
        <v>10.43</v>
      </c>
      <c r="N958" s="14">
        <f>$F$3*Tabla1[[#This Row],[PRECIO CON DSCTO2]]</f>
        <v>4944.443714</v>
      </c>
      <c r="O958" s="40"/>
      <c r="P958" s="47"/>
      <c r="Q958" s="14">
        <f>(Tabla1[[#This Row],[PEDIDO ]]*Tabla1[[#This Row],[PRECIO CON DSCTO]])</f>
        <v>0</v>
      </c>
      <c r="R958" s="14">
        <f>(Tabla1[[#This Row],[PRECIO REF BS]]*Tabla1[[#This Row],[PEDIDO ]])</f>
        <v>0</v>
      </c>
    </row>
    <row r="959" spans="1:18" s="9" customFormat="1" ht="31.5" customHeight="1" x14ac:dyDescent="0.25">
      <c r="A959" s="245" t="s">
        <v>243</v>
      </c>
      <c r="B959" s="85">
        <v>7596520006460</v>
      </c>
      <c r="C959" s="86" t="s">
        <v>1915</v>
      </c>
      <c r="D959" s="87" t="s">
        <v>1916</v>
      </c>
      <c r="E959" s="226">
        <v>46752</v>
      </c>
      <c r="F959" s="106" t="s">
        <v>1933</v>
      </c>
      <c r="G959" s="227" t="s">
        <v>18</v>
      </c>
      <c r="H959" s="228">
        <v>12</v>
      </c>
      <c r="I959" s="219">
        <v>6.37</v>
      </c>
      <c r="J959" s="60"/>
      <c r="K959" s="13">
        <f>Tabla1[[#This Row],[PRECIO REF        ($)]]-Tabla1[[#This Row],[PRECIO REF        ($)]]*Tabla1[[#This Row],[OFERTA]]</f>
        <v>6.37</v>
      </c>
      <c r="L959" s="60"/>
      <c r="M959" s="13">
        <f>Tabla1[[#This Row],[PRECIO CON DSCTO]]-Tabla1[[#This Row],[PRECIO CON DSCTO]]*Tabla1[[#This Row],[OFERTA2]]</f>
        <v>6.37</v>
      </c>
      <c r="N959" s="14">
        <f>$F$3*Tabla1[[#This Row],[PRECIO CON DSCTO2]]</f>
        <v>3019.7609259999999</v>
      </c>
      <c r="O959" s="40"/>
      <c r="P959" s="47"/>
      <c r="Q959" s="14">
        <f>(Tabla1[[#This Row],[PEDIDO ]]*Tabla1[[#This Row],[PRECIO CON DSCTO]])</f>
        <v>0</v>
      </c>
      <c r="R959" s="14">
        <f>(Tabla1[[#This Row],[PRECIO REF BS]]*Tabla1[[#This Row],[PEDIDO ]])</f>
        <v>0</v>
      </c>
    </row>
    <row r="960" spans="1:18" s="9" customFormat="1" ht="31.5" customHeight="1" x14ac:dyDescent="0.25">
      <c r="A960" s="245" t="s">
        <v>243</v>
      </c>
      <c r="B960" s="85">
        <v>7594001101451</v>
      </c>
      <c r="C960" s="86" t="s">
        <v>1150</v>
      </c>
      <c r="D960" s="142" t="s">
        <v>1151</v>
      </c>
      <c r="E960" s="226">
        <v>46934</v>
      </c>
      <c r="F960" s="97" t="s">
        <v>84</v>
      </c>
      <c r="G960" s="227" t="s">
        <v>18</v>
      </c>
      <c r="H960" s="228">
        <v>19</v>
      </c>
      <c r="I960" s="219">
        <v>6.15</v>
      </c>
      <c r="J960" s="60"/>
      <c r="K960" s="13">
        <f>Tabla1[[#This Row],[PRECIO REF        ($)]]-Tabla1[[#This Row],[PRECIO REF        ($)]]*Tabla1[[#This Row],[OFERTA]]</f>
        <v>6.15</v>
      </c>
      <c r="L960" s="60"/>
      <c r="M960" s="13">
        <f>Tabla1[[#This Row],[PRECIO CON DSCTO]]-Tabla1[[#This Row],[PRECIO CON DSCTO]]*Tabla1[[#This Row],[OFERTA2]]</f>
        <v>6.15</v>
      </c>
      <c r="N960" s="14">
        <f>$F$3*Tabla1[[#This Row],[PRECIO CON DSCTO2]]</f>
        <v>2915.4677700000002</v>
      </c>
      <c r="O960" s="40"/>
      <c r="P960" s="47"/>
      <c r="Q960" s="14">
        <f>(Tabla1[[#This Row],[PEDIDO ]]*Tabla1[[#This Row],[PRECIO CON DSCTO]])</f>
        <v>0</v>
      </c>
      <c r="R960" s="14">
        <f>(Tabla1[[#This Row],[PRECIO REF BS]]*Tabla1[[#This Row],[PEDIDO ]])</f>
        <v>0</v>
      </c>
    </row>
    <row r="961" spans="1:18" s="9" customFormat="1" ht="31.5" customHeight="1" x14ac:dyDescent="0.25">
      <c r="A961" s="245" t="s">
        <v>243</v>
      </c>
      <c r="B961" s="91">
        <v>736372722508</v>
      </c>
      <c r="C961" s="86" t="s">
        <v>439</v>
      </c>
      <c r="D961" s="99" t="s">
        <v>440</v>
      </c>
      <c r="E961" s="226">
        <v>46507</v>
      </c>
      <c r="F961" s="152" t="s">
        <v>80</v>
      </c>
      <c r="G961" s="227" t="s">
        <v>18</v>
      </c>
      <c r="H961" s="228">
        <v>21</v>
      </c>
      <c r="I961" s="219">
        <v>3.04</v>
      </c>
      <c r="J961" s="60"/>
      <c r="K961" s="13">
        <f>Tabla1[[#This Row],[PRECIO REF        ($)]]-Tabla1[[#This Row],[PRECIO REF        ($)]]*Tabla1[[#This Row],[OFERTA]]</f>
        <v>3.04</v>
      </c>
      <c r="L961" s="60"/>
      <c r="M961" s="13">
        <f>Tabla1[[#This Row],[PRECIO CON DSCTO]]-Tabla1[[#This Row],[PRECIO CON DSCTO]]*Tabla1[[#This Row],[OFERTA2]]</f>
        <v>3.04</v>
      </c>
      <c r="N961" s="14">
        <f>$F$3*Tabla1[[#This Row],[PRECIO CON DSCTO2]]</f>
        <v>1441.1417919999999</v>
      </c>
      <c r="O961" s="40"/>
      <c r="P961" s="47"/>
      <c r="Q961" s="14">
        <f>(Tabla1[[#This Row],[PEDIDO ]]*Tabla1[[#This Row],[PRECIO CON DSCTO]])</f>
        <v>0</v>
      </c>
      <c r="R961" s="14">
        <f>(Tabla1[[#This Row],[PRECIO REF BS]]*Tabla1[[#This Row],[PEDIDO ]])</f>
        <v>0</v>
      </c>
    </row>
    <row r="962" spans="1:18" s="9" customFormat="1" ht="31.5" customHeight="1" x14ac:dyDescent="0.25">
      <c r="A962" s="245" t="s">
        <v>243</v>
      </c>
      <c r="B962" s="91">
        <v>793969044351</v>
      </c>
      <c r="C962" s="86" t="s">
        <v>675</v>
      </c>
      <c r="D962" s="96" t="s">
        <v>1051</v>
      </c>
      <c r="E962" s="226">
        <v>46568</v>
      </c>
      <c r="F962" s="152" t="s">
        <v>80</v>
      </c>
      <c r="G962" s="227" t="s">
        <v>18</v>
      </c>
      <c r="H962" s="228">
        <v>5</v>
      </c>
      <c r="I962" s="219">
        <v>3.37</v>
      </c>
      <c r="J962" s="60"/>
      <c r="K962" s="13">
        <f>Tabla1[[#This Row],[PRECIO REF        ($)]]-Tabla1[[#This Row],[PRECIO REF        ($)]]*Tabla1[[#This Row],[OFERTA]]</f>
        <v>3.37</v>
      </c>
      <c r="L962" s="60"/>
      <c r="M962" s="13">
        <f>Tabla1[[#This Row],[PRECIO CON DSCTO]]-Tabla1[[#This Row],[PRECIO CON DSCTO]]*Tabla1[[#This Row],[OFERTA2]]</f>
        <v>3.37</v>
      </c>
      <c r="N962" s="14">
        <f>$F$3*Tabla1[[#This Row],[PRECIO CON DSCTO2]]</f>
        <v>1597.5815259999999</v>
      </c>
      <c r="O962" s="40"/>
      <c r="P962" s="47"/>
      <c r="Q962" s="14">
        <f>(Tabla1[[#This Row],[PEDIDO ]]*Tabla1[[#This Row],[PRECIO CON DSCTO]])</f>
        <v>0</v>
      </c>
      <c r="R962" s="14">
        <f>(Tabla1[[#This Row],[PRECIO REF BS]]*Tabla1[[#This Row],[PEDIDO ]])</f>
        <v>0</v>
      </c>
    </row>
    <row r="963" spans="1:18" s="9" customFormat="1" ht="31.5" customHeight="1" x14ac:dyDescent="0.25">
      <c r="A963" s="245" t="s">
        <v>243</v>
      </c>
      <c r="B963" s="85">
        <v>7598455000568</v>
      </c>
      <c r="C963" s="86" t="s">
        <v>2622</v>
      </c>
      <c r="D963" s="102" t="s">
        <v>2623</v>
      </c>
      <c r="E963" s="226">
        <v>46842</v>
      </c>
      <c r="F963" s="88" t="s">
        <v>20</v>
      </c>
      <c r="G963" s="227" t="s">
        <v>18</v>
      </c>
      <c r="H963" s="228">
        <v>14</v>
      </c>
      <c r="I963" s="219">
        <v>7.5500100000000003</v>
      </c>
      <c r="J963" s="60"/>
      <c r="K963" s="13">
        <f>Tabla1[[#This Row],[PRECIO REF        ($)]]-Tabla1[[#This Row],[PRECIO REF        ($)]]*Tabla1[[#This Row],[OFERTA]]</f>
        <v>7.5500100000000003</v>
      </c>
      <c r="L963" s="60"/>
      <c r="M963" s="13">
        <f>Tabla1[[#This Row],[PRECIO CON DSCTO]]-Tabla1[[#This Row],[PRECIO CON DSCTO]]*Tabla1[[#This Row],[OFERTA2]]</f>
        <v>7.5500100000000003</v>
      </c>
      <c r="N963" s="14">
        <f>$F$3*Tabla1[[#This Row],[PRECIO CON DSCTO2]]</f>
        <v>3579.1562305980001</v>
      </c>
      <c r="O963" s="40"/>
      <c r="P963" s="47"/>
      <c r="Q963" s="14">
        <f>(Tabla1[[#This Row],[PEDIDO ]]*Tabla1[[#This Row],[PRECIO CON DSCTO]])</f>
        <v>0</v>
      </c>
      <c r="R963" s="14">
        <f>(Tabla1[[#This Row],[PRECIO REF BS]]*Tabla1[[#This Row],[PEDIDO ]])</f>
        <v>0</v>
      </c>
    </row>
    <row r="964" spans="1:18" s="9" customFormat="1" ht="31.5" customHeight="1" x14ac:dyDescent="0.25">
      <c r="A964" s="245" t="s">
        <v>243</v>
      </c>
      <c r="B964" s="85">
        <v>7896714257600</v>
      </c>
      <c r="C964" s="86" t="s">
        <v>1152</v>
      </c>
      <c r="D964" s="133" t="s">
        <v>1153</v>
      </c>
      <c r="E964" s="226">
        <v>46629</v>
      </c>
      <c r="F964" s="145" t="s">
        <v>1176</v>
      </c>
      <c r="G964" s="227" t="s">
        <v>18</v>
      </c>
      <c r="H964" s="228">
        <v>1165</v>
      </c>
      <c r="I964" s="219">
        <v>1.96</v>
      </c>
      <c r="J964" s="60"/>
      <c r="K964" s="13">
        <f>Tabla1[[#This Row],[PRECIO REF        ($)]]-Tabla1[[#This Row],[PRECIO REF        ($)]]*Tabla1[[#This Row],[OFERTA]]</f>
        <v>1.96</v>
      </c>
      <c r="L964" s="60"/>
      <c r="M964" s="13">
        <f>Tabla1[[#This Row],[PRECIO CON DSCTO]]-Tabla1[[#This Row],[PRECIO CON DSCTO]]*Tabla1[[#This Row],[OFERTA2]]</f>
        <v>1.96</v>
      </c>
      <c r="N964" s="14">
        <f>$F$3*Tabla1[[#This Row],[PRECIO CON DSCTO2]]</f>
        <v>929.15720799999997</v>
      </c>
      <c r="O964" s="40"/>
      <c r="P964" s="47"/>
      <c r="Q964" s="14">
        <f>(Tabla1[[#This Row],[PEDIDO ]]*Tabla1[[#This Row],[PRECIO CON DSCTO]])</f>
        <v>0</v>
      </c>
      <c r="R964" s="14">
        <f>(Tabla1[[#This Row],[PRECIO REF BS]]*Tabla1[[#This Row],[PEDIDO ]])</f>
        <v>0</v>
      </c>
    </row>
    <row r="965" spans="1:18" s="9" customFormat="1" ht="31.5" customHeight="1" x14ac:dyDescent="0.25">
      <c r="A965" s="245" t="s">
        <v>243</v>
      </c>
      <c r="B965" s="85">
        <v>8901872009080</v>
      </c>
      <c r="C965" s="86" t="s">
        <v>2881</v>
      </c>
      <c r="D965" s="182" t="s">
        <v>2882</v>
      </c>
      <c r="E965" s="226">
        <v>46569</v>
      </c>
      <c r="F965" s="106" t="s">
        <v>43</v>
      </c>
      <c r="G965" s="227" t="s">
        <v>18</v>
      </c>
      <c r="H965" s="228">
        <v>300</v>
      </c>
      <c r="I965" s="219">
        <v>0.79300000000000004</v>
      </c>
      <c r="J965" s="60"/>
      <c r="K965" s="13">
        <f>Tabla1[[#This Row],[PRECIO REF        ($)]]-Tabla1[[#This Row],[PRECIO REF        ($)]]*Tabla1[[#This Row],[OFERTA]]</f>
        <v>0.79300000000000004</v>
      </c>
      <c r="L965" s="60"/>
      <c r="M965" s="13">
        <f>Tabla1[[#This Row],[PRECIO CON DSCTO]]-Tabla1[[#This Row],[PRECIO CON DSCTO]]*Tabla1[[#This Row],[OFERTA2]]</f>
        <v>0.79300000000000004</v>
      </c>
      <c r="N965" s="14">
        <f>$F$3*Tabla1[[#This Row],[PRECIO CON DSCTO2]]</f>
        <v>375.92942140000002</v>
      </c>
      <c r="O965" s="40"/>
      <c r="P965" s="47"/>
      <c r="Q965" s="14">
        <f>(Tabla1[[#This Row],[PEDIDO ]]*Tabla1[[#This Row],[PRECIO CON DSCTO]])</f>
        <v>0</v>
      </c>
      <c r="R965" s="14">
        <f>(Tabla1[[#This Row],[PRECIO REF BS]]*Tabla1[[#This Row],[PEDIDO ]])</f>
        <v>0</v>
      </c>
    </row>
    <row r="966" spans="1:18" s="9" customFormat="1" ht="31.5" customHeight="1" x14ac:dyDescent="0.25">
      <c r="A966" s="245" t="s">
        <v>243</v>
      </c>
      <c r="B966" s="137"/>
      <c r="C966" s="86" t="s">
        <v>2783</v>
      </c>
      <c r="D966" s="101" t="s">
        <v>2784</v>
      </c>
      <c r="E966" s="226">
        <v>46903</v>
      </c>
      <c r="F966" s="113" t="s">
        <v>2806</v>
      </c>
      <c r="G966" s="227" t="s">
        <v>18</v>
      </c>
      <c r="H966" s="228">
        <v>85</v>
      </c>
      <c r="I966" s="219">
        <v>2.58</v>
      </c>
      <c r="J966" s="60"/>
      <c r="K966" s="13">
        <f>Tabla1[[#This Row],[PRECIO REF        ($)]]-Tabla1[[#This Row],[PRECIO REF        ($)]]*Tabla1[[#This Row],[OFERTA]]</f>
        <v>2.58</v>
      </c>
      <c r="L966" s="60"/>
      <c r="M966" s="13">
        <f>Tabla1[[#This Row],[PRECIO CON DSCTO]]-Tabla1[[#This Row],[PRECIO CON DSCTO]]*Tabla1[[#This Row],[OFERTA2]]</f>
        <v>2.58</v>
      </c>
      <c r="N966" s="14">
        <f>$F$3*Tabla1[[#This Row],[PRECIO CON DSCTO2]]</f>
        <v>1223.074284</v>
      </c>
      <c r="O966" s="40"/>
      <c r="P966" s="47"/>
      <c r="Q966" s="14">
        <f>(Tabla1[[#This Row],[PEDIDO ]]*Tabla1[[#This Row],[PRECIO CON DSCTO]])</f>
        <v>0</v>
      </c>
      <c r="R966" s="14">
        <f>(Tabla1[[#This Row],[PRECIO REF BS]]*Tabla1[[#This Row],[PEDIDO ]])</f>
        <v>0</v>
      </c>
    </row>
    <row r="967" spans="1:18" s="9" customFormat="1" ht="31.5" customHeight="1" x14ac:dyDescent="0.25">
      <c r="A967" s="245" t="s">
        <v>243</v>
      </c>
      <c r="B967" s="137"/>
      <c r="C967" s="86" t="s">
        <v>2785</v>
      </c>
      <c r="D967" s="115" t="s">
        <v>2786</v>
      </c>
      <c r="E967" s="226">
        <v>46660</v>
      </c>
      <c r="F967" s="113" t="s">
        <v>2806</v>
      </c>
      <c r="G967" s="227" t="s">
        <v>18</v>
      </c>
      <c r="H967" s="228">
        <v>58</v>
      </c>
      <c r="I967" s="219">
        <v>2.63</v>
      </c>
      <c r="J967" s="60"/>
      <c r="K967" s="13">
        <f>Tabla1[[#This Row],[PRECIO REF        ($)]]-Tabla1[[#This Row],[PRECIO REF        ($)]]*Tabla1[[#This Row],[OFERTA]]</f>
        <v>2.63</v>
      </c>
      <c r="L967" s="60"/>
      <c r="M967" s="13">
        <f>Tabla1[[#This Row],[PRECIO CON DSCTO]]-Tabla1[[#This Row],[PRECIO CON DSCTO]]*Tabla1[[#This Row],[OFERTA2]]</f>
        <v>2.63</v>
      </c>
      <c r="N967" s="14">
        <f>$F$3*Tabla1[[#This Row],[PRECIO CON DSCTO2]]</f>
        <v>1246.777274</v>
      </c>
      <c r="O967" s="40"/>
      <c r="P967" s="47"/>
      <c r="Q967" s="14">
        <f>(Tabla1[[#This Row],[PEDIDO ]]*Tabla1[[#This Row],[PRECIO CON DSCTO]])</f>
        <v>0</v>
      </c>
      <c r="R967" s="14">
        <f>(Tabla1[[#This Row],[PRECIO REF BS]]*Tabla1[[#This Row],[PEDIDO ]])</f>
        <v>0</v>
      </c>
    </row>
    <row r="968" spans="1:18" s="9" customFormat="1" ht="31.5" customHeight="1" x14ac:dyDescent="0.25">
      <c r="A968" s="245" t="s">
        <v>243</v>
      </c>
      <c r="B968" s="85">
        <v>7591243807585</v>
      </c>
      <c r="C968" s="86" t="s">
        <v>2847</v>
      </c>
      <c r="D968" s="165" t="s">
        <v>2848</v>
      </c>
      <c r="E968" s="226">
        <v>46446</v>
      </c>
      <c r="F968" s="86" t="s">
        <v>31</v>
      </c>
      <c r="G968" s="227" t="s">
        <v>18</v>
      </c>
      <c r="H968" s="228">
        <v>1</v>
      </c>
      <c r="I968" s="219">
        <v>8.16</v>
      </c>
      <c r="J968" s="60"/>
      <c r="K968" s="13">
        <f>Tabla1[[#This Row],[PRECIO REF        ($)]]-Tabla1[[#This Row],[PRECIO REF        ($)]]*Tabla1[[#This Row],[OFERTA]]</f>
        <v>8.16</v>
      </c>
      <c r="L968" s="60"/>
      <c r="M968" s="13">
        <f>Tabla1[[#This Row],[PRECIO CON DSCTO]]-Tabla1[[#This Row],[PRECIO CON DSCTO]]*Tabla1[[#This Row],[OFERTA2]]</f>
        <v>8.16</v>
      </c>
      <c r="N968" s="14">
        <f>$F$3*Tabla1[[#This Row],[PRECIO CON DSCTO2]]</f>
        <v>3868.3279680000001</v>
      </c>
      <c r="O968" s="40"/>
      <c r="P968" s="47"/>
      <c r="Q968" s="14">
        <f>(Tabla1[[#This Row],[PEDIDO ]]*Tabla1[[#This Row],[PRECIO CON DSCTO]])</f>
        <v>0</v>
      </c>
      <c r="R968" s="14">
        <f>(Tabla1[[#This Row],[PRECIO REF BS]]*Tabla1[[#This Row],[PEDIDO ]])</f>
        <v>0</v>
      </c>
    </row>
    <row r="969" spans="1:18" s="9" customFormat="1" ht="31.5" customHeight="1" x14ac:dyDescent="0.25">
      <c r="A969" s="245" t="s">
        <v>243</v>
      </c>
      <c r="B969" s="85">
        <v>7591243807554</v>
      </c>
      <c r="C969" s="86" t="s">
        <v>843</v>
      </c>
      <c r="D969" s="119" t="s">
        <v>2849</v>
      </c>
      <c r="E969" s="226">
        <v>46325</v>
      </c>
      <c r="F969" s="86" t="s">
        <v>31</v>
      </c>
      <c r="G969" s="166" t="s">
        <v>99</v>
      </c>
      <c r="H969" s="228">
        <v>13</v>
      </c>
      <c r="I969" s="219">
        <v>8.59</v>
      </c>
      <c r="J969" s="60"/>
      <c r="K969" s="13">
        <f>Tabla1[[#This Row],[PRECIO REF        ($)]]-Tabla1[[#This Row],[PRECIO REF        ($)]]*Tabla1[[#This Row],[OFERTA]]</f>
        <v>8.59</v>
      </c>
      <c r="L969" s="60"/>
      <c r="M969" s="13">
        <f>Tabla1[[#This Row],[PRECIO CON DSCTO]]-Tabla1[[#This Row],[PRECIO CON DSCTO]]*Tabla1[[#This Row],[OFERTA2]]</f>
        <v>8.59</v>
      </c>
      <c r="N969" s="14">
        <f>$F$3*Tabla1[[#This Row],[PRECIO CON DSCTO2]]</f>
        <v>4072.1736820000001</v>
      </c>
      <c r="O969" s="40"/>
      <c r="P969" s="47"/>
      <c r="Q969" s="14">
        <f>(Tabla1[[#This Row],[PEDIDO ]]*Tabla1[[#This Row],[PRECIO CON DSCTO]])</f>
        <v>0</v>
      </c>
      <c r="R969" s="14">
        <f>(Tabla1[[#This Row],[PRECIO REF BS]]*Tabla1[[#This Row],[PEDIDO ]])</f>
        <v>0</v>
      </c>
    </row>
    <row r="970" spans="1:18" s="9" customFormat="1" ht="31.5" customHeight="1" x14ac:dyDescent="0.25">
      <c r="A970" s="245" t="s">
        <v>243</v>
      </c>
      <c r="B970" s="85">
        <v>7591020080620</v>
      </c>
      <c r="C970" s="86" t="s">
        <v>1583</v>
      </c>
      <c r="D970" s="180" t="s">
        <v>1584</v>
      </c>
      <c r="E970" s="226">
        <v>46690</v>
      </c>
      <c r="F970" s="88" t="s">
        <v>75</v>
      </c>
      <c r="G970" s="227" t="s">
        <v>18</v>
      </c>
      <c r="H970" s="228">
        <v>31</v>
      </c>
      <c r="I970" s="219">
        <v>15.86</v>
      </c>
      <c r="J970" s="60"/>
      <c r="K970" s="13">
        <f>Tabla1[[#This Row],[PRECIO REF        ($)]]-Tabla1[[#This Row],[PRECIO REF        ($)]]*Tabla1[[#This Row],[OFERTA]]</f>
        <v>15.86</v>
      </c>
      <c r="L970" s="60"/>
      <c r="M970" s="13">
        <f>Tabla1[[#This Row],[PRECIO CON DSCTO]]-Tabla1[[#This Row],[PRECIO CON DSCTO]]*Tabla1[[#This Row],[OFERTA2]]</f>
        <v>15.86</v>
      </c>
      <c r="N970" s="14">
        <f>$F$3*Tabla1[[#This Row],[PRECIO CON DSCTO2]]</f>
        <v>7518.588428</v>
      </c>
      <c r="O970" s="40"/>
      <c r="P970" s="47"/>
      <c r="Q970" s="14">
        <f>(Tabla1[[#This Row],[PEDIDO ]]*Tabla1[[#This Row],[PRECIO CON DSCTO]])</f>
        <v>0</v>
      </c>
      <c r="R970" s="14">
        <f>(Tabla1[[#This Row],[PRECIO REF BS]]*Tabla1[[#This Row],[PEDIDO ]])</f>
        <v>0</v>
      </c>
    </row>
    <row r="971" spans="1:18" s="9" customFormat="1" ht="31.5" customHeight="1" x14ac:dyDescent="0.25">
      <c r="A971" s="245" t="s">
        <v>243</v>
      </c>
      <c r="B971" s="85">
        <v>7591020080637</v>
      </c>
      <c r="C971" s="86" t="s">
        <v>1585</v>
      </c>
      <c r="D971" s="181" t="s">
        <v>1586</v>
      </c>
      <c r="E971" s="226">
        <v>47787</v>
      </c>
      <c r="F971" s="88" t="s">
        <v>75</v>
      </c>
      <c r="G971" s="227" t="s">
        <v>18</v>
      </c>
      <c r="H971" s="228">
        <v>33</v>
      </c>
      <c r="I971" s="219">
        <v>10.89</v>
      </c>
      <c r="J971" s="60"/>
      <c r="K971" s="13">
        <f>Tabla1[[#This Row],[PRECIO REF        ($)]]-Tabla1[[#This Row],[PRECIO REF        ($)]]*Tabla1[[#This Row],[OFERTA]]</f>
        <v>10.89</v>
      </c>
      <c r="L971" s="60"/>
      <c r="M971" s="13">
        <f>Tabla1[[#This Row],[PRECIO CON DSCTO]]-Tabla1[[#This Row],[PRECIO CON DSCTO]]*Tabla1[[#This Row],[OFERTA2]]</f>
        <v>10.89</v>
      </c>
      <c r="N971" s="14">
        <f>$F$3*Tabla1[[#This Row],[PRECIO CON DSCTO2]]</f>
        <v>5162.5112220000001</v>
      </c>
      <c r="O971" s="40"/>
      <c r="P971" s="47"/>
      <c r="Q971" s="14">
        <f>(Tabla1[[#This Row],[PEDIDO ]]*Tabla1[[#This Row],[PRECIO CON DSCTO]])</f>
        <v>0</v>
      </c>
      <c r="R971" s="14">
        <f>(Tabla1[[#This Row],[PRECIO REF BS]]*Tabla1[[#This Row],[PEDIDO ]])</f>
        <v>0</v>
      </c>
    </row>
    <row r="972" spans="1:18" s="9" customFormat="1" ht="31.5" customHeight="1" x14ac:dyDescent="0.25">
      <c r="A972" s="245" t="s">
        <v>243</v>
      </c>
      <c r="B972" s="85">
        <v>7591020009522</v>
      </c>
      <c r="C972" s="86" t="s">
        <v>673</v>
      </c>
      <c r="D972" s="99" t="s">
        <v>677</v>
      </c>
      <c r="E972" s="226">
        <v>47057</v>
      </c>
      <c r="F972" s="88" t="s">
        <v>75</v>
      </c>
      <c r="G972" s="227" t="s">
        <v>18</v>
      </c>
      <c r="H972" s="228">
        <v>36</v>
      </c>
      <c r="I972" s="219">
        <v>3.5</v>
      </c>
      <c r="J972" s="60"/>
      <c r="K972" s="13">
        <f>Tabla1[[#This Row],[PRECIO REF        ($)]]-Tabla1[[#This Row],[PRECIO REF        ($)]]*Tabla1[[#This Row],[OFERTA]]</f>
        <v>3.5</v>
      </c>
      <c r="L972" s="60"/>
      <c r="M972" s="13">
        <f>Tabla1[[#This Row],[PRECIO CON DSCTO]]-Tabla1[[#This Row],[PRECIO CON DSCTO]]*Tabla1[[#This Row],[OFERTA2]]</f>
        <v>3.5</v>
      </c>
      <c r="N972" s="14">
        <f>$F$3*Tabla1[[#This Row],[PRECIO CON DSCTO2]]</f>
        <v>1659.2093</v>
      </c>
      <c r="O972" s="40"/>
      <c r="P972" s="47"/>
      <c r="Q972" s="14">
        <f>(Tabla1[[#This Row],[PEDIDO ]]*Tabla1[[#This Row],[PRECIO CON DSCTO]])</f>
        <v>0</v>
      </c>
      <c r="R972" s="14">
        <f>(Tabla1[[#This Row],[PRECIO REF BS]]*Tabla1[[#This Row],[PEDIDO ]])</f>
        <v>0</v>
      </c>
    </row>
    <row r="973" spans="1:18" s="9" customFormat="1" ht="31.5" customHeight="1" x14ac:dyDescent="0.25">
      <c r="A973" s="245" t="s">
        <v>243</v>
      </c>
      <c r="B973" s="85">
        <v>7591619517896</v>
      </c>
      <c r="C973" s="86" t="s">
        <v>731</v>
      </c>
      <c r="D973" s="94" t="s">
        <v>742</v>
      </c>
      <c r="E973" s="226">
        <v>46660</v>
      </c>
      <c r="F973" s="88" t="s">
        <v>93</v>
      </c>
      <c r="G973" s="227" t="s">
        <v>18</v>
      </c>
      <c r="H973" s="228">
        <v>8</v>
      </c>
      <c r="I973" s="219">
        <v>2.72</v>
      </c>
      <c r="J973" s="60"/>
      <c r="K973" s="13">
        <f>Tabla1[[#This Row],[PRECIO REF        ($)]]-Tabla1[[#This Row],[PRECIO REF        ($)]]*Tabla1[[#This Row],[OFERTA]]</f>
        <v>2.72</v>
      </c>
      <c r="L973" s="60"/>
      <c r="M973" s="13">
        <f>Tabla1[[#This Row],[PRECIO CON DSCTO]]-Tabla1[[#This Row],[PRECIO CON DSCTO]]*Tabla1[[#This Row],[OFERTA2]]</f>
        <v>2.72</v>
      </c>
      <c r="N973" s="14">
        <f>$F$3*Tabla1[[#This Row],[PRECIO CON DSCTO2]]</f>
        <v>1289.4426560000002</v>
      </c>
      <c r="O973" s="40"/>
      <c r="P973" s="47"/>
      <c r="Q973" s="14">
        <f>(Tabla1[[#This Row],[PEDIDO ]]*Tabla1[[#This Row],[PRECIO CON DSCTO]])</f>
        <v>0</v>
      </c>
      <c r="R973" s="14">
        <f>(Tabla1[[#This Row],[PRECIO REF BS]]*Tabla1[[#This Row],[PEDIDO ]])</f>
        <v>0</v>
      </c>
    </row>
    <row r="974" spans="1:18" s="9" customFormat="1" ht="31.5" customHeight="1" x14ac:dyDescent="0.25">
      <c r="A974" s="245" t="s">
        <v>243</v>
      </c>
      <c r="B974" s="91">
        <v>791466993431</v>
      </c>
      <c r="C974" s="86" t="s">
        <v>1718</v>
      </c>
      <c r="D974" s="114" t="s">
        <v>1719</v>
      </c>
      <c r="E974" s="226">
        <v>46692</v>
      </c>
      <c r="F974" s="152" t="s">
        <v>1736</v>
      </c>
      <c r="G974" s="227" t="s">
        <v>18</v>
      </c>
      <c r="H974" s="228">
        <v>4</v>
      </c>
      <c r="I974" s="219">
        <v>2.9260000000000002</v>
      </c>
      <c r="J974" s="60"/>
      <c r="K974" s="13">
        <f>Tabla1[[#This Row],[PRECIO REF        ($)]]-Tabla1[[#This Row],[PRECIO REF        ($)]]*Tabla1[[#This Row],[OFERTA]]</f>
        <v>2.9260000000000002</v>
      </c>
      <c r="L974" s="60"/>
      <c r="M974" s="13">
        <f>Tabla1[[#This Row],[PRECIO CON DSCTO]]-Tabla1[[#This Row],[PRECIO CON DSCTO]]*Tabla1[[#This Row],[OFERTA2]]</f>
        <v>2.9260000000000002</v>
      </c>
      <c r="N974" s="14">
        <f>$F$3*Tabla1[[#This Row],[PRECIO CON DSCTO2]]</f>
        <v>1387.0989748</v>
      </c>
      <c r="O974" s="40"/>
      <c r="P974" s="47"/>
      <c r="Q974" s="14">
        <f>(Tabla1[[#This Row],[PEDIDO ]]*Tabla1[[#This Row],[PRECIO CON DSCTO]])</f>
        <v>0</v>
      </c>
      <c r="R974" s="14">
        <f>(Tabla1[[#This Row],[PRECIO REF BS]]*Tabla1[[#This Row],[PEDIDO ]])</f>
        <v>0</v>
      </c>
    </row>
    <row r="975" spans="1:18" s="9" customFormat="1" ht="31.5" customHeight="1" x14ac:dyDescent="0.25">
      <c r="A975" s="245" t="s">
        <v>243</v>
      </c>
      <c r="B975" s="85">
        <v>7596347802450</v>
      </c>
      <c r="C975" s="86" t="s">
        <v>1720</v>
      </c>
      <c r="D975" s="89" t="s">
        <v>1721</v>
      </c>
      <c r="E975" s="226">
        <v>46692</v>
      </c>
      <c r="F975" s="152" t="s">
        <v>1736</v>
      </c>
      <c r="G975" s="227" t="s">
        <v>18</v>
      </c>
      <c r="H975" s="228">
        <v>3</v>
      </c>
      <c r="I975" s="219">
        <v>2.3359999999999999</v>
      </c>
      <c r="J975" s="60"/>
      <c r="K975" s="13">
        <f>Tabla1[[#This Row],[PRECIO REF        ($)]]-Tabla1[[#This Row],[PRECIO REF        ($)]]*Tabla1[[#This Row],[OFERTA]]</f>
        <v>2.3359999999999999</v>
      </c>
      <c r="L975" s="60"/>
      <c r="M975" s="13">
        <f>Tabla1[[#This Row],[PRECIO CON DSCTO]]-Tabla1[[#This Row],[PRECIO CON DSCTO]]*Tabla1[[#This Row],[OFERTA2]]</f>
        <v>2.3359999999999999</v>
      </c>
      <c r="N975" s="14">
        <f>$F$3*Tabla1[[#This Row],[PRECIO CON DSCTO2]]</f>
        <v>1107.4036927999998</v>
      </c>
      <c r="O975" s="40"/>
      <c r="P975" s="47"/>
      <c r="Q975" s="14">
        <f>(Tabla1[[#This Row],[PEDIDO ]]*Tabla1[[#This Row],[PRECIO CON DSCTO]])</f>
        <v>0</v>
      </c>
      <c r="R975" s="14">
        <f>(Tabla1[[#This Row],[PRECIO REF BS]]*Tabla1[[#This Row],[PEDIDO ]])</f>
        <v>0</v>
      </c>
    </row>
    <row r="976" spans="1:18" s="9" customFormat="1" ht="31.5" customHeight="1" x14ac:dyDescent="0.25">
      <c r="A976" s="245" t="s">
        <v>243</v>
      </c>
      <c r="B976" s="85">
        <v>7591619520353</v>
      </c>
      <c r="C976" s="86" t="s">
        <v>2079</v>
      </c>
      <c r="D976" s="98" t="s">
        <v>2080</v>
      </c>
      <c r="E976" s="226">
        <v>47026</v>
      </c>
      <c r="F976" s="88" t="s">
        <v>93</v>
      </c>
      <c r="G976" s="227" t="s">
        <v>18</v>
      </c>
      <c r="H976" s="228">
        <v>12</v>
      </c>
      <c r="I976" s="219">
        <v>10.373989999999999</v>
      </c>
      <c r="J976" s="60"/>
      <c r="K976" s="13">
        <f>Tabla1[[#This Row],[PRECIO REF        ($)]]-Tabla1[[#This Row],[PRECIO REF        ($)]]*Tabla1[[#This Row],[OFERTA]]</f>
        <v>10.373989999999999</v>
      </c>
      <c r="L976" s="60"/>
      <c r="M976" s="13">
        <f>Tabla1[[#This Row],[PRECIO CON DSCTO]]-Tabla1[[#This Row],[PRECIO CON DSCTO]]*Tabla1[[#This Row],[OFERTA2]]</f>
        <v>10.373989999999999</v>
      </c>
      <c r="N976" s="14">
        <f>$F$3*Tabla1[[#This Row],[PRECIO CON DSCTO2]]</f>
        <v>4917.8916246019999</v>
      </c>
      <c r="O976" s="40"/>
      <c r="P976" s="47"/>
      <c r="Q976" s="14">
        <f>(Tabla1[[#This Row],[PEDIDO ]]*Tabla1[[#This Row],[PRECIO CON DSCTO]])</f>
        <v>0</v>
      </c>
      <c r="R976" s="14">
        <f>(Tabla1[[#This Row],[PRECIO REF BS]]*Tabla1[[#This Row],[PEDIDO ]])</f>
        <v>0</v>
      </c>
    </row>
    <row r="977" spans="1:18" s="9" customFormat="1" ht="31.5" customHeight="1" x14ac:dyDescent="0.25">
      <c r="A977" s="245" t="s">
        <v>243</v>
      </c>
      <c r="B977" s="85">
        <v>6916119062119</v>
      </c>
      <c r="C977" s="86" t="s">
        <v>1297</v>
      </c>
      <c r="D977" s="89" t="s">
        <v>1298</v>
      </c>
      <c r="E977" s="226">
        <v>46814</v>
      </c>
      <c r="F977" s="106" t="s">
        <v>43</v>
      </c>
      <c r="G977" s="227" t="s">
        <v>18</v>
      </c>
      <c r="H977" s="228">
        <v>59</v>
      </c>
      <c r="I977" s="219">
        <v>0.58499999999999996</v>
      </c>
      <c r="J977" s="60"/>
      <c r="K977" s="13">
        <f>Tabla1[[#This Row],[PRECIO REF        ($)]]-Tabla1[[#This Row],[PRECIO REF        ($)]]*Tabla1[[#This Row],[OFERTA]]</f>
        <v>0.58499999999999996</v>
      </c>
      <c r="L977" s="60"/>
      <c r="M977" s="13">
        <f>Tabla1[[#This Row],[PRECIO CON DSCTO]]-Tabla1[[#This Row],[PRECIO CON DSCTO]]*Tabla1[[#This Row],[OFERTA2]]</f>
        <v>0.58499999999999996</v>
      </c>
      <c r="N977" s="14">
        <f>$F$3*Tabla1[[#This Row],[PRECIO CON DSCTO2]]</f>
        <v>277.32498299999997</v>
      </c>
      <c r="O977" s="40"/>
      <c r="P977" s="47"/>
      <c r="Q977" s="14">
        <f>(Tabla1[[#This Row],[PEDIDO ]]*Tabla1[[#This Row],[PRECIO CON DSCTO]])</f>
        <v>0</v>
      </c>
      <c r="R977" s="14">
        <f>(Tabla1[[#This Row],[PRECIO REF BS]]*Tabla1[[#This Row],[PEDIDO ]])</f>
        <v>0</v>
      </c>
    </row>
    <row r="978" spans="1:18" s="9" customFormat="1" ht="31.5" customHeight="1" x14ac:dyDescent="0.25">
      <c r="A978" s="245" t="s">
        <v>243</v>
      </c>
      <c r="B978" s="85">
        <v>6942189304248</v>
      </c>
      <c r="C978" s="86" t="s">
        <v>1652</v>
      </c>
      <c r="D978" s="119" t="s">
        <v>1653</v>
      </c>
      <c r="E978" s="226">
        <v>46752</v>
      </c>
      <c r="F978" s="113" t="s">
        <v>41</v>
      </c>
      <c r="G978" s="227" t="s">
        <v>18</v>
      </c>
      <c r="H978" s="228">
        <v>38</v>
      </c>
      <c r="I978" s="219">
        <v>1.3685</v>
      </c>
      <c r="J978" s="60"/>
      <c r="K978" s="13">
        <f>Tabla1[[#This Row],[PRECIO REF        ($)]]-Tabla1[[#This Row],[PRECIO REF        ($)]]*Tabla1[[#This Row],[OFERTA]]</f>
        <v>1.3685</v>
      </c>
      <c r="L978" s="60"/>
      <c r="M978" s="13">
        <f>Tabla1[[#This Row],[PRECIO CON DSCTO]]-Tabla1[[#This Row],[PRECIO CON DSCTO]]*Tabla1[[#This Row],[OFERTA2]]</f>
        <v>1.3685</v>
      </c>
      <c r="N978" s="14">
        <f>$F$3*Tabla1[[#This Row],[PRECIO CON DSCTO2]]</f>
        <v>648.75083630000006</v>
      </c>
      <c r="O978" s="40"/>
      <c r="P978" s="47"/>
      <c r="Q978" s="14">
        <f>(Tabla1[[#This Row],[PEDIDO ]]*Tabla1[[#This Row],[PRECIO CON DSCTO]])</f>
        <v>0</v>
      </c>
      <c r="R978" s="14">
        <f>(Tabla1[[#This Row],[PRECIO REF BS]]*Tabla1[[#This Row],[PEDIDO ]])</f>
        <v>0</v>
      </c>
    </row>
    <row r="979" spans="1:18" s="9" customFormat="1" ht="31.5" customHeight="1" x14ac:dyDescent="0.25">
      <c r="A979" s="245" t="s">
        <v>243</v>
      </c>
      <c r="B979" s="85">
        <v>7591020009393</v>
      </c>
      <c r="C979" s="86" t="s">
        <v>392</v>
      </c>
      <c r="D979" s="110" t="s">
        <v>393</v>
      </c>
      <c r="E979" s="226">
        <v>47633</v>
      </c>
      <c r="F979" s="88" t="s">
        <v>75</v>
      </c>
      <c r="G979" s="227" t="s">
        <v>18</v>
      </c>
      <c r="H979" s="228">
        <v>25</v>
      </c>
      <c r="I979" s="219">
        <v>6.59</v>
      </c>
      <c r="J979" s="60"/>
      <c r="K979" s="13">
        <f>Tabla1[[#This Row],[PRECIO REF        ($)]]-Tabla1[[#This Row],[PRECIO REF        ($)]]*Tabla1[[#This Row],[OFERTA]]</f>
        <v>6.59</v>
      </c>
      <c r="L979" s="60"/>
      <c r="M979" s="13">
        <f>Tabla1[[#This Row],[PRECIO CON DSCTO]]-Tabla1[[#This Row],[PRECIO CON DSCTO]]*Tabla1[[#This Row],[OFERTA2]]</f>
        <v>6.59</v>
      </c>
      <c r="N979" s="14">
        <f>$F$3*Tabla1[[#This Row],[PRECIO CON DSCTO2]]</f>
        <v>3124.0540820000001</v>
      </c>
      <c r="O979" s="40"/>
      <c r="P979" s="47"/>
      <c r="Q979" s="14">
        <f>(Tabla1[[#This Row],[PEDIDO ]]*Tabla1[[#This Row],[PRECIO CON DSCTO]])</f>
        <v>0</v>
      </c>
      <c r="R979" s="14">
        <f>(Tabla1[[#This Row],[PRECIO REF BS]]*Tabla1[[#This Row],[PEDIDO ]])</f>
        <v>0</v>
      </c>
    </row>
    <row r="980" spans="1:18" s="9" customFormat="1" ht="31.5" customHeight="1" x14ac:dyDescent="0.25">
      <c r="A980" s="245" t="s">
        <v>243</v>
      </c>
      <c r="B980" s="85">
        <v>8906159254665</v>
      </c>
      <c r="C980" s="86" t="s">
        <v>2699</v>
      </c>
      <c r="D980" s="178" t="s">
        <v>2713</v>
      </c>
      <c r="E980" s="226">
        <v>46660</v>
      </c>
      <c r="F980" s="146" t="s">
        <v>2705</v>
      </c>
      <c r="G980" s="227" t="s">
        <v>18</v>
      </c>
      <c r="H980" s="228">
        <v>37</v>
      </c>
      <c r="I980" s="219">
        <v>8.6580100000000009</v>
      </c>
      <c r="J980" s="60"/>
      <c r="K980" s="13">
        <f>Tabla1[[#This Row],[PRECIO REF        ($)]]-Tabla1[[#This Row],[PRECIO REF        ($)]]*Tabla1[[#This Row],[OFERTA]]</f>
        <v>8.6580100000000009</v>
      </c>
      <c r="L980" s="60"/>
      <c r="M980" s="13">
        <f>Tabla1[[#This Row],[PRECIO CON DSCTO]]-Tabla1[[#This Row],[PRECIO CON DSCTO]]*Tabla1[[#This Row],[OFERTA2]]</f>
        <v>8.6580100000000009</v>
      </c>
      <c r="N980" s="14">
        <f>$F$3*Tabla1[[#This Row],[PRECIO CON DSCTO2]]</f>
        <v>4104.4144889980007</v>
      </c>
      <c r="O980" s="40"/>
      <c r="P980" s="47"/>
      <c r="Q980" s="14">
        <f>(Tabla1[[#This Row],[PEDIDO ]]*Tabla1[[#This Row],[PRECIO CON DSCTO]])</f>
        <v>0</v>
      </c>
      <c r="R980" s="14">
        <f>(Tabla1[[#This Row],[PRECIO REF BS]]*Tabla1[[#This Row],[PEDIDO ]])</f>
        <v>0</v>
      </c>
    </row>
    <row r="981" spans="1:18" s="9" customFormat="1" ht="31.5" customHeight="1" x14ac:dyDescent="0.25">
      <c r="A981" s="246" t="s">
        <v>243</v>
      </c>
      <c r="B981" s="139">
        <v>8904210808086</v>
      </c>
      <c r="C981" s="140" t="s">
        <v>269</v>
      </c>
      <c r="D981" s="218" t="s">
        <v>969</v>
      </c>
      <c r="E981" s="229">
        <v>46203</v>
      </c>
      <c r="F981" s="203" t="s">
        <v>71</v>
      </c>
      <c r="G981" s="230" t="s">
        <v>18</v>
      </c>
      <c r="H981" s="231">
        <v>36</v>
      </c>
      <c r="I981" s="221">
        <v>4.9800000000000004</v>
      </c>
      <c r="J981" s="62">
        <v>0.1</v>
      </c>
      <c r="K981" s="63">
        <f>Tabla1[[#This Row],[PRECIO REF        ($)]]-Tabla1[[#This Row],[PRECIO REF        ($)]]*Tabla1[[#This Row],[OFERTA]]</f>
        <v>4.4820000000000002</v>
      </c>
      <c r="L981" s="62"/>
      <c r="M981" s="63">
        <f>Tabla1[[#This Row],[PRECIO CON DSCTO]]-Tabla1[[#This Row],[PRECIO CON DSCTO]]*Tabla1[[#This Row],[OFERTA2]]</f>
        <v>4.4820000000000002</v>
      </c>
      <c r="N981" s="64">
        <f>$F$3*Tabla1[[#This Row],[PRECIO CON DSCTO2]]</f>
        <v>2124.7360236</v>
      </c>
      <c r="O981" s="65"/>
      <c r="P981" s="66"/>
      <c r="Q981" s="64">
        <f>(Tabla1[[#This Row],[PEDIDO ]]*Tabla1[[#This Row],[PRECIO CON DSCTO]])</f>
        <v>0</v>
      </c>
      <c r="R981" s="64">
        <f>(Tabla1[[#This Row],[PRECIO REF BS]]*Tabla1[[#This Row],[PEDIDO ]])</f>
        <v>0</v>
      </c>
    </row>
    <row r="982" spans="1:18" s="9" customFormat="1" ht="31.5" customHeight="1" x14ac:dyDescent="0.25">
      <c r="A982" s="246" t="s">
        <v>243</v>
      </c>
      <c r="B982" s="139">
        <v>7707355054087</v>
      </c>
      <c r="C982" s="140" t="s">
        <v>362</v>
      </c>
      <c r="D982" s="205" t="s">
        <v>1199</v>
      </c>
      <c r="E982" s="229">
        <v>46203</v>
      </c>
      <c r="F982" s="185" t="s">
        <v>363</v>
      </c>
      <c r="G982" s="230" t="s">
        <v>18</v>
      </c>
      <c r="H982" s="231">
        <v>77</v>
      </c>
      <c r="I982" s="221">
        <v>1.94</v>
      </c>
      <c r="J982" s="62"/>
      <c r="K982" s="63">
        <f>Tabla1[[#This Row],[PRECIO REF        ($)]]-Tabla1[[#This Row],[PRECIO REF        ($)]]*Tabla1[[#This Row],[OFERTA]]</f>
        <v>1.94</v>
      </c>
      <c r="L982" s="62"/>
      <c r="M982" s="63">
        <f>Tabla1[[#This Row],[PRECIO CON DSCTO]]-Tabla1[[#This Row],[PRECIO CON DSCTO]]*Tabla1[[#This Row],[OFERTA2]]</f>
        <v>1.94</v>
      </c>
      <c r="N982" s="64">
        <f>$F$3*Tabla1[[#This Row],[PRECIO CON DSCTO2]]</f>
        <v>919.67601200000001</v>
      </c>
      <c r="O982" s="222"/>
      <c r="P982" s="66"/>
      <c r="Q982" s="64">
        <f>(Tabla1[[#This Row],[PEDIDO ]]*Tabla1[[#This Row],[PRECIO CON DSCTO]])</f>
        <v>0</v>
      </c>
      <c r="R982" s="64">
        <f>(Tabla1[[#This Row],[PRECIO REF BS]]*Tabla1[[#This Row],[PEDIDO ]])</f>
        <v>0</v>
      </c>
    </row>
    <row r="983" spans="1:18" s="9" customFormat="1" ht="31.5" customHeight="1" x14ac:dyDescent="0.25">
      <c r="A983" s="245" t="s">
        <v>243</v>
      </c>
      <c r="B983" s="85">
        <v>7592637007741</v>
      </c>
      <c r="C983" s="86" t="s">
        <v>2325</v>
      </c>
      <c r="D983" s="119" t="s">
        <v>2326</v>
      </c>
      <c r="E983" s="226">
        <v>46599</v>
      </c>
      <c r="F983" s="86" t="s">
        <v>34</v>
      </c>
      <c r="G983" s="227" t="s">
        <v>18</v>
      </c>
      <c r="H983" s="228">
        <v>12</v>
      </c>
      <c r="I983" s="219">
        <v>6.76</v>
      </c>
      <c r="J983" s="60"/>
      <c r="K983" s="13">
        <f>Tabla1[[#This Row],[PRECIO REF        ($)]]-Tabla1[[#This Row],[PRECIO REF        ($)]]*Tabla1[[#This Row],[OFERTA]]</f>
        <v>6.76</v>
      </c>
      <c r="L983" s="60"/>
      <c r="M983" s="13">
        <f>Tabla1[[#This Row],[PRECIO CON DSCTO]]-Tabla1[[#This Row],[PRECIO CON DSCTO]]*Tabla1[[#This Row],[OFERTA2]]</f>
        <v>6.76</v>
      </c>
      <c r="N983" s="14">
        <f>$F$3*Tabla1[[#This Row],[PRECIO CON DSCTO2]]</f>
        <v>3204.6442480000001</v>
      </c>
      <c r="O983" s="40"/>
      <c r="P983" s="47"/>
      <c r="Q983" s="14">
        <f>(Tabla1[[#This Row],[PEDIDO ]]*Tabla1[[#This Row],[PRECIO CON DSCTO]])</f>
        <v>0</v>
      </c>
      <c r="R983" s="14">
        <f>(Tabla1[[#This Row],[PRECIO REF BS]]*Tabla1[[#This Row],[PEDIDO ]])</f>
        <v>0</v>
      </c>
    </row>
    <row r="984" spans="1:18" s="9" customFormat="1" ht="31.5" customHeight="1" x14ac:dyDescent="0.25">
      <c r="A984" s="245" t="s">
        <v>243</v>
      </c>
      <c r="B984" s="85">
        <v>7592637007734</v>
      </c>
      <c r="C984" s="86" t="s">
        <v>1299</v>
      </c>
      <c r="D984" s="119" t="s">
        <v>1300</v>
      </c>
      <c r="E984" s="226">
        <v>46599</v>
      </c>
      <c r="F984" s="86" t="s">
        <v>34</v>
      </c>
      <c r="G984" s="227" t="s">
        <v>18</v>
      </c>
      <c r="H984" s="228">
        <v>4</v>
      </c>
      <c r="I984" s="219">
        <v>4.88</v>
      </c>
      <c r="J984" s="60"/>
      <c r="K984" s="13">
        <f>Tabla1[[#This Row],[PRECIO REF        ($)]]-Tabla1[[#This Row],[PRECIO REF        ($)]]*Tabla1[[#This Row],[OFERTA]]</f>
        <v>4.88</v>
      </c>
      <c r="L984" s="60"/>
      <c r="M984" s="13">
        <f>Tabla1[[#This Row],[PRECIO CON DSCTO]]-Tabla1[[#This Row],[PRECIO CON DSCTO]]*Tabla1[[#This Row],[OFERTA2]]</f>
        <v>4.88</v>
      </c>
      <c r="N984" s="14">
        <f>$F$3*Tabla1[[#This Row],[PRECIO CON DSCTO2]]</f>
        <v>2313.4118239999998</v>
      </c>
      <c r="O984" s="40"/>
      <c r="P984" s="47"/>
      <c r="Q984" s="14">
        <f>(Tabla1[[#This Row],[PEDIDO ]]*Tabla1[[#This Row],[PRECIO CON DSCTO]])</f>
        <v>0</v>
      </c>
      <c r="R984" s="14">
        <f>(Tabla1[[#This Row],[PRECIO REF BS]]*Tabla1[[#This Row],[PEDIDO ]])</f>
        <v>0</v>
      </c>
    </row>
    <row r="985" spans="1:18" s="9" customFormat="1" ht="31.5" customHeight="1" x14ac:dyDescent="0.25">
      <c r="A985" s="245" t="s">
        <v>243</v>
      </c>
      <c r="B985" s="85">
        <v>7591619000688</v>
      </c>
      <c r="C985" s="86" t="s">
        <v>283</v>
      </c>
      <c r="D985" s="129" t="s">
        <v>429</v>
      </c>
      <c r="E985" s="226">
        <v>46782</v>
      </c>
      <c r="F985" s="126" t="s">
        <v>35</v>
      </c>
      <c r="G985" s="227" t="s">
        <v>18</v>
      </c>
      <c r="H985" s="228">
        <v>9</v>
      </c>
      <c r="I985" s="219">
        <v>3.43</v>
      </c>
      <c r="J985" s="60"/>
      <c r="K985" s="13">
        <f>Tabla1[[#This Row],[PRECIO REF        ($)]]-Tabla1[[#This Row],[PRECIO REF        ($)]]*Tabla1[[#This Row],[OFERTA]]</f>
        <v>3.43</v>
      </c>
      <c r="L985" s="60"/>
      <c r="M985" s="13">
        <f>Tabla1[[#This Row],[PRECIO CON DSCTO]]-Tabla1[[#This Row],[PRECIO CON DSCTO]]*Tabla1[[#This Row],[OFERTA2]]</f>
        <v>3.43</v>
      </c>
      <c r="N985" s="14">
        <f>$F$3*Tabla1[[#This Row],[PRECIO CON DSCTO2]]</f>
        <v>1626.025114</v>
      </c>
      <c r="O985" s="40"/>
      <c r="P985" s="47"/>
      <c r="Q985" s="14">
        <f>(Tabla1[[#This Row],[PEDIDO ]]*Tabla1[[#This Row],[PRECIO CON DSCTO]])</f>
        <v>0</v>
      </c>
      <c r="R985" s="14">
        <f>(Tabla1[[#This Row],[PRECIO REF BS]]*Tabla1[[#This Row],[PEDIDO ]])</f>
        <v>0</v>
      </c>
    </row>
    <row r="986" spans="1:18" s="9" customFormat="1" ht="31.5" customHeight="1" x14ac:dyDescent="0.25">
      <c r="A986" s="245" t="s">
        <v>243</v>
      </c>
      <c r="B986" s="85">
        <v>7591619000893</v>
      </c>
      <c r="C986" s="86" t="s">
        <v>284</v>
      </c>
      <c r="D986" s="108" t="s">
        <v>430</v>
      </c>
      <c r="E986" s="226">
        <v>47056</v>
      </c>
      <c r="F986" s="126" t="s">
        <v>35</v>
      </c>
      <c r="G986" s="227" t="s">
        <v>18</v>
      </c>
      <c r="H986" s="228">
        <v>4</v>
      </c>
      <c r="I986" s="219">
        <v>2.4300000000000002</v>
      </c>
      <c r="J986" s="60"/>
      <c r="K986" s="13">
        <f>Tabla1[[#This Row],[PRECIO REF        ($)]]-Tabla1[[#This Row],[PRECIO REF        ($)]]*Tabla1[[#This Row],[OFERTA]]</f>
        <v>2.4300000000000002</v>
      </c>
      <c r="L986" s="60"/>
      <c r="M986" s="13">
        <f>Tabla1[[#This Row],[PRECIO CON DSCTO]]-Tabla1[[#This Row],[PRECIO CON DSCTO]]*Tabla1[[#This Row],[OFERTA2]]</f>
        <v>2.4300000000000002</v>
      </c>
      <c r="N986" s="14">
        <f>$F$3*Tabla1[[#This Row],[PRECIO CON DSCTO2]]</f>
        <v>1151.965314</v>
      </c>
      <c r="O986" s="40"/>
      <c r="P986" s="47"/>
      <c r="Q986" s="14">
        <f>(Tabla1[[#This Row],[PEDIDO ]]*Tabla1[[#This Row],[PRECIO CON DSCTO]])</f>
        <v>0</v>
      </c>
      <c r="R986" s="14">
        <f>(Tabla1[[#This Row],[PRECIO REF BS]]*Tabla1[[#This Row],[PEDIDO ]])</f>
        <v>0</v>
      </c>
    </row>
    <row r="987" spans="1:18" s="9" customFormat="1" ht="31.5" customHeight="1" x14ac:dyDescent="0.25">
      <c r="A987" s="245" t="s">
        <v>243</v>
      </c>
      <c r="B987" s="85">
        <v>8902297024122</v>
      </c>
      <c r="C987" s="86" t="s">
        <v>270</v>
      </c>
      <c r="D987" s="114" t="s">
        <v>271</v>
      </c>
      <c r="E987" s="226">
        <v>46634</v>
      </c>
      <c r="F987" s="106" t="s">
        <v>43</v>
      </c>
      <c r="G987" s="227" t="s">
        <v>18</v>
      </c>
      <c r="H987" s="228">
        <v>39</v>
      </c>
      <c r="I987" s="219">
        <v>1.105</v>
      </c>
      <c r="J987" s="60"/>
      <c r="K987" s="13">
        <f>Tabla1[[#This Row],[PRECIO REF        ($)]]-Tabla1[[#This Row],[PRECIO REF        ($)]]*Tabla1[[#This Row],[OFERTA]]</f>
        <v>1.105</v>
      </c>
      <c r="L987" s="60"/>
      <c r="M987" s="13">
        <f>Tabla1[[#This Row],[PRECIO CON DSCTO]]-Tabla1[[#This Row],[PRECIO CON DSCTO]]*Tabla1[[#This Row],[OFERTA2]]</f>
        <v>1.105</v>
      </c>
      <c r="N987" s="14">
        <f>$F$3*Tabla1[[#This Row],[PRECIO CON DSCTO2]]</f>
        <v>523.83607900000004</v>
      </c>
      <c r="O987" s="40"/>
      <c r="P987" s="47"/>
      <c r="Q987" s="14">
        <f>(Tabla1[[#This Row],[PEDIDO ]]*Tabla1[[#This Row],[PRECIO CON DSCTO]])</f>
        <v>0</v>
      </c>
      <c r="R987" s="14">
        <f>(Tabla1[[#This Row],[PRECIO REF BS]]*Tabla1[[#This Row],[PEDIDO ]])</f>
        <v>0</v>
      </c>
    </row>
    <row r="988" spans="1:18" s="9" customFormat="1" ht="31.5" customHeight="1" x14ac:dyDescent="0.25">
      <c r="A988" s="245" t="s">
        <v>243</v>
      </c>
      <c r="B988" s="85">
        <v>7597758000466</v>
      </c>
      <c r="C988" s="86" t="s">
        <v>1482</v>
      </c>
      <c r="D988" s="89" t="s">
        <v>1483</v>
      </c>
      <c r="E988" s="226">
        <v>46387</v>
      </c>
      <c r="F988" s="91" t="s">
        <v>23</v>
      </c>
      <c r="G988" s="227" t="s">
        <v>18</v>
      </c>
      <c r="H988" s="228">
        <v>14</v>
      </c>
      <c r="I988" s="219">
        <v>3.79</v>
      </c>
      <c r="J988" s="60"/>
      <c r="K988" s="13">
        <f>Tabla1[[#This Row],[PRECIO REF        ($)]]-Tabla1[[#This Row],[PRECIO REF        ($)]]*Tabla1[[#This Row],[OFERTA]]</f>
        <v>3.79</v>
      </c>
      <c r="L988" s="60"/>
      <c r="M988" s="13">
        <f>Tabla1[[#This Row],[PRECIO CON DSCTO]]-Tabla1[[#This Row],[PRECIO CON DSCTO]]*Tabla1[[#This Row],[OFERTA2]]</f>
        <v>3.79</v>
      </c>
      <c r="N988" s="14">
        <f>$F$3*Tabla1[[#This Row],[PRECIO CON DSCTO2]]</f>
        <v>1796.6866419999999</v>
      </c>
      <c r="O988" s="40"/>
      <c r="P988" s="47"/>
      <c r="Q988" s="14">
        <f>(Tabla1[[#This Row],[PEDIDO ]]*Tabla1[[#This Row],[PRECIO CON DSCTO]])</f>
        <v>0</v>
      </c>
      <c r="R988" s="14">
        <f>(Tabla1[[#This Row],[PRECIO REF BS]]*Tabla1[[#This Row],[PEDIDO ]])</f>
        <v>0</v>
      </c>
    </row>
    <row r="989" spans="1:18" s="9" customFormat="1" ht="31.5" customHeight="1" x14ac:dyDescent="0.25">
      <c r="A989" s="245" t="s">
        <v>243</v>
      </c>
      <c r="B989" s="85">
        <v>7594001102021</v>
      </c>
      <c r="C989" s="86" t="s">
        <v>1154</v>
      </c>
      <c r="D989" s="136" t="s">
        <v>1155</v>
      </c>
      <c r="E989" s="226">
        <v>46964</v>
      </c>
      <c r="F989" s="97" t="s">
        <v>84</v>
      </c>
      <c r="G989" s="227" t="s">
        <v>18</v>
      </c>
      <c r="H989" s="228">
        <v>8</v>
      </c>
      <c r="I989" s="219">
        <v>4.8</v>
      </c>
      <c r="J989" s="60"/>
      <c r="K989" s="13">
        <f>Tabla1[[#This Row],[PRECIO REF        ($)]]-Tabla1[[#This Row],[PRECIO REF        ($)]]*Tabla1[[#This Row],[OFERTA]]</f>
        <v>4.8</v>
      </c>
      <c r="L989" s="60"/>
      <c r="M989" s="13">
        <f>Tabla1[[#This Row],[PRECIO CON DSCTO]]-Tabla1[[#This Row],[PRECIO CON DSCTO]]*Tabla1[[#This Row],[OFERTA2]]</f>
        <v>4.8</v>
      </c>
      <c r="N989" s="14">
        <f>$F$3*Tabla1[[#This Row],[PRECIO CON DSCTO2]]</f>
        <v>2275.48704</v>
      </c>
      <c r="O989" s="40"/>
      <c r="P989" s="47"/>
      <c r="Q989" s="14">
        <f>(Tabla1[[#This Row],[PEDIDO ]]*Tabla1[[#This Row],[PRECIO CON DSCTO]])</f>
        <v>0</v>
      </c>
      <c r="R989" s="14">
        <f>(Tabla1[[#This Row],[PRECIO REF BS]]*Tabla1[[#This Row],[PEDIDO ]])</f>
        <v>0</v>
      </c>
    </row>
    <row r="990" spans="1:18" s="9" customFormat="1" ht="31.5" customHeight="1" x14ac:dyDescent="0.25">
      <c r="A990" s="245" t="s">
        <v>243</v>
      </c>
      <c r="B990" s="85">
        <v>7803510002129</v>
      </c>
      <c r="C990" s="86" t="s">
        <v>2085</v>
      </c>
      <c r="D990" s="206" t="s">
        <v>2086</v>
      </c>
      <c r="E990" s="226">
        <v>46996</v>
      </c>
      <c r="F990" s="97" t="s">
        <v>150</v>
      </c>
      <c r="G990" s="227" t="s">
        <v>18</v>
      </c>
      <c r="H990" s="228">
        <v>2</v>
      </c>
      <c r="I990" s="219">
        <v>4.0755100000000004</v>
      </c>
      <c r="J990" s="60"/>
      <c r="K990" s="13">
        <f>Tabla1[[#This Row],[PRECIO REF        ($)]]-Tabla1[[#This Row],[PRECIO REF        ($)]]*Tabla1[[#This Row],[OFERTA]]</f>
        <v>4.0755100000000004</v>
      </c>
      <c r="L990" s="60"/>
      <c r="M990" s="13">
        <f>Tabla1[[#This Row],[PRECIO CON DSCTO]]-Tabla1[[#This Row],[PRECIO CON DSCTO]]*Tabla1[[#This Row],[OFERTA2]]</f>
        <v>4.0755100000000004</v>
      </c>
      <c r="N990" s="14">
        <f>$F$3*Tabla1[[#This Row],[PRECIO CON DSCTO2]]</f>
        <v>1932.0354554980001</v>
      </c>
      <c r="O990" s="40"/>
      <c r="P990" s="47"/>
      <c r="Q990" s="14">
        <f>(Tabla1[[#This Row],[PEDIDO ]]*Tabla1[[#This Row],[PRECIO CON DSCTO]])</f>
        <v>0</v>
      </c>
      <c r="R990" s="14">
        <f>(Tabla1[[#This Row],[PRECIO REF BS]]*Tabla1[[#This Row],[PEDIDO ]])</f>
        <v>0</v>
      </c>
    </row>
    <row r="991" spans="1:18" s="9" customFormat="1" ht="31.5" customHeight="1" x14ac:dyDescent="0.25">
      <c r="A991" s="245" t="s">
        <v>243</v>
      </c>
      <c r="B991" s="137"/>
      <c r="C991" s="86" t="s">
        <v>1967</v>
      </c>
      <c r="D991" s="142" t="s">
        <v>1968</v>
      </c>
      <c r="E991" s="226">
        <v>46538</v>
      </c>
      <c r="F991" s="88" t="s">
        <v>71</v>
      </c>
      <c r="G991" s="227" t="s">
        <v>18</v>
      </c>
      <c r="H991" s="228">
        <v>48</v>
      </c>
      <c r="I991" s="219">
        <v>3.8855900000000001</v>
      </c>
      <c r="J991" s="60"/>
      <c r="K991" s="13">
        <f>Tabla1[[#This Row],[PRECIO REF        ($)]]-Tabla1[[#This Row],[PRECIO REF        ($)]]*Tabla1[[#This Row],[OFERTA]]</f>
        <v>3.8855900000000001</v>
      </c>
      <c r="L991" s="60"/>
      <c r="M991" s="13">
        <f>Tabla1[[#This Row],[PRECIO CON DSCTO]]-Tabla1[[#This Row],[PRECIO CON DSCTO]]*Tabla1[[#This Row],[OFERTA2]]</f>
        <v>3.8855900000000001</v>
      </c>
      <c r="N991" s="14">
        <f>$F$3*Tabla1[[#This Row],[PRECIO CON DSCTO2]]</f>
        <v>1842.0020182820001</v>
      </c>
      <c r="O991" s="40"/>
      <c r="P991" s="47"/>
      <c r="Q991" s="14">
        <f>(Tabla1[[#This Row],[PEDIDO ]]*Tabla1[[#This Row],[PRECIO CON DSCTO]])</f>
        <v>0</v>
      </c>
      <c r="R991" s="14">
        <f>(Tabla1[[#This Row],[PRECIO REF BS]]*Tabla1[[#This Row],[PEDIDO ]])</f>
        <v>0</v>
      </c>
    </row>
    <row r="992" spans="1:18" s="9" customFormat="1" ht="31.5" customHeight="1" x14ac:dyDescent="0.25">
      <c r="A992" s="245" t="s">
        <v>243</v>
      </c>
      <c r="B992" s="85">
        <v>8906120990110</v>
      </c>
      <c r="C992" s="86" t="s">
        <v>2669</v>
      </c>
      <c r="D992" s="87" t="s">
        <v>2670</v>
      </c>
      <c r="E992" s="226">
        <v>46446</v>
      </c>
      <c r="F992" s="113" t="s">
        <v>266</v>
      </c>
      <c r="G992" s="227" t="s">
        <v>18</v>
      </c>
      <c r="H992" s="228">
        <v>92</v>
      </c>
      <c r="I992" s="219">
        <v>3.74403</v>
      </c>
      <c r="J992" s="60"/>
      <c r="K992" s="13">
        <f>Tabla1[[#This Row],[PRECIO REF        ($)]]-Tabla1[[#This Row],[PRECIO REF        ($)]]*Tabla1[[#This Row],[OFERTA]]</f>
        <v>3.74403</v>
      </c>
      <c r="L992" s="60"/>
      <c r="M992" s="13">
        <f>Tabla1[[#This Row],[PRECIO CON DSCTO]]-Tabla1[[#This Row],[PRECIO CON DSCTO]]*Tabla1[[#This Row],[OFERTA2]]</f>
        <v>3.74403</v>
      </c>
      <c r="N992" s="14">
        <f>$F$3*Tabla1[[#This Row],[PRECIO CON DSCTO2]]</f>
        <v>1774.8941129939999</v>
      </c>
      <c r="O992" s="40"/>
      <c r="P992" s="47"/>
      <c r="Q992" s="14">
        <f>(Tabla1[[#This Row],[PEDIDO ]]*Tabla1[[#This Row],[PRECIO CON DSCTO]])</f>
        <v>0</v>
      </c>
      <c r="R992" s="14">
        <f>(Tabla1[[#This Row],[PRECIO REF BS]]*Tabla1[[#This Row],[PEDIDO ]])</f>
        <v>0</v>
      </c>
    </row>
    <row r="993" spans="1:18" s="9" customFormat="1" ht="31.5" customHeight="1" x14ac:dyDescent="0.25">
      <c r="A993" s="245" t="s">
        <v>243</v>
      </c>
      <c r="B993" s="91">
        <v>736372722270</v>
      </c>
      <c r="C993" s="86" t="s">
        <v>1045</v>
      </c>
      <c r="D993" s="103" t="s">
        <v>1046</v>
      </c>
      <c r="E993" s="226">
        <v>46446</v>
      </c>
      <c r="F993" s="152" t="s">
        <v>80</v>
      </c>
      <c r="G993" s="227" t="s">
        <v>18</v>
      </c>
      <c r="H993" s="228">
        <v>26</v>
      </c>
      <c r="I993" s="219">
        <v>4.1900000000000004</v>
      </c>
      <c r="J993" s="60"/>
      <c r="K993" s="13">
        <f>Tabla1[[#This Row],[PRECIO REF        ($)]]-Tabla1[[#This Row],[PRECIO REF        ($)]]*Tabla1[[#This Row],[OFERTA]]</f>
        <v>4.1900000000000004</v>
      </c>
      <c r="L993" s="60"/>
      <c r="M993" s="13">
        <f>Tabla1[[#This Row],[PRECIO CON DSCTO]]-Tabla1[[#This Row],[PRECIO CON DSCTO]]*Tabla1[[#This Row],[OFERTA2]]</f>
        <v>4.1900000000000004</v>
      </c>
      <c r="N993" s="14">
        <f>$F$3*Tabla1[[#This Row],[PRECIO CON DSCTO2]]</f>
        <v>1986.3105620000001</v>
      </c>
      <c r="O993" s="40"/>
      <c r="P993" s="47"/>
      <c r="Q993" s="14">
        <f>(Tabla1[[#This Row],[PEDIDO ]]*Tabla1[[#This Row],[PRECIO CON DSCTO]])</f>
        <v>0</v>
      </c>
      <c r="R993" s="14">
        <f>(Tabla1[[#This Row],[PRECIO REF BS]]*Tabla1[[#This Row],[PEDIDO ]])</f>
        <v>0</v>
      </c>
    </row>
    <row r="994" spans="1:18" s="9" customFormat="1" ht="31.5" customHeight="1" x14ac:dyDescent="0.25">
      <c r="A994" s="245" t="s">
        <v>243</v>
      </c>
      <c r="B994" s="85">
        <v>7702132011802</v>
      </c>
      <c r="C994" s="86" t="s">
        <v>2714</v>
      </c>
      <c r="D994" s="102" t="s">
        <v>2715</v>
      </c>
      <c r="E994" s="226">
        <v>46295</v>
      </c>
      <c r="F994" s="113" t="s">
        <v>2721</v>
      </c>
      <c r="G994" s="227" t="s">
        <v>18</v>
      </c>
      <c r="H994" s="228">
        <v>5</v>
      </c>
      <c r="I994" s="219">
        <v>40.68</v>
      </c>
      <c r="J994" s="60"/>
      <c r="K994" s="13">
        <f>Tabla1[[#This Row],[PRECIO REF        ($)]]-Tabla1[[#This Row],[PRECIO REF        ($)]]*Tabla1[[#This Row],[OFERTA]]</f>
        <v>40.68</v>
      </c>
      <c r="L994" s="60"/>
      <c r="M994" s="13">
        <f>Tabla1[[#This Row],[PRECIO CON DSCTO]]-Tabla1[[#This Row],[PRECIO CON DSCTO]]*Tabla1[[#This Row],[OFERTA2]]</f>
        <v>40.68</v>
      </c>
      <c r="N994" s="14">
        <f>$F$3*Tabla1[[#This Row],[PRECIO CON DSCTO2]]</f>
        <v>19284.752664</v>
      </c>
      <c r="O994" s="40"/>
      <c r="P994" s="47"/>
      <c r="Q994" s="14">
        <f>(Tabla1[[#This Row],[PEDIDO ]]*Tabla1[[#This Row],[PRECIO CON DSCTO]])</f>
        <v>0</v>
      </c>
      <c r="R994" s="14">
        <f>(Tabla1[[#This Row],[PRECIO REF BS]]*Tabla1[[#This Row],[PEDIDO ]])</f>
        <v>0</v>
      </c>
    </row>
    <row r="995" spans="1:18" s="9" customFormat="1" ht="31.5" customHeight="1" x14ac:dyDescent="0.25">
      <c r="A995" s="245" t="s">
        <v>243</v>
      </c>
      <c r="B995" s="85">
        <v>8904464207574</v>
      </c>
      <c r="C995" s="86" t="s">
        <v>2700</v>
      </c>
      <c r="D995" s="105" t="s">
        <v>2716</v>
      </c>
      <c r="E995" s="226">
        <v>46752</v>
      </c>
      <c r="F995" s="146" t="s">
        <v>2705</v>
      </c>
      <c r="G995" s="227" t="s">
        <v>18</v>
      </c>
      <c r="H995" s="228">
        <v>150</v>
      </c>
      <c r="I995" s="219">
        <v>0.69599999999999995</v>
      </c>
      <c r="J995" s="60"/>
      <c r="K995" s="13">
        <f>Tabla1[[#This Row],[PRECIO REF        ($)]]-Tabla1[[#This Row],[PRECIO REF        ($)]]*Tabla1[[#This Row],[OFERTA]]</f>
        <v>0.69599999999999995</v>
      </c>
      <c r="L995" s="60"/>
      <c r="M995" s="13">
        <f>Tabla1[[#This Row],[PRECIO CON DSCTO]]-Tabla1[[#This Row],[PRECIO CON DSCTO]]*Tabla1[[#This Row],[OFERTA2]]</f>
        <v>0.69599999999999995</v>
      </c>
      <c r="N995" s="14">
        <f>$F$3*Tabla1[[#This Row],[PRECIO CON DSCTO2]]</f>
        <v>329.94562079999997</v>
      </c>
      <c r="O995" s="40"/>
      <c r="P995" s="47"/>
      <c r="Q995" s="14">
        <f>(Tabla1[[#This Row],[PEDIDO ]]*Tabla1[[#This Row],[PRECIO CON DSCTO]])</f>
        <v>0</v>
      </c>
      <c r="R995" s="14">
        <f>(Tabla1[[#This Row],[PRECIO REF BS]]*Tabla1[[#This Row],[PEDIDO ]])</f>
        <v>0</v>
      </c>
    </row>
    <row r="996" spans="1:18" s="9" customFormat="1" ht="31.5" customHeight="1" x14ac:dyDescent="0.25">
      <c r="A996" s="245" t="s">
        <v>243</v>
      </c>
      <c r="B996" s="85">
        <v>7592803001832</v>
      </c>
      <c r="C996" s="86" t="s">
        <v>2348</v>
      </c>
      <c r="D996" s="99" t="s">
        <v>2349</v>
      </c>
      <c r="E996" s="226">
        <v>46721</v>
      </c>
      <c r="F996" s="86" t="s">
        <v>83</v>
      </c>
      <c r="G996" s="227" t="s">
        <v>18</v>
      </c>
      <c r="H996" s="228">
        <v>20</v>
      </c>
      <c r="I996" s="219">
        <v>2.33</v>
      </c>
      <c r="J996" s="60"/>
      <c r="K996" s="13">
        <f>Tabla1[[#This Row],[PRECIO REF        ($)]]-Tabla1[[#This Row],[PRECIO REF        ($)]]*Tabla1[[#This Row],[OFERTA]]</f>
        <v>2.33</v>
      </c>
      <c r="L996" s="60"/>
      <c r="M996" s="13">
        <f>Tabla1[[#This Row],[PRECIO CON DSCTO]]-Tabla1[[#This Row],[PRECIO CON DSCTO]]*Tabla1[[#This Row],[OFERTA2]]</f>
        <v>2.33</v>
      </c>
      <c r="N996" s="14">
        <f>$F$3*Tabla1[[#This Row],[PRECIO CON DSCTO2]]</f>
        <v>1104.559334</v>
      </c>
      <c r="O996" s="40"/>
      <c r="P996" s="47"/>
      <c r="Q996" s="14">
        <f>(Tabla1[[#This Row],[PEDIDO ]]*Tabla1[[#This Row],[PRECIO CON DSCTO]])</f>
        <v>0</v>
      </c>
      <c r="R996" s="14">
        <f>(Tabla1[[#This Row],[PRECIO REF BS]]*Tabla1[[#This Row],[PEDIDO ]])</f>
        <v>0</v>
      </c>
    </row>
    <row r="997" spans="1:18" s="9" customFormat="1" ht="31.5" customHeight="1" x14ac:dyDescent="0.25">
      <c r="A997" s="245" t="s">
        <v>243</v>
      </c>
      <c r="B997" s="85">
        <v>7594001101802</v>
      </c>
      <c r="C997" s="86" t="s">
        <v>450</v>
      </c>
      <c r="D997" s="129" t="s">
        <v>451</v>
      </c>
      <c r="E997" s="226">
        <v>46537</v>
      </c>
      <c r="F997" s="97" t="s">
        <v>84</v>
      </c>
      <c r="G997" s="227" t="s">
        <v>18</v>
      </c>
      <c r="H997" s="228">
        <v>79</v>
      </c>
      <c r="I997" s="219">
        <v>1.29</v>
      </c>
      <c r="J997" s="60"/>
      <c r="K997" s="13">
        <f>Tabla1[[#This Row],[PRECIO REF        ($)]]-Tabla1[[#This Row],[PRECIO REF        ($)]]*Tabla1[[#This Row],[OFERTA]]</f>
        <v>1.29</v>
      </c>
      <c r="L997" s="60"/>
      <c r="M997" s="13">
        <f>Tabla1[[#This Row],[PRECIO CON DSCTO]]-Tabla1[[#This Row],[PRECIO CON DSCTO]]*Tabla1[[#This Row],[OFERTA2]]</f>
        <v>1.29</v>
      </c>
      <c r="N997" s="14">
        <f>$F$3*Tabla1[[#This Row],[PRECIO CON DSCTO2]]</f>
        <v>611.53714200000002</v>
      </c>
      <c r="O997" s="40"/>
      <c r="P997" s="47"/>
      <c r="Q997" s="14">
        <f>(Tabla1[[#This Row],[PEDIDO ]]*Tabla1[[#This Row],[PRECIO CON DSCTO]])</f>
        <v>0</v>
      </c>
      <c r="R997" s="14">
        <f>(Tabla1[[#This Row],[PRECIO REF BS]]*Tabla1[[#This Row],[PEDIDO ]])</f>
        <v>0</v>
      </c>
    </row>
    <row r="998" spans="1:18" s="9" customFormat="1" ht="31.5" customHeight="1" x14ac:dyDescent="0.25">
      <c r="A998" s="245" t="s">
        <v>243</v>
      </c>
      <c r="B998" s="85">
        <v>8906005116901</v>
      </c>
      <c r="C998" s="86" t="s">
        <v>1722</v>
      </c>
      <c r="D998" s="124" t="s">
        <v>1723</v>
      </c>
      <c r="E998" s="226">
        <v>46693</v>
      </c>
      <c r="F998" s="106" t="s">
        <v>43</v>
      </c>
      <c r="G998" s="227" t="s">
        <v>18</v>
      </c>
      <c r="H998" s="228">
        <v>302</v>
      </c>
      <c r="I998" s="219">
        <v>0.442</v>
      </c>
      <c r="J998" s="60"/>
      <c r="K998" s="13">
        <f>Tabla1[[#This Row],[PRECIO REF        ($)]]-Tabla1[[#This Row],[PRECIO REF        ($)]]*Tabla1[[#This Row],[OFERTA]]</f>
        <v>0.442</v>
      </c>
      <c r="L998" s="60"/>
      <c r="M998" s="13">
        <f>Tabla1[[#This Row],[PRECIO CON DSCTO]]-Tabla1[[#This Row],[PRECIO CON DSCTO]]*Tabla1[[#This Row],[OFERTA2]]</f>
        <v>0.442</v>
      </c>
      <c r="N998" s="14">
        <f>$F$3*Tabla1[[#This Row],[PRECIO CON DSCTO2]]</f>
        <v>209.5344316</v>
      </c>
      <c r="O998" s="40"/>
      <c r="P998" s="47"/>
      <c r="Q998" s="14">
        <f>(Tabla1[[#This Row],[PEDIDO ]]*Tabla1[[#This Row],[PRECIO CON DSCTO]])</f>
        <v>0</v>
      </c>
      <c r="R998" s="14">
        <f>(Tabla1[[#This Row],[PRECIO REF BS]]*Tabla1[[#This Row],[PEDIDO ]])</f>
        <v>0</v>
      </c>
    </row>
    <row r="999" spans="1:18" s="9" customFormat="1" ht="31.5" customHeight="1" x14ac:dyDescent="0.25">
      <c r="A999" s="245" t="s">
        <v>243</v>
      </c>
      <c r="B999" s="91">
        <v>793969044375</v>
      </c>
      <c r="C999" s="86" t="s">
        <v>1890</v>
      </c>
      <c r="D999" s="119" t="s">
        <v>1891</v>
      </c>
      <c r="E999" s="226">
        <v>46843</v>
      </c>
      <c r="F999" s="152" t="s">
        <v>80</v>
      </c>
      <c r="G999" s="227" t="s">
        <v>18</v>
      </c>
      <c r="H999" s="228">
        <v>8</v>
      </c>
      <c r="I999" s="219">
        <v>7.23</v>
      </c>
      <c r="J999" s="60"/>
      <c r="K999" s="13">
        <f>Tabla1[[#This Row],[PRECIO REF        ($)]]-Tabla1[[#This Row],[PRECIO REF        ($)]]*Tabla1[[#This Row],[OFERTA]]</f>
        <v>7.23</v>
      </c>
      <c r="L999" s="60"/>
      <c r="M999" s="13">
        <f>Tabla1[[#This Row],[PRECIO CON DSCTO]]-Tabla1[[#This Row],[PRECIO CON DSCTO]]*Tabla1[[#This Row],[OFERTA2]]</f>
        <v>7.23</v>
      </c>
      <c r="N999" s="14">
        <f>$F$3*Tabla1[[#This Row],[PRECIO CON DSCTO2]]</f>
        <v>3427.452354</v>
      </c>
      <c r="O999" s="41"/>
      <c r="P999" s="47"/>
      <c r="Q999" s="14">
        <f>(Tabla1[[#This Row],[PEDIDO ]]*Tabla1[[#This Row],[PRECIO CON DSCTO]])</f>
        <v>0</v>
      </c>
      <c r="R999" s="14">
        <f>(Tabla1[[#This Row],[PRECIO REF BS]]*Tabla1[[#This Row],[PEDIDO ]])</f>
        <v>0</v>
      </c>
    </row>
    <row r="1000" spans="1:18" s="9" customFormat="1" ht="31.5" customHeight="1" x14ac:dyDescent="0.25">
      <c r="A1000" s="245" t="s">
        <v>243</v>
      </c>
      <c r="B1000" s="85">
        <v>7592803004116</v>
      </c>
      <c r="C1000" s="86" t="s">
        <v>272</v>
      </c>
      <c r="D1000" s="103" t="s">
        <v>762</v>
      </c>
      <c r="E1000" s="226">
        <v>47299</v>
      </c>
      <c r="F1000" s="86" t="s">
        <v>83</v>
      </c>
      <c r="G1000" s="227" t="s">
        <v>18</v>
      </c>
      <c r="H1000" s="228">
        <v>40</v>
      </c>
      <c r="I1000" s="219">
        <v>4.5999999999999996</v>
      </c>
      <c r="J1000" s="60"/>
      <c r="K1000" s="13">
        <f>Tabla1[[#This Row],[PRECIO REF        ($)]]-Tabla1[[#This Row],[PRECIO REF        ($)]]*Tabla1[[#This Row],[OFERTA]]</f>
        <v>4.5999999999999996</v>
      </c>
      <c r="L1000" s="60"/>
      <c r="M1000" s="13">
        <f>Tabla1[[#This Row],[PRECIO CON DSCTO]]-Tabla1[[#This Row],[PRECIO CON DSCTO]]*Tabla1[[#This Row],[OFERTA2]]</f>
        <v>4.5999999999999996</v>
      </c>
      <c r="N1000" s="14">
        <f>$F$3*Tabla1[[#This Row],[PRECIO CON DSCTO2]]</f>
        <v>2180.67508</v>
      </c>
      <c r="O1000" s="40"/>
      <c r="P1000" s="47"/>
      <c r="Q1000" s="14">
        <f>(Tabla1[[#This Row],[PEDIDO ]]*Tabla1[[#This Row],[PRECIO CON DSCTO]])</f>
        <v>0</v>
      </c>
      <c r="R1000" s="14">
        <f>(Tabla1[[#This Row],[PRECIO REF BS]]*Tabla1[[#This Row],[PEDIDO ]])</f>
        <v>0</v>
      </c>
    </row>
    <row r="1001" spans="1:18" s="9" customFormat="1" ht="31.5" customHeight="1" x14ac:dyDescent="0.25">
      <c r="A1001" s="245" t="s">
        <v>243</v>
      </c>
      <c r="B1001" s="85">
        <v>7592803000118</v>
      </c>
      <c r="C1001" s="86" t="s">
        <v>273</v>
      </c>
      <c r="D1001" s="117" t="s">
        <v>763</v>
      </c>
      <c r="E1001" s="226">
        <v>46964</v>
      </c>
      <c r="F1001" s="86" t="s">
        <v>83</v>
      </c>
      <c r="G1001" s="227" t="s">
        <v>18</v>
      </c>
      <c r="H1001" s="228">
        <v>32</v>
      </c>
      <c r="I1001" s="219">
        <v>4.88</v>
      </c>
      <c r="J1001" s="60"/>
      <c r="K1001" s="13">
        <f>Tabla1[[#This Row],[PRECIO REF        ($)]]-Tabla1[[#This Row],[PRECIO REF        ($)]]*Tabla1[[#This Row],[OFERTA]]</f>
        <v>4.88</v>
      </c>
      <c r="L1001" s="60"/>
      <c r="M1001" s="13">
        <f>Tabla1[[#This Row],[PRECIO CON DSCTO]]-Tabla1[[#This Row],[PRECIO CON DSCTO]]*Tabla1[[#This Row],[OFERTA2]]</f>
        <v>4.88</v>
      </c>
      <c r="N1001" s="14">
        <f>$F$3*Tabla1[[#This Row],[PRECIO CON DSCTO2]]</f>
        <v>2313.4118239999998</v>
      </c>
      <c r="O1001" s="40"/>
      <c r="P1001" s="47"/>
      <c r="Q1001" s="14">
        <f>(Tabla1[[#This Row],[PEDIDO ]]*Tabla1[[#This Row],[PRECIO CON DSCTO]])</f>
        <v>0</v>
      </c>
      <c r="R1001" s="14">
        <f>(Tabla1[[#This Row],[PRECIO REF BS]]*Tabla1[[#This Row],[PEDIDO ]])</f>
        <v>0</v>
      </c>
    </row>
    <row r="1002" spans="1:18" s="9" customFormat="1" ht="31.5" customHeight="1" x14ac:dyDescent="0.25">
      <c r="A1002" s="246" t="s">
        <v>243</v>
      </c>
      <c r="B1002" s="139">
        <v>7703763268863</v>
      </c>
      <c r="C1002" s="140" t="s">
        <v>2787</v>
      </c>
      <c r="D1002" s="207" t="s">
        <v>2788</v>
      </c>
      <c r="E1002" s="229">
        <v>46233</v>
      </c>
      <c r="F1002" s="203" t="s">
        <v>72</v>
      </c>
      <c r="G1002" s="230" t="s">
        <v>18</v>
      </c>
      <c r="H1002" s="231">
        <v>1</v>
      </c>
      <c r="I1002" s="221">
        <v>10.35</v>
      </c>
      <c r="J1002" s="62"/>
      <c r="K1002" s="63">
        <f>Tabla1[[#This Row],[PRECIO REF        ($)]]-Tabla1[[#This Row],[PRECIO REF        ($)]]*Tabla1[[#This Row],[OFERTA]]</f>
        <v>10.35</v>
      </c>
      <c r="L1002" s="62"/>
      <c r="M1002" s="63">
        <f>Tabla1[[#This Row],[PRECIO CON DSCTO]]-Tabla1[[#This Row],[PRECIO CON DSCTO]]*Tabla1[[#This Row],[OFERTA2]]</f>
        <v>10.35</v>
      </c>
      <c r="N1002" s="64">
        <f>$F$3*Tabla1[[#This Row],[PRECIO CON DSCTO2]]</f>
        <v>4906.5189300000002</v>
      </c>
      <c r="O1002" s="65"/>
      <c r="P1002" s="66"/>
      <c r="Q1002" s="64">
        <f>(Tabla1[[#This Row],[PEDIDO ]]*Tabla1[[#This Row],[PRECIO CON DSCTO]])</f>
        <v>0</v>
      </c>
      <c r="R1002" s="64">
        <f>(Tabla1[[#This Row],[PRECIO REF BS]]*Tabla1[[#This Row],[PEDIDO ]])</f>
        <v>0</v>
      </c>
    </row>
    <row r="1003" spans="1:18" s="9" customFormat="1" ht="31.5" customHeight="1" x14ac:dyDescent="0.25">
      <c r="A1003" s="245" t="s">
        <v>243</v>
      </c>
      <c r="B1003" s="85">
        <v>7592454003315</v>
      </c>
      <c r="C1003" s="86" t="s">
        <v>935</v>
      </c>
      <c r="D1003" s="121" t="s">
        <v>937</v>
      </c>
      <c r="E1003" s="226">
        <v>46575</v>
      </c>
      <c r="F1003" s="145" t="s">
        <v>111</v>
      </c>
      <c r="G1003" s="227" t="s">
        <v>18</v>
      </c>
      <c r="H1003" s="228">
        <v>29</v>
      </c>
      <c r="I1003" s="219">
        <v>9.41</v>
      </c>
      <c r="J1003" s="60"/>
      <c r="K1003" s="13">
        <f>Tabla1[[#This Row],[PRECIO REF        ($)]]-Tabla1[[#This Row],[PRECIO REF        ($)]]*Tabla1[[#This Row],[OFERTA]]</f>
        <v>9.41</v>
      </c>
      <c r="L1003" s="60"/>
      <c r="M1003" s="13">
        <f>Tabla1[[#This Row],[PRECIO CON DSCTO]]-Tabla1[[#This Row],[PRECIO CON DSCTO]]*Tabla1[[#This Row],[OFERTA2]]</f>
        <v>9.41</v>
      </c>
      <c r="N1003" s="14">
        <f>$F$3*Tabla1[[#This Row],[PRECIO CON DSCTO2]]</f>
        <v>4460.9027180000003</v>
      </c>
      <c r="O1003" s="40"/>
      <c r="P1003" s="47"/>
      <c r="Q1003" s="14">
        <f>(Tabla1[[#This Row],[PEDIDO ]]*Tabla1[[#This Row],[PRECIO CON DSCTO]])</f>
        <v>0</v>
      </c>
      <c r="R1003" s="14">
        <f>(Tabla1[[#This Row],[PRECIO REF BS]]*Tabla1[[#This Row],[PEDIDO ]])</f>
        <v>0</v>
      </c>
    </row>
    <row r="1004" spans="1:18" s="9" customFormat="1" ht="31.5" customHeight="1" x14ac:dyDescent="0.25">
      <c r="A1004" s="245" t="s">
        <v>243</v>
      </c>
      <c r="B1004" s="85">
        <v>8904278589057</v>
      </c>
      <c r="C1004" s="86" t="s">
        <v>2701</v>
      </c>
      <c r="D1004" s="99" t="s">
        <v>2717</v>
      </c>
      <c r="E1004" s="226">
        <v>46721</v>
      </c>
      <c r="F1004" s="146" t="s">
        <v>2705</v>
      </c>
      <c r="G1004" s="227" t="s">
        <v>18</v>
      </c>
      <c r="H1004" s="228">
        <v>40</v>
      </c>
      <c r="I1004" s="219">
        <v>4.6799900000000001</v>
      </c>
      <c r="J1004" s="60"/>
      <c r="K1004" s="13">
        <f>Tabla1[[#This Row],[PRECIO REF        ($)]]-Tabla1[[#This Row],[PRECIO REF        ($)]]*Tabla1[[#This Row],[OFERTA]]</f>
        <v>4.6799900000000001</v>
      </c>
      <c r="L1004" s="60"/>
      <c r="M1004" s="13">
        <f>Tabla1[[#This Row],[PRECIO CON DSCTO]]-Tabla1[[#This Row],[PRECIO CON DSCTO]]*Tabla1[[#This Row],[OFERTA2]]</f>
        <v>4.6799900000000001</v>
      </c>
      <c r="N1004" s="14">
        <f>$F$3*Tabla1[[#This Row],[PRECIO CON DSCTO2]]</f>
        <v>2218.5951234019999</v>
      </c>
      <c r="O1004" s="40"/>
      <c r="P1004" s="47"/>
      <c r="Q1004" s="14">
        <f>(Tabla1[[#This Row],[PEDIDO ]]*Tabla1[[#This Row],[PRECIO CON DSCTO]])</f>
        <v>0</v>
      </c>
      <c r="R1004" s="14">
        <f>(Tabla1[[#This Row],[PRECIO REF BS]]*Tabla1[[#This Row],[PEDIDO ]])</f>
        <v>0</v>
      </c>
    </row>
    <row r="1005" spans="1:18" s="9" customFormat="1" ht="31.5" customHeight="1" x14ac:dyDescent="0.25">
      <c r="A1005" s="245" t="s">
        <v>243</v>
      </c>
      <c r="B1005" s="85">
        <v>7597285000403</v>
      </c>
      <c r="C1005" s="86" t="s">
        <v>2377</v>
      </c>
      <c r="D1005" s="105" t="s">
        <v>2378</v>
      </c>
      <c r="E1005" s="226">
        <v>46507</v>
      </c>
      <c r="F1005" s="146" t="s">
        <v>66</v>
      </c>
      <c r="G1005" s="227" t="s">
        <v>18</v>
      </c>
      <c r="H1005" s="228">
        <v>8</v>
      </c>
      <c r="I1005" s="219">
        <v>10.06</v>
      </c>
      <c r="J1005" s="60"/>
      <c r="K1005" s="13">
        <f>Tabla1[[#This Row],[PRECIO REF        ($)]]-Tabla1[[#This Row],[PRECIO REF        ($)]]*Tabla1[[#This Row],[OFERTA]]</f>
        <v>10.06</v>
      </c>
      <c r="L1005" s="60"/>
      <c r="M1005" s="13">
        <f>Tabla1[[#This Row],[PRECIO CON DSCTO]]-Tabla1[[#This Row],[PRECIO CON DSCTO]]*Tabla1[[#This Row],[OFERTA2]]</f>
        <v>10.06</v>
      </c>
      <c r="N1005" s="14">
        <f>$F$3*Tabla1[[#This Row],[PRECIO CON DSCTO2]]</f>
        <v>4769.041588</v>
      </c>
      <c r="O1005" s="40"/>
      <c r="P1005" s="47"/>
      <c r="Q1005" s="14">
        <f>(Tabla1[[#This Row],[PEDIDO ]]*Tabla1[[#This Row],[PRECIO CON DSCTO]])</f>
        <v>0</v>
      </c>
      <c r="R1005" s="14">
        <f>(Tabla1[[#This Row],[PRECIO REF BS]]*Tabla1[[#This Row],[PEDIDO ]])</f>
        <v>0</v>
      </c>
    </row>
    <row r="1006" spans="1:18" s="9" customFormat="1" ht="31.5" customHeight="1" x14ac:dyDescent="0.25">
      <c r="A1006" s="245" t="s">
        <v>243</v>
      </c>
      <c r="B1006" s="85">
        <v>7750215026632</v>
      </c>
      <c r="C1006" s="86" t="s">
        <v>1361</v>
      </c>
      <c r="D1006" s="181" t="s">
        <v>1362</v>
      </c>
      <c r="E1006" s="226">
        <v>46356</v>
      </c>
      <c r="F1006" s="88" t="s">
        <v>141</v>
      </c>
      <c r="G1006" s="227" t="s">
        <v>18</v>
      </c>
      <c r="H1006" s="228">
        <v>6</v>
      </c>
      <c r="I1006" s="219">
        <v>10.28</v>
      </c>
      <c r="J1006" s="60"/>
      <c r="K1006" s="13">
        <f>Tabla1[[#This Row],[PRECIO REF        ($)]]-Tabla1[[#This Row],[PRECIO REF        ($)]]*Tabla1[[#This Row],[OFERTA]]</f>
        <v>10.28</v>
      </c>
      <c r="L1006" s="60"/>
      <c r="M1006" s="13">
        <f>Tabla1[[#This Row],[PRECIO CON DSCTO]]-Tabla1[[#This Row],[PRECIO CON DSCTO]]*Tabla1[[#This Row],[OFERTA2]]</f>
        <v>10.28</v>
      </c>
      <c r="N1006" s="14">
        <f>$F$3*Tabla1[[#This Row],[PRECIO CON DSCTO2]]</f>
        <v>4873.3347439999998</v>
      </c>
      <c r="O1006" s="40"/>
      <c r="P1006" s="47"/>
      <c r="Q1006" s="14">
        <f>(Tabla1[[#This Row],[PEDIDO ]]*Tabla1[[#This Row],[PRECIO CON DSCTO]])</f>
        <v>0</v>
      </c>
      <c r="R1006" s="14">
        <f>(Tabla1[[#This Row],[PRECIO REF BS]]*Tabla1[[#This Row],[PEDIDO ]])</f>
        <v>0</v>
      </c>
    </row>
    <row r="1007" spans="1:18" s="9" customFormat="1" ht="31.5" customHeight="1" x14ac:dyDescent="0.25">
      <c r="A1007" s="245" t="s">
        <v>243</v>
      </c>
      <c r="B1007" s="85">
        <v>7596526000882</v>
      </c>
      <c r="C1007" s="86" t="s">
        <v>1917</v>
      </c>
      <c r="D1007" s="124" t="s">
        <v>1918</v>
      </c>
      <c r="E1007" s="226">
        <v>46783</v>
      </c>
      <c r="F1007" s="106" t="s">
        <v>1933</v>
      </c>
      <c r="G1007" s="227" t="s">
        <v>18</v>
      </c>
      <c r="H1007" s="228">
        <v>11</v>
      </c>
      <c r="I1007" s="219">
        <v>10.14</v>
      </c>
      <c r="J1007" s="60"/>
      <c r="K1007" s="13">
        <f>Tabla1[[#This Row],[PRECIO REF        ($)]]-Tabla1[[#This Row],[PRECIO REF        ($)]]*Tabla1[[#This Row],[OFERTA]]</f>
        <v>10.14</v>
      </c>
      <c r="L1007" s="60"/>
      <c r="M1007" s="13">
        <f>Tabla1[[#This Row],[PRECIO CON DSCTO]]-Tabla1[[#This Row],[PRECIO CON DSCTO]]*Tabla1[[#This Row],[OFERTA2]]</f>
        <v>10.14</v>
      </c>
      <c r="N1007" s="14">
        <f>$F$3*Tabla1[[#This Row],[PRECIO CON DSCTO2]]</f>
        <v>4806.9663719999999</v>
      </c>
      <c r="O1007" s="40"/>
      <c r="P1007" s="47"/>
      <c r="Q1007" s="14">
        <f>(Tabla1[[#This Row],[PEDIDO ]]*Tabla1[[#This Row],[PRECIO CON DSCTO]])</f>
        <v>0</v>
      </c>
      <c r="R1007" s="14">
        <f>(Tabla1[[#This Row],[PRECIO REF BS]]*Tabla1[[#This Row],[PEDIDO ]])</f>
        <v>0</v>
      </c>
    </row>
    <row r="1008" spans="1:18" s="9" customFormat="1" ht="31.5" customHeight="1" x14ac:dyDescent="0.25">
      <c r="A1008" s="245" t="s">
        <v>243</v>
      </c>
      <c r="B1008" s="85">
        <v>7594001101970</v>
      </c>
      <c r="C1008" s="86" t="s">
        <v>274</v>
      </c>
      <c r="D1008" s="129" t="s">
        <v>1008</v>
      </c>
      <c r="E1008" s="226">
        <v>46476</v>
      </c>
      <c r="F1008" s="97" t="s">
        <v>84</v>
      </c>
      <c r="G1008" s="227" t="s">
        <v>18</v>
      </c>
      <c r="H1008" s="228">
        <v>132</v>
      </c>
      <c r="I1008" s="219">
        <v>2.92</v>
      </c>
      <c r="J1008" s="60"/>
      <c r="K1008" s="13">
        <f>Tabla1[[#This Row],[PRECIO REF        ($)]]-Tabla1[[#This Row],[PRECIO REF        ($)]]*Tabla1[[#This Row],[OFERTA]]</f>
        <v>2.92</v>
      </c>
      <c r="L1008" s="60"/>
      <c r="M1008" s="13">
        <f>Tabla1[[#This Row],[PRECIO CON DSCTO]]-Tabla1[[#This Row],[PRECIO CON DSCTO]]*Tabla1[[#This Row],[OFERTA2]]</f>
        <v>2.92</v>
      </c>
      <c r="N1008" s="14">
        <f>$F$3*Tabla1[[#This Row],[PRECIO CON DSCTO2]]</f>
        <v>1384.2546159999999</v>
      </c>
      <c r="O1008" s="41"/>
      <c r="P1008" s="47"/>
      <c r="Q1008" s="14">
        <f>(Tabla1[[#This Row],[PEDIDO ]]*Tabla1[[#This Row],[PRECIO CON DSCTO]])</f>
        <v>0</v>
      </c>
      <c r="R1008" s="14">
        <f>(Tabla1[[#This Row],[PRECIO REF BS]]*Tabla1[[#This Row],[PEDIDO ]])</f>
        <v>0</v>
      </c>
    </row>
    <row r="1009" spans="1:18" s="9" customFormat="1" ht="31.5" customHeight="1" x14ac:dyDescent="0.25">
      <c r="A1009" s="245" t="s">
        <v>243</v>
      </c>
      <c r="B1009" s="85">
        <v>7594001100584</v>
      </c>
      <c r="C1009" s="86" t="s">
        <v>275</v>
      </c>
      <c r="D1009" s="121" t="s">
        <v>276</v>
      </c>
      <c r="E1009" s="226">
        <v>46295</v>
      </c>
      <c r="F1009" s="97" t="s">
        <v>84</v>
      </c>
      <c r="G1009" s="227" t="s">
        <v>18</v>
      </c>
      <c r="H1009" s="228">
        <v>141</v>
      </c>
      <c r="I1009" s="219">
        <v>5.08</v>
      </c>
      <c r="J1009" s="60"/>
      <c r="K1009" s="13">
        <f>Tabla1[[#This Row],[PRECIO REF        ($)]]-Tabla1[[#This Row],[PRECIO REF        ($)]]*Tabla1[[#This Row],[OFERTA]]</f>
        <v>5.08</v>
      </c>
      <c r="L1009" s="60"/>
      <c r="M1009" s="13">
        <f>Tabla1[[#This Row],[PRECIO CON DSCTO]]-Tabla1[[#This Row],[PRECIO CON DSCTO]]*Tabla1[[#This Row],[OFERTA2]]</f>
        <v>5.08</v>
      </c>
      <c r="N1009" s="14">
        <f>$F$3*Tabla1[[#This Row],[PRECIO CON DSCTO2]]</f>
        <v>2408.2237839999998</v>
      </c>
      <c r="O1009" s="40"/>
      <c r="P1009" s="47"/>
      <c r="Q1009" s="14">
        <f>(Tabla1[[#This Row],[PEDIDO ]]*Tabla1[[#This Row],[PRECIO CON DSCTO]])</f>
        <v>0</v>
      </c>
      <c r="R1009" s="14">
        <f>(Tabla1[[#This Row],[PRECIO REF BS]]*Tabla1[[#This Row],[PEDIDO ]])</f>
        <v>0</v>
      </c>
    </row>
    <row r="1010" spans="1:18" s="9" customFormat="1" ht="31.5" customHeight="1" x14ac:dyDescent="0.25">
      <c r="A1010" s="246" t="s">
        <v>243</v>
      </c>
      <c r="B1010" s="208">
        <v>18904187829326</v>
      </c>
      <c r="C1010" s="140" t="s">
        <v>278</v>
      </c>
      <c r="D1010" s="209" t="s">
        <v>423</v>
      </c>
      <c r="E1010" s="229">
        <v>46203</v>
      </c>
      <c r="F1010" s="173" t="s">
        <v>40</v>
      </c>
      <c r="G1010" s="230" t="s">
        <v>18</v>
      </c>
      <c r="H1010" s="231">
        <v>76</v>
      </c>
      <c r="I1010" s="221">
        <v>4.0999999999999996</v>
      </c>
      <c r="J1010" s="62">
        <v>0.3</v>
      </c>
      <c r="K1010" s="63">
        <f>Tabla1[[#This Row],[PRECIO REF        ($)]]-Tabla1[[#This Row],[PRECIO REF        ($)]]*Tabla1[[#This Row],[OFERTA]]</f>
        <v>2.87</v>
      </c>
      <c r="L1010" s="62"/>
      <c r="M1010" s="63">
        <f>Tabla1[[#This Row],[PRECIO CON DSCTO]]-Tabla1[[#This Row],[PRECIO CON DSCTO]]*Tabla1[[#This Row],[OFERTA2]]</f>
        <v>2.87</v>
      </c>
      <c r="N1010" s="64">
        <f>$F$3*Tabla1[[#This Row],[PRECIO CON DSCTO2]]</f>
        <v>1360.5516259999999</v>
      </c>
      <c r="O1010" s="65"/>
      <c r="P1010" s="66"/>
      <c r="Q1010" s="64">
        <f>(Tabla1[[#This Row],[PEDIDO ]]*Tabla1[[#This Row],[PRECIO CON DSCTO]])</f>
        <v>0</v>
      </c>
      <c r="R1010" s="64">
        <f>(Tabla1[[#This Row],[PRECIO REF BS]]*Tabla1[[#This Row],[PEDIDO ]])</f>
        <v>0</v>
      </c>
    </row>
    <row r="1011" spans="1:18" s="9" customFormat="1" ht="31.5" customHeight="1" x14ac:dyDescent="0.25">
      <c r="A1011" s="245" t="s">
        <v>243</v>
      </c>
      <c r="B1011" s="85">
        <v>7592637006287</v>
      </c>
      <c r="C1011" s="86" t="s">
        <v>1024</v>
      </c>
      <c r="D1011" s="129" t="s">
        <v>1025</v>
      </c>
      <c r="E1011" s="226">
        <v>46721</v>
      </c>
      <c r="F1011" s="86" t="s">
        <v>34</v>
      </c>
      <c r="G1011" s="227" t="s">
        <v>18</v>
      </c>
      <c r="H1011" s="228">
        <v>17</v>
      </c>
      <c r="I1011" s="219">
        <v>7.42</v>
      </c>
      <c r="J1011" s="60"/>
      <c r="K1011" s="13">
        <f>Tabla1[[#This Row],[PRECIO REF        ($)]]-Tabla1[[#This Row],[PRECIO REF        ($)]]*Tabla1[[#This Row],[OFERTA]]</f>
        <v>7.42</v>
      </c>
      <c r="L1011" s="60"/>
      <c r="M1011" s="13">
        <f>Tabla1[[#This Row],[PRECIO CON DSCTO]]-Tabla1[[#This Row],[PRECIO CON DSCTO]]*Tabla1[[#This Row],[OFERTA2]]</f>
        <v>7.42</v>
      </c>
      <c r="N1011" s="14">
        <f>$F$3*Tabla1[[#This Row],[PRECIO CON DSCTO2]]</f>
        <v>3517.5237160000001</v>
      </c>
      <c r="O1011" s="40"/>
      <c r="P1011" s="47"/>
      <c r="Q1011" s="14">
        <f>(Tabla1[[#This Row],[PEDIDO ]]*Tabla1[[#This Row],[PRECIO CON DSCTO]])</f>
        <v>0</v>
      </c>
      <c r="R1011" s="14">
        <f>(Tabla1[[#This Row],[PRECIO REF BS]]*Tabla1[[#This Row],[PEDIDO ]])</f>
        <v>0</v>
      </c>
    </row>
    <row r="1012" spans="1:18" s="9" customFormat="1" ht="31.5" customHeight="1" x14ac:dyDescent="0.25">
      <c r="A1012" s="245" t="s">
        <v>243</v>
      </c>
      <c r="B1012" s="85">
        <v>7594001101543</v>
      </c>
      <c r="C1012" s="86" t="s">
        <v>1156</v>
      </c>
      <c r="D1012" s="129" t="s">
        <v>1157</v>
      </c>
      <c r="E1012" s="226">
        <v>46507</v>
      </c>
      <c r="F1012" s="97" t="s">
        <v>84</v>
      </c>
      <c r="G1012" s="227" t="s">
        <v>18</v>
      </c>
      <c r="H1012" s="228">
        <v>92</v>
      </c>
      <c r="I1012" s="219">
        <v>8.02</v>
      </c>
      <c r="J1012" s="60"/>
      <c r="K1012" s="13">
        <f>Tabla1[[#This Row],[PRECIO REF        ($)]]-Tabla1[[#This Row],[PRECIO REF        ($)]]*Tabla1[[#This Row],[OFERTA]]</f>
        <v>8.02</v>
      </c>
      <c r="L1012" s="60"/>
      <c r="M1012" s="13">
        <f>Tabla1[[#This Row],[PRECIO CON DSCTO]]-Tabla1[[#This Row],[PRECIO CON DSCTO]]*Tabla1[[#This Row],[OFERTA2]]</f>
        <v>8.02</v>
      </c>
      <c r="N1012" s="14">
        <f>$F$3*Tabla1[[#This Row],[PRECIO CON DSCTO2]]</f>
        <v>3801.9595959999997</v>
      </c>
      <c r="O1012" s="40"/>
      <c r="P1012" s="47"/>
      <c r="Q1012" s="14">
        <f>(Tabla1[[#This Row],[PEDIDO ]]*Tabla1[[#This Row],[PRECIO CON DSCTO]])</f>
        <v>0</v>
      </c>
      <c r="R1012" s="14">
        <f>(Tabla1[[#This Row],[PRECIO REF BS]]*Tabla1[[#This Row],[PEDIDO ]])</f>
        <v>0</v>
      </c>
    </row>
    <row r="1013" spans="1:18" s="9" customFormat="1" ht="31.5" customHeight="1" x14ac:dyDescent="0.25">
      <c r="A1013" s="245" t="s">
        <v>243</v>
      </c>
      <c r="B1013" s="85">
        <v>7597758000619</v>
      </c>
      <c r="C1013" s="86" t="s">
        <v>684</v>
      </c>
      <c r="D1013" s="119" t="s">
        <v>691</v>
      </c>
      <c r="E1013" s="226">
        <v>46721</v>
      </c>
      <c r="F1013" s="91" t="s">
        <v>23</v>
      </c>
      <c r="G1013" s="227" t="s">
        <v>18</v>
      </c>
      <c r="H1013" s="228">
        <v>34</v>
      </c>
      <c r="I1013" s="219">
        <v>4.12</v>
      </c>
      <c r="J1013" s="60"/>
      <c r="K1013" s="13">
        <f>Tabla1[[#This Row],[PRECIO REF        ($)]]-Tabla1[[#This Row],[PRECIO REF        ($)]]*Tabla1[[#This Row],[OFERTA]]</f>
        <v>4.12</v>
      </c>
      <c r="L1013" s="60"/>
      <c r="M1013" s="13">
        <f>Tabla1[[#This Row],[PRECIO CON DSCTO]]-Tabla1[[#This Row],[PRECIO CON DSCTO]]*Tabla1[[#This Row],[OFERTA2]]</f>
        <v>4.12</v>
      </c>
      <c r="N1013" s="14">
        <f>$F$3*Tabla1[[#This Row],[PRECIO CON DSCTO2]]</f>
        <v>1953.1263759999999</v>
      </c>
      <c r="O1013" s="40"/>
      <c r="P1013" s="47"/>
      <c r="Q1013" s="14">
        <f>(Tabla1[[#This Row],[PEDIDO ]]*Tabla1[[#This Row],[PRECIO CON DSCTO]])</f>
        <v>0</v>
      </c>
      <c r="R1013" s="14">
        <f>(Tabla1[[#This Row],[PRECIO REF BS]]*Tabla1[[#This Row],[PEDIDO ]])</f>
        <v>0</v>
      </c>
    </row>
    <row r="1014" spans="1:18" s="9" customFormat="1" ht="31.5" customHeight="1" x14ac:dyDescent="0.25">
      <c r="A1014" s="245" t="s">
        <v>243</v>
      </c>
      <c r="B1014" s="85">
        <v>7703712030695</v>
      </c>
      <c r="C1014" s="86" t="s">
        <v>279</v>
      </c>
      <c r="D1014" s="124" t="s">
        <v>692</v>
      </c>
      <c r="E1014" s="226">
        <v>46473</v>
      </c>
      <c r="F1014" s="106" t="s">
        <v>42</v>
      </c>
      <c r="G1014" s="227" t="s">
        <v>18</v>
      </c>
      <c r="H1014" s="228">
        <v>70</v>
      </c>
      <c r="I1014" s="219">
        <v>3.34</v>
      </c>
      <c r="J1014" s="60"/>
      <c r="K1014" s="13">
        <f>Tabla1[[#This Row],[PRECIO REF        ($)]]-Tabla1[[#This Row],[PRECIO REF        ($)]]*Tabla1[[#This Row],[OFERTA]]</f>
        <v>3.34</v>
      </c>
      <c r="L1014" s="60"/>
      <c r="M1014" s="13">
        <f>Tabla1[[#This Row],[PRECIO CON DSCTO]]-Tabla1[[#This Row],[PRECIO CON DSCTO]]*Tabla1[[#This Row],[OFERTA2]]</f>
        <v>3.34</v>
      </c>
      <c r="N1014" s="14">
        <f>$F$3*Tabla1[[#This Row],[PRECIO CON DSCTO2]]</f>
        <v>1583.3597319999999</v>
      </c>
      <c r="O1014" s="40"/>
      <c r="P1014" s="47"/>
      <c r="Q1014" s="14">
        <f>(Tabla1[[#This Row],[PEDIDO ]]*Tabla1[[#This Row],[PRECIO CON DSCTO]])</f>
        <v>0</v>
      </c>
      <c r="R1014" s="14">
        <f>(Tabla1[[#This Row],[PRECIO REF BS]]*Tabla1[[#This Row],[PEDIDO ]])</f>
        <v>0</v>
      </c>
    </row>
    <row r="1015" spans="1:18" s="9" customFormat="1" ht="31.5" customHeight="1" x14ac:dyDescent="0.25">
      <c r="A1015" s="245" t="s">
        <v>243</v>
      </c>
      <c r="B1015" s="91">
        <v>791466994926</v>
      </c>
      <c r="C1015" s="86" t="s">
        <v>1724</v>
      </c>
      <c r="D1015" s="99" t="s">
        <v>1725</v>
      </c>
      <c r="E1015" s="226">
        <v>46478</v>
      </c>
      <c r="F1015" s="152" t="s">
        <v>1736</v>
      </c>
      <c r="G1015" s="227" t="s">
        <v>18</v>
      </c>
      <c r="H1015" s="228">
        <v>6</v>
      </c>
      <c r="I1015" s="219">
        <v>5.21</v>
      </c>
      <c r="J1015" s="60"/>
      <c r="K1015" s="13">
        <f>Tabla1[[#This Row],[PRECIO REF        ($)]]-Tabla1[[#This Row],[PRECIO REF        ($)]]*Tabla1[[#This Row],[OFERTA]]</f>
        <v>5.21</v>
      </c>
      <c r="L1015" s="60"/>
      <c r="M1015" s="13">
        <f>Tabla1[[#This Row],[PRECIO CON DSCTO]]-Tabla1[[#This Row],[PRECIO CON DSCTO]]*Tabla1[[#This Row],[OFERTA2]]</f>
        <v>5.21</v>
      </c>
      <c r="N1015" s="14">
        <f>$F$3*Tabla1[[#This Row],[PRECIO CON DSCTO2]]</f>
        <v>2469.8515579999998</v>
      </c>
      <c r="O1015" s="40"/>
      <c r="P1015" s="47"/>
      <c r="Q1015" s="14">
        <f>(Tabla1[[#This Row],[PEDIDO ]]*Tabla1[[#This Row],[PRECIO CON DSCTO]])</f>
        <v>0</v>
      </c>
      <c r="R1015" s="14">
        <f>(Tabla1[[#This Row],[PRECIO REF BS]]*Tabla1[[#This Row],[PEDIDO ]])</f>
        <v>0</v>
      </c>
    </row>
    <row r="1016" spans="1:18" s="9" customFormat="1" ht="31.5" customHeight="1" x14ac:dyDescent="0.25">
      <c r="A1016" s="245" t="s">
        <v>243</v>
      </c>
      <c r="B1016" s="85">
        <v>7597758000657</v>
      </c>
      <c r="C1016" s="86" t="s">
        <v>280</v>
      </c>
      <c r="D1016" s="121" t="s">
        <v>281</v>
      </c>
      <c r="E1016" s="226">
        <v>46752</v>
      </c>
      <c r="F1016" s="91" t="s">
        <v>23</v>
      </c>
      <c r="G1016" s="227" t="s">
        <v>18</v>
      </c>
      <c r="H1016" s="228">
        <v>22</v>
      </c>
      <c r="I1016" s="219">
        <v>2.6</v>
      </c>
      <c r="J1016" s="60"/>
      <c r="K1016" s="13">
        <f>Tabla1[[#This Row],[PRECIO REF        ($)]]-Tabla1[[#This Row],[PRECIO REF        ($)]]*Tabla1[[#This Row],[OFERTA]]</f>
        <v>2.6</v>
      </c>
      <c r="L1016" s="60"/>
      <c r="M1016" s="13">
        <f>Tabla1[[#This Row],[PRECIO CON DSCTO]]-Tabla1[[#This Row],[PRECIO CON DSCTO]]*Tabla1[[#This Row],[OFERTA2]]</f>
        <v>2.6</v>
      </c>
      <c r="N1016" s="14">
        <f>$F$3*Tabla1[[#This Row],[PRECIO CON DSCTO2]]</f>
        <v>1232.55548</v>
      </c>
      <c r="O1016" s="40"/>
      <c r="P1016" s="47"/>
      <c r="Q1016" s="14">
        <f>(Tabla1[[#This Row],[PEDIDO ]]*Tabla1[[#This Row],[PRECIO CON DSCTO]])</f>
        <v>0</v>
      </c>
      <c r="R1016" s="14">
        <f>(Tabla1[[#This Row],[PRECIO REF BS]]*Tabla1[[#This Row],[PEDIDO ]])</f>
        <v>0</v>
      </c>
    </row>
    <row r="1017" spans="1:18" s="9" customFormat="1" ht="31.5" customHeight="1" x14ac:dyDescent="0.25">
      <c r="A1017" s="245" t="s">
        <v>243</v>
      </c>
      <c r="B1017" s="85">
        <v>7597758000664</v>
      </c>
      <c r="C1017" s="86" t="s">
        <v>282</v>
      </c>
      <c r="D1017" s="114" t="s">
        <v>1080</v>
      </c>
      <c r="E1017" s="226">
        <v>46507</v>
      </c>
      <c r="F1017" s="91" t="s">
        <v>23</v>
      </c>
      <c r="G1017" s="227" t="s">
        <v>18</v>
      </c>
      <c r="H1017" s="228">
        <v>177</v>
      </c>
      <c r="I1017" s="219">
        <v>2.54</v>
      </c>
      <c r="J1017" s="60"/>
      <c r="K1017" s="13">
        <f>Tabla1[[#This Row],[PRECIO REF        ($)]]-Tabla1[[#This Row],[PRECIO REF        ($)]]*Tabla1[[#This Row],[OFERTA]]</f>
        <v>2.54</v>
      </c>
      <c r="L1017" s="60"/>
      <c r="M1017" s="13">
        <f>Tabla1[[#This Row],[PRECIO CON DSCTO]]-Tabla1[[#This Row],[PRECIO CON DSCTO]]*Tabla1[[#This Row],[OFERTA2]]</f>
        <v>2.54</v>
      </c>
      <c r="N1017" s="14">
        <f>$F$3*Tabla1[[#This Row],[PRECIO CON DSCTO2]]</f>
        <v>1204.1118919999999</v>
      </c>
      <c r="O1017" s="41"/>
      <c r="P1017" s="47"/>
      <c r="Q1017" s="14">
        <f>(Tabla1[[#This Row],[PEDIDO ]]*Tabla1[[#This Row],[PRECIO CON DSCTO]])</f>
        <v>0</v>
      </c>
      <c r="R1017" s="14">
        <f>(Tabla1[[#This Row],[PRECIO REF BS]]*Tabla1[[#This Row],[PEDIDO ]])</f>
        <v>0</v>
      </c>
    </row>
    <row r="1018" spans="1:18" s="9" customFormat="1" ht="31.5" customHeight="1" x14ac:dyDescent="0.25">
      <c r="A1018" s="245" t="s">
        <v>243</v>
      </c>
      <c r="B1018" s="85">
        <v>8904187830677</v>
      </c>
      <c r="C1018" s="86" t="s">
        <v>1864</v>
      </c>
      <c r="D1018" s="103" t="s">
        <v>1865</v>
      </c>
      <c r="E1018" s="226">
        <v>46507</v>
      </c>
      <c r="F1018" s="113" t="s">
        <v>40</v>
      </c>
      <c r="G1018" s="227" t="s">
        <v>18</v>
      </c>
      <c r="H1018" s="228">
        <v>64</v>
      </c>
      <c r="I1018" s="219">
        <v>3.2999900000000002</v>
      </c>
      <c r="J1018" s="60"/>
      <c r="K1018" s="13">
        <f>Tabla1[[#This Row],[PRECIO REF        ($)]]-Tabla1[[#This Row],[PRECIO REF        ($)]]*Tabla1[[#This Row],[OFERTA]]</f>
        <v>3.2999900000000002</v>
      </c>
      <c r="L1018" s="60"/>
      <c r="M1018" s="13">
        <f>Tabla1[[#This Row],[PRECIO CON DSCTO]]-Tabla1[[#This Row],[PRECIO CON DSCTO]]*Tabla1[[#This Row],[OFERTA2]]</f>
        <v>3.2999900000000002</v>
      </c>
      <c r="N1018" s="14">
        <f>$F$3*Tabla1[[#This Row],[PRECIO CON DSCTO2]]</f>
        <v>1564.3925994020001</v>
      </c>
      <c r="O1018" s="40"/>
      <c r="P1018" s="47"/>
      <c r="Q1018" s="14">
        <f>(Tabla1[[#This Row],[PEDIDO ]]*Tabla1[[#This Row],[PRECIO CON DSCTO]])</f>
        <v>0</v>
      </c>
      <c r="R1018" s="14">
        <f>(Tabla1[[#This Row],[PRECIO REF BS]]*Tabla1[[#This Row],[PEDIDO ]])</f>
        <v>0</v>
      </c>
    </row>
    <row r="1019" spans="1:18" s="9" customFormat="1" ht="31.5" customHeight="1" x14ac:dyDescent="0.25">
      <c r="A1019" s="245" t="s">
        <v>243</v>
      </c>
      <c r="B1019" s="85">
        <v>7750215029626</v>
      </c>
      <c r="C1019" s="86" t="s">
        <v>1363</v>
      </c>
      <c r="D1019" s="110" t="s">
        <v>1364</v>
      </c>
      <c r="E1019" s="226">
        <v>46356</v>
      </c>
      <c r="F1019" s="88" t="s">
        <v>141</v>
      </c>
      <c r="G1019" s="227" t="s">
        <v>18</v>
      </c>
      <c r="H1019" s="228">
        <v>17</v>
      </c>
      <c r="I1019" s="219">
        <v>2.37</v>
      </c>
      <c r="J1019" s="60"/>
      <c r="K1019" s="13">
        <f>Tabla1[[#This Row],[PRECIO REF        ($)]]-Tabla1[[#This Row],[PRECIO REF        ($)]]*Tabla1[[#This Row],[OFERTA]]</f>
        <v>2.37</v>
      </c>
      <c r="L1019" s="60"/>
      <c r="M1019" s="13">
        <f>Tabla1[[#This Row],[PRECIO CON DSCTO]]-Tabla1[[#This Row],[PRECIO CON DSCTO]]*Tabla1[[#This Row],[OFERTA2]]</f>
        <v>2.37</v>
      </c>
      <c r="N1019" s="14">
        <f>$F$3*Tabla1[[#This Row],[PRECIO CON DSCTO2]]</f>
        <v>1123.5217259999999</v>
      </c>
      <c r="O1019" s="40"/>
      <c r="P1019" s="47"/>
      <c r="Q1019" s="14">
        <f>(Tabla1[[#This Row],[PEDIDO ]]*Tabla1[[#This Row],[PRECIO CON DSCTO]])</f>
        <v>0</v>
      </c>
      <c r="R1019" s="14">
        <f>(Tabla1[[#This Row],[PRECIO REF BS]]*Tabla1[[#This Row],[PEDIDO ]])</f>
        <v>0</v>
      </c>
    </row>
    <row r="1020" spans="1:18" s="9" customFormat="1" ht="31.5" customHeight="1" x14ac:dyDescent="0.25">
      <c r="A1020" s="245" t="s">
        <v>243</v>
      </c>
      <c r="B1020" s="85">
        <v>7596526001384</v>
      </c>
      <c r="C1020" s="86" t="s">
        <v>1919</v>
      </c>
      <c r="D1020" s="165" t="s">
        <v>1920</v>
      </c>
      <c r="E1020" s="226">
        <v>46811</v>
      </c>
      <c r="F1020" s="106" t="s">
        <v>1933</v>
      </c>
      <c r="G1020" s="227" t="s">
        <v>18</v>
      </c>
      <c r="H1020" s="228">
        <v>46</v>
      </c>
      <c r="I1020" s="219">
        <v>6.9</v>
      </c>
      <c r="J1020" s="60"/>
      <c r="K1020" s="13">
        <f>Tabla1[[#This Row],[PRECIO REF        ($)]]-Tabla1[[#This Row],[PRECIO REF        ($)]]*Tabla1[[#This Row],[OFERTA]]</f>
        <v>6.9</v>
      </c>
      <c r="L1020" s="60"/>
      <c r="M1020" s="13">
        <f>Tabla1[[#This Row],[PRECIO CON DSCTO]]-Tabla1[[#This Row],[PRECIO CON DSCTO]]*Tabla1[[#This Row],[OFERTA2]]</f>
        <v>6.9</v>
      </c>
      <c r="N1020" s="14">
        <f>$F$3*Tabla1[[#This Row],[PRECIO CON DSCTO2]]</f>
        <v>3271.01262</v>
      </c>
      <c r="O1020" s="40"/>
      <c r="P1020" s="47"/>
      <c r="Q1020" s="14">
        <f>(Tabla1[[#This Row],[PEDIDO ]]*Tabla1[[#This Row],[PRECIO CON DSCTO]])</f>
        <v>0</v>
      </c>
      <c r="R1020" s="14">
        <f>(Tabla1[[#This Row],[PRECIO REF BS]]*Tabla1[[#This Row],[PEDIDO ]])</f>
        <v>0</v>
      </c>
    </row>
    <row r="1021" spans="1:18" s="9" customFormat="1" ht="31.5" customHeight="1" x14ac:dyDescent="0.25">
      <c r="A1021" s="245" t="s">
        <v>243</v>
      </c>
      <c r="B1021" s="85">
        <v>8906005118233</v>
      </c>
      <c r="C1021" s="86" t="s">
        <v>2186</v>
      </c>
      <c r="D1021" s="110" t="s">
        <v>2187</v>
      </c>
      <c r="E1021" s="226">
        <v>46631</v>
      </c>
      <c r="F1021" s="88" t="s">
        <v>81</v>
      </c>
      <c r="G1021" s="227" t="s">
        <v>18</v>
      </c>
      <c r="H1021" s="228">
        <v>27</v>
      </c>
      <c r="I1021" s="219">
        <v>2.06</v>
      </c>
      <c r="J1021" s="60"/>
      <c r="K1021" s="13">
        <f>Tabla1[[#This Row],[PRECIO REF        ($)]]-Tabla1[[#This Row],[PRECIO REF        ($)]]*Tabla1[[#This Row],[OFERTA]]</f>
        <v>2.06</v>
      </c>
      <c r="L1021" s="60"/>
      <c r="M1021" s="13">
        <f>Tabla1[[#This Row],[PRECIO CON DSCTO]]-Tabla1[[#This Row],[PRECIO CON DSCTO]]*Tabla1[[#This Row],[OFERTA2]]</f>
        <v>2.06</v>
      </c>
      <c r="N1021" s="14">
        <f>$F$3*Tabla1[[#This Row],[PRECIO CON DSCTO2]]</f>
        <v>976.56318799999997</v>
      </c>
      <c r="O1021" s="40"/>
      <c r="P1021" s="47"/>
      <c r="Q1021" s="14">
        <f>(Tabla1[[#This Row],[PEDIDO ]]*Tabla1[[#This Row],[PRECIO CON DSCTO]])</f>
        <v>0</v>
      </c>
      <c r="R1021" s="14">
        <f>(Tabla1[[#This Row],[PRECIO REF BS]]*Tabla1[[#This Row],[PEDIDO ]])</f>
        <v>0</v>
      </c>
    </row>
    <row r="1022" spans="1:18" s="9" customFormat="1" ht="31.5" customHeight="1" x14ac:dyDescent="0.25">
      <c r="A1022" s="245" t="s">
        <v>243</v>
      </c>
      <c r="B1022" s="85">
        <v>7894164006472</v>
      </c>
      <c r="C1022" s="86" t="s">
        <v>1634</v>
      </c>
      <c r="D1022" s="142" t="s">
        <v>1635</v>
      </c>
      <c r="E1022" s="226">
        <v>46477</v>
      </c>
      <c r="F1022" s="113" t="s">
        <v>1640</v>
      </c>
      <c r="G1022" s="227" t="s">
        <v>18</v>
      </c>
      <c r="H1022" s="228">
        <v>59</v>
      </c>
      <c r="I1022" s="219">
        <v>5.89</v>
      </c>
      <c r="J1022" s="60"/>
      <c r="K1022" s="13">
        <f>Tabla1[[#This Row],[PRECIO REF        ($)]]-Tabla1[[#This Row],[PRECIO REF        ($)]]*Tabla1[[#This Row],[OFERTA]]</f>
        <v>5.89</v>
      </c>
      <c r="L1022" s="60"/>
      <c r="M1022" s="13">
        <f>Tabla1[[#This Row],[PRECIO CON DSCTO]]-Tabla1[[#This Row],[PRECIO CON DSCTO]]*Tabla1[[#This Row],[OFERTA2]]</f>
        <v>5.89</v>
      </c>
      <c r="N1022" s="14">
        <f>$F$3*Tabla1[[#This Row],[PRECIO CON DSCTO2]]</f>
        <v>2792.2122219999997</v>
      </c>
      <c r="O1022" s="40"/>
      <c r="P1022" s="47"/>
      <c r="Q1022" s="14">
        <f>(Tabla1[[#This Row],[PEDIDO ]]*Tabla1[[#This Row],[PRECIO CON DSCTO]])</f>
        <v>0</v>
      </c>
      <c r="R1022" s="14">
        <f>(Tabla1[[#This Row],[PRECIO REF BS]]*Tabla1[[#This Row],[PEDIDO ]])</f>
        <v>0</v>
      </c>
    </row>
    <row r="1023" spans="1:18" s="9" customFormat="1" ht="31.5" customHeight="1" x14ac:dyDescent="0.25">
      <c r="A1023" s="245" t="s">
        <v>243</v>
      </c>
      <c r="B1023" s="85">
        <v>7750215029398</v>
      </c>
      <c r="C1023" s="86" t="s">
        <v>1507</v>
      </c>
      <c r="D1023" s="92" t="s">
        <v>1508</v>
      </c>
      <c r="E1023" s="226">
        <v>46660</v>
      </c>
      <c r="F1023" s="88" t="s">
        <v>141</v>
      </c>
      <c r="G1023" s="227" t="s">
        <v>18</v>
      </c>
      <c r="H1023" s="228">
        <v>134</v>
      </c>
      <c r="I1023" s="219">
        <v>4.26</v>
      </c>
      <c r="J1023" s="60"/>
      <c r="K1023" s="13">
        <f>Tabla1[[#This Row],[PRECIO REF        ($)]]-Tabla1[[#This Row],[PRECIO REF        ($)]]*Tabla1[[#This Row],[OFERTA]]</f>
        <v>4.26</v>
      </c>
      <c r="L1023" s="60"/>
      <c r="M1023" s="13">
        <f>Tabla1[[#This Row],[PRECIO CON DSCTO]]-Tabla1[[#This Row],[PRECIO CON DSCTO]]*Tabla1[[#This Row],[OFERTA2]]</f>
        <v>4.26</v>
      </c>
      <c r="N1023" s="14">
        <f>$F$3*Tabla1[[#This Row],[PRECIO CON DSCTO2]]</f>
        <v>2019.4947479999998</v>
      </c>
      <c r="O1023" s="40"/>
      <c r="P1023" s="47"/>
      <c r="Q1023" s="14">
        <f>(Tabla1[[#This Row],[PEDIDO ]]*Tabla1[[#This Row],[PRECIO CON DSCTO]])</f>
        <v>0</v>
      </c>
      <c r="R1023" s="14">
        <f>(Tabla1[[#This Row],[PRECIO REF BS]]*Tabla1[[#This Row],[PEDIDO ]])</f>
        <v>0</v>
      </c>
    </row>
    <row r="1024" spans="1:18" s="9" customFormat="1" ht="31.5" customHeight="1" x14ac:dyDescent="0.25">
      <c r="A1024" s="245" t="s">
        <v>243</v>
      </c>
      <c r="B1024" s="85">
        <v>7730969301766</v>
      </c>
      <c r="C1024" s="86" t="s">
        <v>732</v>
      </c>
      <c r="D1024" s="109" t="s">
        <v>743</v>
      </c>
      <c r="E1024" s="226">
        <v>46598</v>
      </c>
      <c r="F1024" s="88" t="s">
        <v>93</v>
      </c>
      <c r="G1024" s="227" t="s">
        <v>18</v>
      </c>
      <c r="H1024" s="228">
        <v>3</v>
      </c>
      <c r="I1024" s="219">
        <v>6.51</v>
      </c>
      <c r="J1024" s="60"/>
      <c r="K1024" s="13">
        <f>Tabla1[[#This Row],[PRECIO REF        ($)]]-Tabla1[[#This Row],[PRECIO REF        ($)]]*Tabla1[[#This Row],[OFERTA]]</f>
        <v>6.51</v>
      </c>
      <c r="L1024" s="60"/>
      <c r="M1024" s="13">
        <f>Tabla1[[#This Row],[PRECIO CON DSCTO]]-Tabla1[[#This Row],[PRECIO CON DSCTO]]*Tabla1[[#This Row],[OFERTA2]]</f>
        <v>6.51</v>
      </c>
      <c r="N1024" s="14">
        <f>$F$3*Tabla1[[#This Row],[PRECIO CON DSCTO2]]</f>
        <v>3086.1292979999998</v>
      </c>
      <c r="O1024" s="40"/>
      <c r="P1024" s="47"/>
      <c r="Q1024" s="14">
        <f>(Tabla1[[#This Row],[PEDIDO ]]*Tabla1[[#This Row],[PRECIO CON DSCTO]])</f>
        <v>0</v>
      </c>
      <c r="R1024" s="14">
        <f>(Tabla1[[#This Row],[PRECIO REF BS]]*Tabla1[[#This Row],[PEDIDO ]])</f>
        <v>0</v>
      </c>
    </row>
    <row r="1025" spans="1:18" s="9" customFormat="1" ht="31.5" customHeight="1" x14ac:dyDescent="0.25">
      <c r="A1025" s="245" t="s">
        <v>243</v>
      </c>
      <c r="B1025" s="85">
        <v>7591619000886</v>
      </c>
      <c r="C1025" s="86" t="s">
        <v>733</v>
      </c>
      <c r="D1025" s="96" t="s">
        <v>744</v>
      </c>
      <c r="E1025" s="226">
        <v>46811</v>
      </c>
      <c r="F1025" s="88" t="s">
        <v>93</v>
      </c>
      <c r="G1025" s="227" t="s">
        <v>18</v>
      </c>
      <c r="H1025" s="228">
        <v>4</v>
      </c>
      <c r="I1025" s="219">
        <v>6.55</v>
      </c>
      <c r="J1025" s="60"/>
      <c r="K1025" s="13">
        <f>Tabla1[[#This Row],[PRECIO REF        ($)]]-Tabla1[[#This Row],[PRECIO REF        ($)]]*Tabla1[[#This Row],[OFERTA]]</f>
        <v>6.55</v>
      </c>
      <c r="L1025" s="60"/>
      <c r="M1025" s="13">
        <f>Tabla1[[#This Row],[PRECIO CON DSCTO]]-Tabla1[[#This Row],[PRECIO CON DSCTO]]*Tabla1[[#This Row],[OFERTA2]]</f>
        <v>6.55</v>
      </c>
      <c r="N1025" s="14">
        <f>$F$3*Tabla1[[#This Row],[PRECIO CON DSCTO2]]</f>
        <v>3105.0916899999997</v>
      </c>
      <c r="O1025" s="40"/>
      <c r="P1025" s="47"/>
      <c r="Q1025" s="14">
        <f>(Tabla1[[#This Row],[PEDIDO ]]*Tabla1[[#This Row],[PRECIO CON DSCTO]])</f>
        <v>0</v>
      </c>
      <c r="R1025" s="14">
        <f>(Tabla1[[#This Row],[PRECIO REF BS]]*Tabla1[[#This Row],[PEDIDO ]])</f>
        <v>0</v>
      </c>
    </row>
    <row r="1026" spans="1:18" s="9" customFormat="1" ht="31.5" customHeight="1" x14ac:dyDescent="0.25">
      <c r="A1026" s="245" t="s">
        <v>243</v>
      </c>
      <c r="B1026" s="85">
        <v>7591619000909</v>
      </c>
      <c r="C1026" s="86" t="s">
        <v>734</v>
      </c>
      <c r="D1026" s="96" t="s">
        <v>745</v>
      </c>
      <c r="E1026" s="226">
        <v>47330</v>
      </c>
      <c r="F1026" s="88" t="s">
        <v>93</v>
      </c>
      <c r="G1026" s="227" t="s">
        <v>18</v>
      </c>
      <c r="H1026" s="228">
        <v>12</v>
      </c>
      <c r="I1026" s="219">
        <v>9.09</v>
      </c>
      <c r="J1026" s="60"/>
      <c r="K1026" s="13">
        <f>Tabla1[[#This Row],[PRECIO REF        ($)]]-Tabla1[[#This Row],[PRECIO REF        ($)]]*Tabla1[[#This Row],[OFERTA]]</f>
        <v>9.09</v>
      </c>
      <c r="L1026" s="60"/>
      <c r="M1026" s="13">
        <f>Tabla1[[#This Row],[PRECIO CON DSCTO]]-Tabla1[[#This Row],[PRECIO CON DSCTO]]*Tabla1[[#This Row],[OFERTA2]]</f>
        <v>9.09</v>
      </c>
      <c r="N1026" s="14">
        <f>$F$3*Tabla1[[#This Row],[PRECIO CON DSCTO2]]</f>
        <v>4309.2035820000001</v>
      </c>
      <c r="O1026" s="40"/>
      <c r="P1026" s="47"/>
      <c r="Q1026" s="14">
        <f>(Tabla1[[#This Row],[PEDIDO ]]*Tabla1[[#This Row],[PRECIO CON DSCTO]])</f>
        <v>0</v>
      </c>
      <c r="R1026" s="14">
        <f>(Tabla1[[#This Row],[PRECIO REF BS]]*Tabla1[[#This Row],[PEDIDO ]])</f>
        <v>0</v>
      </c>
    </row>
    <row r="1027" spans="1:18" s="9" customFormat="1" ht="31.5" customHeight="1" x14ac:dyDescent="0.25">
      <c r="A1027" s="245" t="s">
        <v>243</v>
      </c>
      <c r="B1027" s="85">
        <v>8904250520917</v>
      </c>
      <c r="C1027" s="86" t="s">
        <v>1866</v>
      </c>
      <c r="D1027" s="123" t="s">
        <v>1867</v>
      </c>
      <c r="E1027" s="226">
        <v>46934</v>
      </c>
      <c r="F1027" s="113" t="s">
        <v>40</v>
      </c>
      <c r="G1027" s="227" t="s">
        <v>18</v>
      </c>
      <c r="H1027" s="228">
        <v>15</v>
      </c>
      <c r="I1027" s="219">
        <v>12.355169999999999</v>
      </c>
      <c r="J1027" s="60"/>
      <c r="K1027" s="13">
        <f>Tabla1[[#This Row],[PRECIO REF        ($)]]-Tabla1[[#This Row],[PRECIO REF        ($)]]*Tabla1[[#This Row],[OFERTA]]</f>
        <v>12.355169999999999</v>
      </c>
      <c r="L1027" s="60"/>
      <c r="M1027" s="13">
        <f>Tabla1[[#This Row],[PRECIO CON DSCTO]]-Tabla1[[#This Row],[PRECIO CON DSCTO]]*Tabla1[[#This Row],[OFERTA2]]</f>
        <v>12.355169999999999</v>
      </c>
      <c r="N1027" s="14">
        <f>$F$3*Tabla1[[#This Row],[PRECIO CON DSCTO2]]</f>
        <v>5857.089419166</v>
      </c>
      <c r="O1027" s="40"/>
      <c r="P1027" s="47"/>
      <c r="Q1027" s="14">
        <f>(Tabla1[[#This Row],[PEDIDO ]]*Tabla1[[#This Row],[PRECIO CON DSCTO]])</f>
        <v>0</v>
      </c>
      <c r="R1027" s="14">
        <f>(Tabla1[[#This Row],[PRECIO REF BS]]*Tabla1[[#This Row],[PEDIDO ]])</f>
        <v>0</v>
      </c>
    </row>
    <row r="1028" spans="1:18" s="9" customFormat="1" ht="31.5" customHeight="1" x14ac:dyDescent="0.25">
      <c r="A1028" s="246" t="s">
        <v>243</v>
      </c>
      <c r="B1028" s="139">
        <v>8904210707020</v>
      </c>
      <c r="C1028" s="140" t="s">
        <v>285</v>
      </c>
      <c r="D1028" s="210" t="s">
        <v>286</v>
      </c>
      <c r="E1028" s="229">
        <v>46172</v>
      </c>
      <c r="F1028" s="203" t="s">
        <v>71</v>
      </c>
      <c r="G1028" s="230" t="s">
        <v>18</v>
      </c>
      <c r="H1028" s="231">
        <v>33</v>
      </c>
      <c r="I1028" s="221">
        <v>6.06</v>
      </c>
      <c r="J1028" s="62">
        <v>0.4</v>
      </c>
      <c r="K1028" s="63">
        <f>Tabla1[[#This Row],[PRECIO REF        ($)]]-Tabla1[[#This Row],[PRECIO REF        ($)]]*Tabla1[[#This Row],[OFERTA]]</f>
        <v>3.6359999999999997</v>
      </c>
      <c r="L1028" s="62"/>
      <c r="M1028" s="63">
        <f>Tabla1[[#This Row],[PRECIO CON DSCTO]]-Tabla1[[#This Row],[PRECIO CON DSCTO]]*Tabla1[[#This Row],[OFERTA2]]</f>
        <v>3.6359999999999997</v>
      </c>
      <c r="N1028" s="64">
        <f>$F$3*Tabla1[[#This Row],[PRECIO CON DSCTO2]]</f>
        <v>1723.6814327999998</v>
      </c>
      <c r="O1028" s="65"/>
      <c r="P1028" s="66"/>
      <c r="Q1028" s="64">
        <f>(Tabla1[[#This Row],[PEDIDO ]]*Tabla1[[#This Row],[PRECIO CON DSCTO]])</f>
        <v>0</v>
      </c>
      <c r="R1028" s="64">
        <f>(Tabla1[[#This Row],[PRECIO REF BS]]*Tabla1[[#This Row],[PEDIDO ]])</f>
        <v>0</v>
      </c>
    </row>
    <row r="1029" spans="1:18" s="9" customFormat="1" ht="31.5" customHeight="1" x14ac:dyDescent="0.25">
      <c r="A1029" s="245" t="s">
        <v>243</v>
      </c>
      <c r="B1029" s="91">
        <v>730170649265</v>
      </c>
      <c r="C1029" s="86" t="s">
        <v>892</v>
      </c>
      <c r="D1029" s="119" t="s">
        <v>905</v>
      </c>
      <c r="E1029" s="226">
        <v>46721</v>
      </c>
      <c r="F1029" s="113" t="s">
        <v>41</v>
      </c>
      <c r="G1029" s="227" t="s">
        <v>18</v>
      </c>
      <c r="H1029" s="228">
        <v>26</v>
      </c>
      <c r="I1029" s="219">
        <v>3.44</v>
      </c>
      <c r="J1029" s="60"/>
      <c r="K1029" s="13">
        <f>Tabla1[[#This Row],[PRECIO REF        ($)]]-Tabla1[[#This Row],[PRECIO REF        ($)]]*Tabla1[[#This Row],[OFERTA]]</f>
        <v>3.44</v>
      </c>
      <c r="L1029" s="60"/>
      <c r="M1029" s="13">
        <f>Tabla1[[#This Row],[PRECIO CON DSCTO]]-Tabla1[[#This Row],[PRECIO CON DSCTO]]*Tabla1[[#This Row],[OFERTA2]]</f>
        <v>3.44</v>
      </c>
      <c r="N1029" s="14">
        <f>$F$3*Tabla1[[#This Row],[PRECIO CON DSCTO2]]</f>
        <v>1630.7657119999999</v>
      </c>
      <c r="O1029" s="40"/>
      <c r="P1029" s="47"/>
      <c r="Q1029" s="14">
        <f>(Tabla1[[#This Row],[PEDIDO ]]*Tabla1[[#This Row],[PRECIO CON DSCTO]])</f>
        <v>0</v>
      </c>
      <c r="R1029" s="14">
        <f>(Tabla1[[#This Row],[PRECIO REF BS]]*Tabla1[[#This Row],[PEDIDO ]])</f>
        <v>0</v>
      </c>
    </row>
    <row r="1030" spans="1:18" s="9" customFormat="1" ht="31.5" customHeight="1" x14ac:dyDescent="0.25">
      <c r="A1030" s="245" t="s">
        <v>243</v>
      </c>
      <c r="B1030" s="85">
        <v>7591619517605</v>
      </c>
      <c r="C1030" s="86" t="s">
        <v>2485</v>
      </c>
      <c r="D1030" s="99" t="s">
        <v>2486</v>
      </c>
      <c r="E1030" s="226">
        <v>46965</v>
      </c>
      <c r="F1030" s="126" t="s">
        <v>35</v>
      </c>
      <c r="G1030" s="227" t="s">
        <v>18</v>
      </c>
      <c r="H1030" s="228">
        <v>12</v>
      </c>
      <c r="I1030" s="219">
        <v>4.94001</v>
      </c>
      <c r="J1030" s="60"/>
      <c r="K1030" s="13">
        <f>Tabla1[[#This Row],[PRECIO REF        ($)]]-Tabla1[[#This Row],[PRECIO REF        ($)]]*Tabla1[[#This Row],[OFERTA]]</f>
        <v>4.94001</v>
      </c>
      <c r="L1030" s="60"/>
      <c r="M1030" s="13">
        <f>Tabla1[[#This Row],[PRECIO CON DSCTO]]-Tabla1[[#This Row],[PRECIO CON DSCTO]]*Tabla1[[#This Row],[OFERTA2]]</f>
        <v>4.94001</v>
      </c>
      <c r="N1030" s="14">
        <f>$F$3*Tabla1[[#This Row],[PRECIO CON DSCTO2]]</f>
        <v>2341.8601525979998</v>
      </c>
      <c r="O1030" s="40"/>
      <c r="P1030" s="47"/>
      <c r="Q1030" s="14">
        <f>(Tabla1[[#This Row],[PEDIDO ]]*Tabla1[[#This Row],[PRECIO CON DSCTO]])</f>
        <v>0</v>
      </c>
      <c r="R1030" s="14">
        <f>(Tabla1[[#This Row],[PRECIO REF BS]]*Tabla1[[#This Row],[PEDIDO ]])</f>
        <v>0</v>
      </c>
    </row>
    <row r="1031" spans="1:18" s="9" customFormat="1" ht="31.5" customHeight="1" x14ac:dyDescent="0.25">
      <c r="A1031" s="245" t="s">
        <v>243</v>
      </c>
      <c r="B1031" s="85">
        <v>7591619519098</v>
      </c>
      <c r="C1031" s="86" t="s">
        <v>2087</v>
      </c>
      <c r="D1031" s="109" t="s">
        <v>2088</v>
      </c>
      <c r="E1031" s="226">
        <v>47177</v>
      </c>
      <c r="F1031" s="106" t="s">
        <v>106</v>
      </c>
      <c r="G1031" s="227" t="s">
        <v>18</v>
      </c>
      <c r="H1031" s="228">
        <v>3</v>
      </c>
      <c r="I1031" s="219">
        <v>12.59699</v>
      </c>
      <c r="J1031" s="60"/>
      <c r="K1031" s="13">
        <f>Tabla1[[#This Row],[PRECIO REF        ($)]]-Tabla1[[#This Row],[PRECIO REF        ($)]]*Tabla1[[#This Row],[OFERTA]]</f>
        <v>12.59699</v>
      </c>
      <c r="L1031" s="60"/>
      <c r="M1031" s="13">
        <f>Tabla1[[#This Row],[PRECIO CON DSCTO]]-Tabla1[[#This Row],[PRECIO CON DSCTO]]*Tabla1[[#This Row],[OFERTA2]]</f>
        <v>12.59699</v>
      </c>
      <c r="N1031" s="14">
        <f>$F$3*Tabla1[[#This Row],[PRECIO CON DSCTO2]]</f>
        <v>5971.726560002</v>
      </c>
      <c r="O1031" s="40"/>
      <c r="P1031" s="47"/>
      <c r="Q1031" s="14">
        <f>(Tabla1[[#This Row],[PEDIDO ]]*Tabla1[[#This Row],[PRECIO CON DSCTO]])</f>
        <v>0</v>
      </c>
      <c r="R1031" s="14">
        <f>(Tabla1[[#This Row],[PRECIO REF BS]]*Tabla1[[#This Row],[PEDIDO ]])</f>
        <v>0</v>
      </c>
    </row>
    <row r="1032" spans="1:18" s="9" customFormat="1" ht="31.5" customHeight="1" x14ac:dyDescent="0.25">
      <c r="A1032" s="245" t="s">
        <v>243</v>
      </c>
      <c r="B1032" s="85">
        <v>7592454891240</v>
      </c>
      <c r="C1032" s="86" t="s">
        <v>2089</v>
      </c>
      <c r="D1032" s="94" t="s">
        <v>2090</v>
      </c>
      <c r="E1032" s="226">
        <v>46660</v>
      </c>
      <c r="F1032" s="145" t="s">
        <v>111</v>
      </c>
      <c r="G1032" s="227" t="s">
        <v>18</v>
      </c>
      <c r="H1032" s="228">
        <v>3</v>
      </c>
      <c r="I1032" s="219">
        <v>4.5055699999999996</v>
      </c>
      <c r="J1032" s="60"/>
      <c r="K1032" s="13">
        <f>Tabla1[[#This Row],[PRECIO REF        ($)]]-Tabla1[[#This Row],[PRECIO REF        ($)]]*Tabla1[[#This Row],[OFERTA]]</f>
        <v>4.5055699999999996</v>
      </c>
      <c r="L1032" s="60"/>
      <c r="M1032" s="13">
        <f>Tabla1[[#This Row],[PRECIO CON DSCTO]]-Tabla1[[#This Row],[PRECIO CON DSCTO]]*Tabla1[[#This Row],[OFERTA2]]</f>
        <v>4.5055699999999996</v>
      </c>
      <c r="N1032" s="14">
        <f>$F$3*Tabla1[[#This Row],[PRECIO CON DSCTO2]]</f>
        <v>2135.9096130859998</v>
      </c>
      <c r="O1032" s="40"/>
      <c r="P1032" s="47"/>
      <c r="Q1032" s="14">
        <f>(Tabla1[[#This Row],[PEDIDO ]]*Tabla1[[#This Row],[PRECIO CON DSCTO]])</f>
        <v>0</v>
      </c>
      <c r="R1032" s="14">
        <f>(Tabla1[[#This Row],[PRECIO REF BS]]*Tabla1[[#This Row],[PEDIDO ]])</f>
        <v>0</v>
      </c>
    </row>
    <row r="1033" spans="1:18" s="9" customFormat="1" ht="31.5" customHeight="1" x14ac:dyDescent="0.25">
      <c r="A1033" s="245" t="s">
        <v>243</v>
      </c>
      <c r="B1033" s="85">
        <v>7592454002769</v>
      </c>
      <c r="C1033" s="86" t="s">
        <v>2091</v>
      </c>
      <c r="D1033" s="164" t="s">
        <v>2092</v>
      </c>
      <c r="E1033" s="226">
        <v>46782</v>
      </c>
      <c r="F1033" s="145" t="s">
        <v>111</v>
      </c>
      <c r="G1033" s="227" t="s">
        <v>18</v>
      </c>
      <c r="H1033" s="228">
        <v>2</v>
      </c>
      <c r="I1033" s="219">
        <v>15.59032</v>
      </c>
      <c r="J1033" s="60"/>
      <c r="K1033" s="13">
        <f>Tabla1[[#This Row],[PRECIO REF        ($)]]-Tabla1[[#This Row],[PRECIO REF        ($)]]*Tabla1[[#This Row],[OFERTA]]</f>
        <v>15.59032</v>
      </c>
      <c r="L1033" s="60"/>
      <c r="M1033" s="13">
        <f>Tabla1[[#This Row],[PRECIO CON DSCTO]]-Tabla1[[#This Row],[PRECIO CON DSCTO]]*Tabla1[[#This Row],[OFERTA2]]</f>
        <v>15.59032</v>
      </c>
      <c r="N1033" s="14">
        <f>$F$3*Tabla1[[#This Row],[PRECIO CON DSCTO2]]</f>
        <v>7390.743981136</v>
      </c>
      <c r="O1033" s="40"/>
      <c r="P1033" s="47"/>
      <c r="Q1033" s="14">
        <f>(Tabla1[[#This Row],[PEDIDO ]]*Tabla1[[#This Row],[PRECIO CON DSCTO]])</f>
        <v>0</v>
      </c>
      <c r="R1033" s="14">
        <f>(Tabla1[[#This Row],[PRECIO REF BS]]*Tabla1[[#This Row],[PEDIDO ]])</f>
        <v>0</v>
      </c>
    </row>
    <row r="1034" spans="1:18" s="9" customFormat="1" ht="31.5" customHeight="1" x14ac:dyDescent="0.25">
      <c r="A1034" s="245" t="s">
        <v>243</v>
      </c>
      <c r="B1034" s="85">
        <v>8904210808116</v>
      </c>
      <c r="C1034" s="86" t="s">
        <v>662</v>
      </c>
      <c r="D1034" s="178" t="s">
        <v>668</v>
      </c>
      <c r="E1034" s="226">
        <v>46752</v>
      </c>
      <c r="F1034" s="88" t="s">
        <v>71</v>
      </c>
      <c r="G1034" s="227" t="s">
        <v>18</v>
      </c>
      <c r="H1034" s="228">
        <v>21</v>
      </c>
      <c r="I1034" s="219">
        <v>3.8976600000000001</v>
      </c>
      <c r="J1034" s="60"/>
      <c r="K1034" s="13">
        <f>Tabla1[[#This Row],[PRECIO REF        ($)]]-Tabla1[[#This Row],[PRECIO REF        ($)]]*Tabla1[[#This Row],[OFERTA]]</f>
        <v>3.8976600000000001</v>
      </c>
      <c r="L1034" s="60"/>
      <c r="M1034" s="13">
        <f>Tabla1[[#This Row],[PRECIO CON DSCTO]]-Tabla1[[#This Row],[PRECIO CON DSCTO]]*Tabla1[[#This Row],[OFERTA2]]</f>
        <v>3.8976600000000001</v>
      </c>
      <c r="N1034" s="14">
        <f>$F$3*Tabla1[[#This Row],[PRECIO CON DSCTO2]]</f>
        <v>1847.7239200680001</v>
      </c>
      <c r="O1034" s="40"/>
      <c r="P1034" s="47"/>
      <c r="Q1034" s="14">
        <f>(Tabla1[[#This Row],[PEDIDO ]]*Tabla1[[#This Row],[PRECIO CON DSCTO]])</f>
        <v>0</v>
      </c>
      <c r="R1034" s="14">
        <f>(Tabla1[[#This Row],[PRECIO REF BS]]*Tabla1[[#This Row],[PEDIDO ]])</f>
        <v>0</v>
      </c>
    </row>
    <row r="1035" spans="1:18" s="9" customFormat="1" ht="31.5" customHeight="1" x14ac:dyDescent="0.25">
      <c r="A1035" s="245" t="s">
        <v>243</v>
      </c>
      <c r="B1035" s="85">
        <v>8904210808109</v>
      </c>
      <c r="C1035" s="86" t="s">
        <v>2683</v>
      </c>
      <c r="D1035" s="176" t="s">
        <v>2684</v>
      </c>
      <c r="E1035" s="226">
        <v>46752</v>
      </c>
      <c r="F1035" s="88" t="s">
        <v>71</v>
      </c>
      <c r="G1035" s="227" t="s">
        <v>18</v>
      </c>
      <c r="H1035" s="228">
        <v>47</v>
      </c>
      <c r="I1035" s="219">
        <v>3.8976600000000001</v>
      </c>
      <c r="J1035" s="60"/>
      <c r="K1035" s="13">
        <f>Tabla1[[#This Row],[PRECIO REF        ($)]]-Tabla1[[#This Row],[PRECIO REF        ($)]]*Tabla1[[#This Row],[OFERTA]]</f>
        <v>3.8976600000000001</v>
      </c>
      <c r="L1035" s="60"/>
      <c r="M1035" s="13">
        <f>Tabla1[[#This Row],[PRECIO CON DSCTO]]-Tabla1[[#This Row],[PRECIO CON DSCTO]]*Tabla1[[#This Row],[OFERTA2]]</f>
        <v>3.8976600000000001</v>
      </c>
      <c r="N1035" s="14">
        <f>$F$3*Tabla1[[#This Row],[PRECIO CON DSCTO2]]</f>
        <v>1847.7239200680001</v>
      </c>
      <c r="O1035" s="40"/>
      <c r="P1035" s="47"/>
      <c r="Q1035" s="14">
        <f>(Tabla1[[#This Row],[PEDIDO ]]*Tabla1[[#This Row],[PRECIO CON DSCTO]])</f>
        <v>0</v>
      </c>
      <c r="R1035" s="14">
        <f>(Tabla1[[#This Row],[PRECIO REF BS]]*Tabla1[[#This Row],[PEDIDO ]])</f>
        <v>0</v>
      </c>
    </row>
    <row r="1036" spans="1:18" s="9" customFormat="1" ht="31.5" customHeight="1" x14ac:dyDescent="0.25">
      <c r="A1036" s="245" t="s">
        <v>243</v>
      </c>
      <c r="B1036" s="85">
        <v>7591955558300</v>
      </c>
      <c r="C1036" s="86" t="s">
        <v>2275</v>
      </c>
      <c r="D1036" s="136" t="s">
        <v>2276</v>
      </c>
      <c r="E1036" s="226">
        <v>46507</v>
      </c>
      <c r="F1036" s="126" t="s">
        <v>35</v>
      </c>
      <c r="G1036" s="227" t="s">
        <v>18</v>
      </c>
      <c r="H1036" s="228">
        <v>21</v>
      </c>
      <c r="I1036" s="219">
        <v>2.68</v>
      </c>
      <c r="J1036" s="60"/>
      <c r="K1036" s="13">
        <f>Tabla1[[#This Row],[PRECIO REF        ($)]]-Tabla1[[#This Row],[PRECIO REF        ($)]]*Tabla1[[#This Row],[OFERTA]]</f>
        <v>2.68</v>
      </c>
      <c r="L1036" s="60"/>
      <c r="M1036" s="13">
        <f>Tabla1[[#This Row],[PRECIO CON DSCTO]]-Tabla1[[#This Row],[PRECIO CON DSCTO]]*Tabla1[[#This Row],[OFERTA2]]</f>
        <v>2.68</v>
      </c>
      <c r="N1036" s="14">
        <f>$F$3*Tabla1[[#This Row],[PRECIO CON DSCTO2]]</f>
        <v>1270.480264</v>
      </c>
      <c r="O1036" s="40"/>
      <c r="P1036" s="47"/>
      <c r="Q1036" s="14">
        <f>(Tabla1[[#This Row],[PEDIDO ]]*Tabla1[[#This Row],[PRECIO CON DSCTO]])</f>
        <v>0</v>
      </c>
      <c r="R1036" s="14">
        <f>(Tabla1[[#This Row],[PRECIO REF BS]]*Tabla1[[#This Row],[PEDIDO ]])</f>
        <v>0</v>
      </c>
    </row>
    <row r="1037" spans="1:18" s="9" customFormat="1" ht="31.5" customHeight="1" x14ac:dyDescent="0.25">
      <c r="A1037" s="246" t="s">
        <v>243</v>
      </c>
      <c r="B1037" s="139">
        <v>7703712034631</v>
      </c>
      <c r="C1037" s="140" t="s">
        <v>2487</v>
      </c>
      <c r="D1037" s="143" t="s">
        <v>2488</v>
      </c>
      <c r="E1037" s="229">
        <v>46231</v>
      </c>
      <c r="F1037" s="172" t="s">
        <v>42</v>
      </c>
      <c r="G1037" s="230" t="s">
        <v>18</v>
      </c>
      <c r="H1037" s="231">
        <v>18</v>
      </c>
      <c r="I1037" s="221">
        <v>1.37</v>
      </c>
      <c r="J1037" s="62"/>
      <c r="K1037" s="63">
        <f>Tabla1[[#This Row],[PRECIO REF        ($)]]-Tabla1[[#This Row],[PRECIO REF        ($)]]*Tabla1[[#This Row],[OFERTA]]</f>
        <v>1.37</v>
      </c>
      <c r="L1037" s="62"/>
      <c r="M1037" s="63">
        <f>Tabla1[[#This Row],[PRECIO CON DSCTO]]-Tabla1[[#This Row],[PRECIO CON DSCTO]]*Tabla1[[#This Row],[OFERTA2]]</f>
        <v>1.37</v>
      </c>
      <c r="N1037" s="64">
        <f>$F$3*Tabla1[[#This Row],[PRECIO CON DSCTO2]]</f>
        <v>649.46192600000006</v>
      </c>
      <c r="O1037" s="65"/>
      <c r="P1037" s="66"/>
      <c r="Q1037" s="64">
        <f>(Tabla1[[#This Row],[PEDIDO ]]*Tabla1[[#This Row],[PRECIO CON DSCTO]])</f>
        <v>0</v>
      </c>
      <c r="R1037" s="64">
        <f>(Tabla1[[#This Row],[PRECIO REF BS]]*Tabla1[[#This Row],[PEDIDO ]])</f>
        <v>0</v>
      </c>
    </row>
    <row r="1038" spans="1:18" s="9" customFormat="1" ht="31.5" customHeight="1" x14ac:dyDescent="0.25">
      <c r="A1038" s="245" t="s">
        <v>243</v>
      </c>
      <c r="B1038" s="91">
        <v>791466995541</v>
      </c>
      <c r="C1038" s="86" t="s">
        <v>1726</v>
      </c>
      <c r="D1038" s="112" t="s">
        <v>1727</v>
      </c>
      <c r="E1038" s="226">
        <v>47453</v>
      </c>
      <c r="F1038" s="152" t="s">
        <v>1736</v>
      </c>
      <c r="G1038" s="227" t="s">
        <v>18</v>
      </c>
      <c r="H1038" s="228">
        <v>6</v>
      </c>
      <c r="I1038" s="219">
        <v>7.3369900000000001</v>
      </c>
      <c r="J1038" s="60"/>
      <c r="K1038" s="13">
        <f>Tabla1[[#This Row],[PRECIO REF        ($)]]-Tabla1[[#This Row],[PRECIO REF        ($)]]*Tabla1[[#This Row],[OFERTA]]</f>
        <v>7.3369900000000001</v>
      </c>
      <c r="L1038" s="60"/>
      <c r="M1038" s="13">
        <f>Tabla1[[#This Row],[PRECIO CON DSCTO]]-Tabla1[[#This Row],[PRECIO CON DSCTO]]*Tabla1[[#This Row],[OFERTA2]]</f>
        <v>7.3369900000000001</v>
      </c>
      <c r="N1038" s="14">
        <f>$F$3*Tabla1[[#This Row],[PRECIO CON DSCTO2]]</f>
        <v>3478.172012002</v>
      </c>
      <c r="O1038" s="40"/>
      <c r="P1038" s="47"/>
      <c r="Q1038" s="14">
        <f>(Tabla1[[#This Row],[PEDIDO ]]*Tabla1[[#This Row],[PRECIO CON DSCTO]])</f>
        <v>0</v>
      </c>
      <c r="R1038" s="14">
        <f>(Tabla1[[#This Row],[PRECIO REF BS]]*Tabla1[[#This Row],[PEDIDO ]])</f>
        <v>0</v>
      </c>
    </row>
    <row r="1039" spans="1:18" s="9" customFormat="1" ht="31.5" customHeight="1" x14ac:dyDescent="0.25">
      <c r="A1039" s="245" t="s">
        <v>243</v>
      </c>
      <c r="B1039" s="91">
        <v>632627843502</v>
      </c>
      <c r="C1039" s="86" t="s">
        <v>1047</v>
      </c>
      <c r="D1039" s="124" t="s">
        <v>1048</v>
      </c>
      <c r="E1039" s="226">
        <v>46568</v>
      </c>
      <c r="F1039" s="152" t="s">
        <v>80</v>
      </c>
      <c r="G1039" s="227" t="s">
        <v>18</v>
      </c>
      <c r="H1039" s="228">
        <v>4</v>
      </c>
      <c r="I1039" s="219">
        <v>1.65</v>
      </c>
      <c r="J1039" s="60"/>
      <c r="K1039" s="13">
        <f>Tabla1[[#This Row],[PRECIO REF        ($)]]-Tabla1[[#This Row],[PRECIO REF        ($)]]*Tabla1[[#This Row],[OFERTA]]</f>
        <v>1.65</v>
      </c>
      <c r="L1039" s="60"/>
      <c r="M1039" s="13">
        <f>Tabla1[[#This Row],[PRECIO CON DSCTO]]-Tabla1[[#This Row],[PRECIO CON DSCTO]]*Tabla1[[#This Row],[OFERTA2]]</f>
        <v>1.65</v>
      </c>
      <c r="N1039" s="14">
        <f>$F$3*Tabla1[[#This Row],[PRECIO CON DSCTO2]]</f>
        <v>782.19866999999999</v>
      </c>
      <c r="O1039" s="41"/>
      <c r="P1039" s="47"/>
      <c r="Q1039" s="14">
        <f>(Tabla1[[#This Row],[PEDIDO ]]*Tabla1[[#This Row],[PRECIO CON DSCTO]])</f>
        <v>0</v>
      </c>
      <c r="R1039" s="14">
        <f>(Tabla1[[#This Row],[PRECIO REF BS]]*Tabla1[[#This Row],[PEDIDO ]])</f>
        <v>0</v>
      </c>
    </row>
    <row r="1040" spans="1:18" s="9" customFormat="1" ht="31.5" customHeight="1" x14ac:dyDescent="0.25">
      <c r="A1040" s="245" t="s">
        <v>243</v>
      </c>
      <c r="B1040" s="85">
        <v>8908020242504</v>
      </c>
      <c r="C1040" s="86" t="s">
        <v>399</v>
      </c>
      <c r="D1040" s="92" t="s">
        <v>400</v>
      </c>
      <c r="E1040" s="226">
        <v>46539</v>
      </c>
      <c r="F1040" s="88" t="s">
        <v>81</v>
      </c>
      <c r="G1040" s="227" t="s">
        <v>18</v>
      </c>
      <c r="H1040" s="228">
        <v>17</v>
      </c>
      <c r="I1040" s="219">
        <v>1.79</v>
      </c>
      <c r="J1040" s="60"/>
      <c r="K1040" s="13">
        <f>Tabla1[[#This Row],[PRECIO REF        ($)]]-Tabla1[[#This Row],[PRECIO REF        ($)]]*Tabla1[[#This Row],[OFERTA]]</f>
        <v>1.79</v>
      </c>
      <c r="L1040" s="60"/>
      <c r="M1040" s="13">
        <f>Tabla1[[#This Row],[PRECIO CON DSCTO]]-Tabla1[[#This Row],[PRECIO CON DSCTO]]*Tabla1[[#This Row],[OFERTA2]]</f>
        <v>1.79</v>
      </c>
      <c r="N1040" s="14">
        <f>$F$3*Tabla1[[#This Row],[PRECIO CON DSCTO2]]</f>
        <v>848.56704200000001</v>
      </c>
      <c r="O1040" s="40"/>
      <c r="P1040" s="47"/>
      <c r="Q1040" s="14">
        <f>(Tabla1[[#This Row],[PEDIDO ]]*Tabla1[[#This Row],[PRECIO CON DSCTO]])</f>
        <v>0</v>
      </c>
      <c r="R1040" s="14">
        <f>(Tabla1[[#This Row],[PRECIO REF BS]]*Tabla1[[#This Row],[PEDIDO ]])</f>
        <v>0</v>
      </c>
    </row>
    <row r="1041" spans="1:18" s="9" customFormat="1" ht="31.5" customHeight="1" x14ac:dyDescent="0.25">
      <c r="A1041" s="245" t="s">
        <v>243</v>
      </c>
      <c r="B1041" s="85">
        <v>7594001101956</v>
      </c>
      <c r="C1041" s="86" t="s">
        <v>452</v>
      </c>
      <c r="D1041" s="99" t="s">
        <v>453</v>
      </c>
      <c r="E1041" s="226">
        <v>46660</v>
      </c>
      <c r="F1041" s="97" t="s">
        <v>84</v>
      </c>
      <c r="G1041" s="227" t="s">
        <v>18</v>
      </c>
      <c r="H1041" s="228">
        <v>5</v>
      </c>
      <c r="I1041" s="219">
        <v>2.2000000000000002</v>
      </c>
      <c r="J1041" s="60"/>
      <c r="K1041" s="13">
        <f>Tabla1[[#This Row],[PRECIO REF        ($)]]-Tabla1[[#This Row],[PRECIO REF        ($)]]*Tabla1[[#This Row],[OFERTA]]</f>
        <v>2.2000000000000002</v>
      </c>
      <c r="L1041" s="60"/>
      <c r="M1041" s="13">
        <f>Tabla1[[#This Row],[PRECIO CON DSCTO]]-Tabla1[[#This Row],[PRECIO CON DSCTO]]*Tabla1[[#This Row],[OFERTA2]]</f>
        <v>2.2000000000000002</v>
      </c>
      <c r="N1041" s="14">
        <f>$F$3*Tabla1[[#This Row],[PRECIO CON DSCTO2]]</f>
        <v>1042.93156</v>
      </c>
      <c r="O1041" s="40"/>
      <c r="P1041" s="47"/>
      <c r="Q1041" s="14">
        <f>(Tabla1[[#This Row],[PEDIDO ]]*Tabla1[[#This Row],[PRECIO CON DSCTO]])</f>
        <v>0</v>
      </c>
      <c r="R1041" s="14">
        <f>(Tabla1[[#This Row],[PRECIO REF BS]]*Tabla1[[#This Row],[PEDIDO ]])</f>
        <v>0</v>
      </c>
    </row>
    <row r="1042" spans="1:18" s="9" customFormat="1" ht="31.5" customHeight="1" x14ac:dyDescent="0.25">
      <c r="A1042" s="245" t="s">
        <v>243</v>
      </c>
      <c r="B1042" s="85">
        <v>7594001102434</v>
      </c>
      <c r="C1042" s="86" t="s">
        <v>2350</v>
      </c>
      <c r="D1042" s="109" t="s">
        <v>2351</v>
      </c>
      <c r="E1042" s="226">
        <v>46751</v>
      </c>
      <c r="F1042" s="97" t="s">
        <v>84</v>
      </c>
      <c r="G1042" s="227" t="s">
        <v>18</v>
      </c>
      <c r="H1042" s="228">
        <v>43</v>
      </c>
      <c r="I1042" s="219">
        <v>3.8675099999999998</v>
      </c>
      <c r="J1042" s="60"/>
      <c r="K1042" s="13">
        <f>Tabla1[[#This Row],[PRECIO REF        ($)]]-Tabla1[[#This Row],[PRECIO REF        ($)]]*Tabla1[[#This Row],[OFERTA]]</f>
        <v>3.8675099999999998</v>
      </c>
      <c r="L1042" s="60"/>
      <c r="M1042" s="13">
        <f>Tabla1[[#This Row],[PRECIO CON DSCTO]]-Tabla1[[#This Row],[PRECIO CON DSCTO]]*Tabla1[[#This Row],[OFERTA2]]</f>
        <v>3.8675099999999998</v>
      </c>
      <c r="N1042" s="14">
        <f>$F$3*Tabla1[[#This Row],[PRECIO CON DSCTO2]]</f>
        <v>1833.431017098</v>
      </c>
      <c r="O1042" s="40"/>
      <c r="P1042" s="47"/>
      <c r="Q1042" s="14">
        <f>(Tabla1[[#This Row],[PEDIDO ]]*Tabla1[[#This Row],[PRECIO CON DSCTO]])</f>
        <v>0</v>
      </c>
      <c r="R1042" s="14">
        <f>(Tabla1[[#This Row],[PRECIO REF BS]]*Tabla1[[#This Row],[PEDIDO ]])</f>
        <v>0</v>
      </c>
    </row>
    <row r="1043" spans="1:18" s="9" customFormat="1" ht="31.5" customHeight="1" x14ac:dyDescent="0.25">
      <c r="A1043" s="245" t="s">
        <v>243</v>
      </c>
      <c r="B1043" s="85">
        <v>7594001101406</v>
      </c>
      <c r="C1043" s="86" t="s">
        <v>1347</v>
      </c>
      <c r="D1043" s="133" t="s">
        <v>1348</v>
      </c>
      <c r="E1043" s="226">
        <v>47056</v>
      </c>
      <c r="F1043" s="97" t="s">
        <v>84</v>
      </c>
      <c r="G1043" s="227" t="s">
        <v>18</v>
      </c>
      <c r="H1043" s="228">
        <v>780</v>
      </c>
      <c r="I1043" s="219">
        <v>0.85</v>
      </c>
      <c r="J1043" s="60"/>
      <c r="K1043" s="13">
        <f>Tabla1[[#This Row],[PRECIO REF        ($)]]-Tabla1[[#This Row],[PRECIO REF        ($)]]*Tabla1[[#This Row],[OFERTA]]</f>
        <v>0.85</v>
      </c>
      <c r="L1043" s="60"/>
      <c r="M1043" s="13">
        <f>Tabla1[[#This Row],[PRECIO CON DSCTO]]-Tabla1[[#This Row],[PRECIO CON DSCTO]]*Tabla1[[#This Row],[OFERTA2]]</f>
        <v>0.85</v>
      </c>
      <c r="N1043" s="14">
        <f>$F$3*Tabla1[[#This Row],[PRECIO CON DSCTO2]]</f>
        <v>402.95083</v>
      </c>
      <c r="O1043" s="40"/>
      <c r="P1043" s="47"/>
      <c r="Q1043" s="14">
        <f>(Tabla1[[#This Row],[PEDIDO ]]*Tabla1[[#This Row],[PRECIO CON DSCTO]])</f>
        <v>0</v>
      </c>
      <c r="R1043" s="14">
        <f>(Tabla1[[#This Row],[PRECIO REF BS]]*Tabla1[[#This Row],[PEDIDO ]])</f>
        <v>0</v>
      </c>
    </row>
    <row r="1044" spans="1:18" s="9" customFormat="1" ht="31.5" customHeight="1" x14ac:dyDescent="0.25">
      <c r="A1044" s="245" t="s">
        <v>243</v>
      </c>
      <c r="B1044" s="85">
        <v>7594001101376</v>
      </c>
      <c r="C1044" s="86" t="s">
        <v>287</v>
      </c>
      <c r="D1044" s="133" t="s">
        <v>288</v>
      </c>
      <c r="E1044" s="226">
        <v>46811</v>
      </c>
      <c r="F1044" s="97" t="s">
        <v>84</v>
      </c>
      <c r="G1044" s="227" t="s">
        <v>18</v>
      </c>
      <c r="H1044" s="228">
        <v>692</v>
      </c>
      <c r="I1044" s="219">
        <v>1.53</v>
      </c>
      <c r="J1044" s="60"/>
      <c r="K1044" s="13">
        <f>Tabla1[[#This Row],[PRECIO REF        ($)]]-Tabla1[[#This Row],[PRECIO REF        ($)]]*Tabla1[[#This Row],[OFERTA]]</f>
        <v>1.53</v>
      </c>
      <c r="L1044" s="60"/>
      <c r="M1044" s="13">
        <f>Tabla1[[#This Row],[PRECIO CON DSCTO]]-Tabla1[[#This Row],[PRECIO CON DSCTO]]*Tabla1[[#This Row],[OFERTA2]]</f>
        <v>1.53</v>
      </c>
      <c r="N1044" s="14">
        <f>$F$3*Tabla1[[#This Row],[PRECIO CON DSCTO2]]</f>
        <v>725.31149400000004</v>
      </c>
      <c r="O1044" s="40"/>
      <c r="P1044" s="47"/>
      <c r="Q1044" s="14">
        <f>(Tabla1[[#This Row],[PEDIDO ]]*Tabla1[[#This Row],[PRECIO CON DSCTO]])</f>
        <v>0</v>
      </c>
      <c r="R1044" s="14">
        <f>(Tabla1[[#This Row],[PRECIO REF BS]]*Tabla1[[#This Row],[PEDIDO ]])</f>
        <v>0</v>
      </c>
    </row>
    <row r="1045" spans="1:18" s="9" customFormat="1" ht="31.5" customHeight="1" x14ac:dyDescent="0.25">
      <c r="A1045" s="245" t="s">
        <v>243</v>
      </c>
      <c r="B1045" s="85">
        <v>7592803002556</v>
      </c>
      <c r="C1045" s="86" t="s">
        <v>406</v>
      </c>
      <c r="D1045" s="133" t="s">
        <v>764</v>
      </c>
      <c r="E1045" s="226">
        <v>46264</v>
      </c>
      <c r="F1045" s="86" t="s">
        <v>83</v>
      </c>
      <c r="G1045" s="227" t="s">
        <v>18</v>
      </c>
      <c r="H1045" s="228">
        <v>59</v>
      </c>
      <c r="I1045" s="219">
        <v>6.25</v>
      </c>
      <c r="J1045" s="60"/>
      <c r="K1045" s="13">
        <f>Tabla1[[#This Row],[PRECIO REF        ($)]]-Tabla1[[#This Row],[PRECIO REF        ($)]]*Tabla1[[#This Row],[OFERTA]]</f>
        <v>6.25</v>
      </c>
      <c r="L1045" s="60"/>
      <c r="M1045" s="13">
        <f>Tabla1[[#This Row],[PRECIO CON DSCTO]]-Tabla1[[#This Row],[PRECIO CON DSCTO]]*Tabla1[[#This Row],[OFERTA2]]</f>
        <v>6.25</v>
      </c>
      <c r="N1045" s="14">
        <f>$F$3*Tabla1[[#This Row],[PRECIO CON DSCTO2]]</f>
        <v>2962.8737499999997</v>
      </c>
      <c r="O1045" s="40"/>
      <c r="P1045" s="47"/>
      <c r="Q1045" s="14">
        <f>(Tabla1[[#This Row],[PEDIDO ]]*Tabla1[[#This Row],[PRECIO CON DSCTO]])</f>
        <v>0</v>
      </c>
      <c r="R1045" s="14">
        <f>(Tabla1[[#This Row],[PRECIO REF BS]]*Tabla1[[#This Row],[PEDIDO ]])</f>
        <v>0</v>
      </c>
    </row>
    <row r="1046" spans="1:18" s="9" customFormat="1" ht="31.5" customHeight="1" x14ac:dyDescent="0.25">
      <c r="A1046" s="245" t="s">
        <v>243</v>
      </c>
      <c r="B1046" s="85">
        <v>7592803004055</v>
      </c>
      <c r="C1046" s="86" t="s">
        <v>277</v>
      </c>
      <c r="D1046" s="100" t="s">
        <v>765</v>
      </c>
      <c r="E1046" s="226">
        <v>46568</v>
      </c>
      <c r="F1046" s="86" t="s">
        <v>83</v>
      </c>
      <c r="G1046" s="227" t="s">
        <v>18</v>
      </c>
      <c r="H1046" s="228">
        <v>66</v>
      </c>
      <c r="I1046" s="219">
        <v>2.92</v>
      </c>
      <c r="J1046" s="60"/>
      <c r="K1046" s="13">
        <f>Tabla1[[#This Row],[PRECIO REF        ($)]]-Tabla1[[#This Row],[PRECIO REF        ($)]]*Tabla1[[#This Row],[OFERTA]]</f>
        <v>2.92</v>
      </c>
      <c r="L1046" s="60"/>
      <c r="M1046" s="13">
        <f>Tabla1[[#This Row],[PRECIO CON DSCTO]]-Tabla1[[#This Row],[PRECIO CON DSCTO]]*Tabla1[[#This Row],[OFERTA2]]</f>
        <v>2.92</v>
      </c>
      <c r="N1046" s="14">
        <f>$F$3*Tabla1[[#This Row],[PRECIO CON DSCTO2]]</f>
        <v>1384.2546159999999</v>
      </c>
      <c r="O1046" s="40"/>
      <c r="P1046" s="47"/>
      <c r="Q1046" s="14">
        <f>(Tabla1[[#This Row],[PEDIDO ]]*Tabla1[[#This Row],[PRECIO CON DSCTO]])</f>
        <v>0</v>
      </c>
      <c r="R1046" s="14">
        <f>(Tabla1[[#This Row],[PRECIO REF BS]]*Tabla1[[#This Row],[PEDIDO ]])</f>
        <v>0</v>
      </c>
    </row>
    <row r="1047" spans="1:18" s="9" customFormat="1" ht="31.5" customHeight="1" x14ac:dyDescent="0.25">
      <c r="A1047" s="245" t="s">
        <v>243</v>
      </c>
      <c r="B1047" s="85">
        <v>8906159254696</v>
      </c>
      <c r="C1047" s="86" t="s">
        <v>2702</v>
      </c>
      <c r="D1047" s="98" t="s">
        <v>2718</v>
      </c>
      <c r="E1047" s="226">
        <v>46660</v>
      </c>
      <c r="F1047" s="146" t="s">
        <v>2705</v>
      </c>
      <c r="G1047" s="227" t="s">
        <v>18</v>
      </c>
      <c r="H1047" s="228">
        <v>48</v>
      </c>
      <c r="I1047" s="219">
        <v>0.69</v>
      </c>
      <c r="J1047" s="60"/>
      <c r="K1047" s="13">
        <f>Tabla1[[#This Row],[PRECIO REF        ($)]]-Tabla1[[#This Row],[PRECIO REF        ($)]]*Tabla1[[#This Row],[OFERTA]]</f>
        <v>0.69</v>
      </c>
      <c r="L1047" s="60"/>
      <c r="M1047" s="13">
        <f>Tabla1[[#This Row],[PRECIO CON DSCTO]]-Tabla1[[#This Row],[PRECIO CON DSCTO]]*Tabla1[[#This Row],[OFERTA2]]</f>
        <v>0.69</v>
      </c>
      <c r="N1047" s="14">
        <f>$F$3*Tabla1[[#This Row],[PRECIO CON DSCTO2]]</f>
        <v>327.10126199999996</v>
      </c>
      <c r="O1047" s="40"/>
      <c r="P1047" s="47"/>
      <c r="Q1047" s="14">
        <f>(Tabla1[[#This Row],[PEDIDO ]]*Tabla1[[#This Row],[PRECIO CON DSCTO]])</f>
        <v>0</v>
      </c>
      <c r="R1047" s="14">
        <f>(Tabla1[[#This Row],[PRECIO REF BS]]*Tabla1[[#This Row],[PEDIDO ]])</f>
        <v>0</v>
      </c>
    </row>
    <row r="1048" spans="1:18" s="9" customFormat="1" ht="31.5" customHeight="1" x14ac:dyDescent="0.25">
      <c r="A1048" s="245" t="s">
        <v>243</v>
      </c>
      <c r="B1048" s="85">
        <v>8906159254689</v>
      </c>
      <c r="C1048" s="86" t="s">
        <v>2703</v>
      </c>
      <c r="D1048" s="96" t="s">
        <v>2719</v>
      </c>
      <c r="E1048" s="226">
        <v>46660</v>
      </c>
      <c r="F1048" s="146" t="s">
        <v>2705</v>
      </c>
      <c r="G1048" s="227" t="s">
        <v>18</v>
      </c>
      <c r="H1048" s="228">
        <v>47</v>
      </c>
      <c r="I1048" s="219">
        <v>0.35</v>
      </c>
      <c r="J1048" s="60"/>
      <c r="K1048" s="13">
        <f>Tabla1[[#This Row],[PRECIO REF        ($)]]-Tabla1[[#This Row],[PRECIO REF        ($)]]*Tabla1[[#This Row],[OFERTA]]</f>
        <v>0.35</v>
      </c>
      <c r="L1048" s="60"/>
      <c r="M1048" s="13">
        <f>Tabla1[[#This Row],[PRECIO CON DSCTO]]-Tabla1[[#This Row],[PRECIO CON DSCTO]]*Tabla1[[#This Row],[OFERTA2]]</f>
        <v>0.35</v>
      </c>
      <c r="N1048" s="14">
        <f>$F$3*Tabla1[[#This Row],[PRECIO CON DSCTO2]]</f>
        <v>165.92093</v>
      </c>
      <c r="O1048" s="40"/>
      <c r="P1048" s="47"/>
      <c r="Q1048" s="14">
        <f>(Tabla1[[#This Row],[PEDIDO ]]*Tabla1[[#This Row],[PRECIO CON DSCTO]])</f>
        <v>0</v>
      </c>
      <c r="R1048" s="14">
        <f>(Tabla1[[#This Row],[PRECIO REF BS]]*Tabla1[[#This Row],[PEDIDO ]])</f>
        <v>0</v>
      </c>
    </row>
    <row r="1049" spans="1:18" s="9" customFormat="1" ht="31.5" customHeight="1" x14ac:dyDescent="0.25">
      <c r="A1049" s="245" t="s">
        <v>243</v>
      </c>
      <c r="B1049" s="91">
        <v>736372722294</v>
      </c>
      <c r="C1049" s="86" t="s">
        <v>1892</v>
      </c>
      <c r="D1049" s="87" t="s">
        <v>1893</v>
      </c>
      <c r="E1049" s="226">
        <v>46538</v>
      </c>
      <c r="F1049" s="152" t="s">
        <v>80</v>
      </c>
      <c r="G1049" s="227" t="s">
        <v>18</v>
      </c>
      <c r="H1049" s="228">
        <v>123</v>
      </c>
      <c r="I1049" s="219">
        <v>1.44828</v>
      </c>
      <c r="J1049" s="60"/>
      <c r="K1049" s="13">
        <f>Tabla1[[#This Row],[PRECIO REF        ($)]]-Tabla1[[#This Row],[PRECIO REF        ($)]]*Tabla1[[#This Row],[OFERTA]]</f>
        <v>1.44828</v>
      </c>
      <c r="L1049" s="60"/>
      <c r="M1049" s="13">
        <f>Tabla1[[#This Row],[PRECIO CON DSCTO]]-Tabla1[[#This Row],[PRECIO CON DSCTO]]*Tabla1[[#This Row],[OFERTA2]]</f>
        <v>1.44828</v>
      </c>
      <c r="N1049" s="14">
        <f>$F$3*Tabla1[[#This Row],[PRECIO CON DSCTO2]]</f>
        <v>686.57132714399995</v>
      </c>
      <c r="O1049" s="40"/>
      <c r="P1049" s="47"/>
      <c r="Q1049" s="14">
        <f>(Tabla1[[#This Row],[PEDIDO ]]*Tabla1[[#This Row],[PRECIO CON DSCTO]])</f>
        <v>0</v>
      </c>
      <c r="R1049" s="14">
        <f>(Tabla1[[#This Row],[PRECIO REF BS]]*Tabla1[[#This Row],[PEDIDO ]])</f>
        <v>0</v>
      </c>
    </row>
    <row r="1050" spans="1:18" s="9" customFormat="1" ht="31.5" customHeight="1" x14ac:dyDescent="0.25">
      <c r="A1050" s="245" t="s">
        <v>243</v>
      </c>
      <c r="B1050" s="85">
        <v>8908020242818</v>
      </c>
      <c r="C1050" s="86" t="s">
        <v>2188</v>
      </c>
      <c r="D1050" s="108" t="s">
        <v>2189</v>
      </c>
      <c r="E1050" s="226">
        <v>46419</v>
      </c>
      <c r="F1050" s="88" t="s">
        <v>81</v>
      </c>
      <c r="G1050" s="227" t="s">
        <v>18</v>
      </c>
      <c r="H1050" s="228">
        <v>55</v>
      </c>
      <c r="I1050" s="219">
        <v>0.38</v>
      </c>
      <c r="J1050" s="60"/>
      <c r="K1050" s="13">
        <f>Tabla1[[#This Row],[PRECIO REF        ($)]]-Tabla1[[#This Row],[PRECIO REF        ($)]]*Tabla1[[#This Row],[OFERTA]]</f>
        <v>0.38</v>
      </c>
      <c r="L1050" s="60"/>
      <c r="M1050" s="13">
        <f>Tabla1[[#This Row],[PRECIO CON DSCTO]]-Tabla1[[#This Row],[PRECIO CON DSCTO]]*Tabla1[[#This Row],[OFERTA2]]</f>
        <v>0.38</v>
      </c>
      <c r="N1050" s="14">
        <f>$F$3*Tabla1[[#This Row],[PRECIO CON DSCTO2]]</f>
        <v>180.14272399999999</v>
      </c>
      <c r="O1050" s="40"/>
      <c r="P1050" s="47"/>
      <c r="Q1050" s="14">
        <f>(Tabla1[[#This Row],[PEDIDO ]]*Tabla1[[#This Row],[PRECIO CON DSCTO]])</f>
        <v>0</v>
      </c>
      <c r="R1050" s="14">
        <f>(Tabla1[[#This Row],[PRECIO REF BS]]*Tabla1[[#This Row],[PEDIDO ]])</f>
        <v>0</v>
      </c>
    </row>
    <row r="1051" spans="1:18" s="9" customFormat="1" ht="31.5" customHeight="1" x14ac:dyDescent="0.25">
      <c r="A1051" s="245" t="s">
        <v>243</v>
      </c>
      <c r="B1051" s="85">
        <v>6916119062089</v>
      </c>
      <c r="C1051" s="86" t="s">
        <v>1728</v>
      </c>
      <c r="D1051" s="108" t="s">
        <v>1729</v>
      </c>
      <c r="E1051" s="226">
        <v>46874</v>
      </c>
      <c r="F1051" s="106" t="s">
        <v>43</v>
      </c>
      <c r="G1051" s="227" t="s">
        <v>18</v>
      </c>
      <c r="H1051" s="228">
        <v>64</v>
      </c>
      <c r="I1051" s="219">
        <v>0.36449999999999999</v>
      </c>
      <c r="J1051" s="60"/>
      <c r="K1051" s="13">
        <f>Tabla1[[#This Row],[PRECIO REF        ($)]]-Tabla1[[#This Row],[PRECIO REF        ($)]]*Tabla1[[#This Row],[OFERTA]]</f>
        <v>0.36449999999999999</v>
      </c>
      <c r="L1051" s="60"/>
      <c r="M1051" s="13">
        <f>Tabla1[[#This Row],[PRECIO CON DSCTO]]-Tabla1[[#This Row],[PRECIO CON DSCTO]]*Tabla1[[#This Row],[OFERTA2]]</f>
        <v>0.36449999999999999</v>
      </c>
      <c r="N1051" s="14">
        <f>$F$3*Tabla1[[#This Row],[PRECIO CON DSCTO2]]</f>
        <v>172.79479709999998</v>
      </c>
      <c r="O1051" s="40"/>
      <c r="P1051" s="47"/>
      <c r="Q1051" s="14">
        <f>(Tabla1[[#This Row],[PEDIDO ]]*Tabla1[[#This Row],[PRECIO CON DSCTO]])</f>
        <v>0</v>
      </c>
      <c r="R1051" s="14">
        <f>(Tabla1[[#This Row],[PRECIO REF BS]]*Tabla1[[#This Row],[PEDIDO ]])</f>
        <v>0</v>
      </c>
    </row>
    <row r="1052" spans="1:18" s="9" customFormat="1" ht="31.5" customHeight="1" x14ac:dyDescent="0.25">
      <c r="A1052" s="245" t="s">
        <v>243</v>
      </c>
      <c r="B1052" s="85">
        <v>7597758000510</v>
      </c>
      <c r="C1052" s="86" t="s">
        <v>2789</v>
      </c>
      <c r="D1052" s="87" t="s">
        <v>2790</v>
      </c>
      <c r="E1052" s="226">
        <v>46721</v>
      </c>
      <c r="F1052" s="91" t="s">
        <v>23</v>
      </c>
      <c r="G1052" s="227" t="s">
        <v>18</v>
      </c>
      <c r="H1052" s="228">
        <v>100</v>
      </c>
      <c r="I1052" s="219">
        <v>0.82140000000000002</v>
      </c>
      <c r="J1052" s="60"/>
      <c r="K1052" s="13">
        <f>Tabla1[[#This Row],[PRECIO REF        ($)]]-Tabla1[[#This Row],[PRECIO REF        ($)]]*Tabla1[[#This Row],[OFERTA]]</f>
        <v>0.82140000000000002</v>
      </c>
      <c r="L1052" s="60"/>
      <c r="M1052" s="13">
        <f>Tabla1[[#This Row],[PRECIO CON DSCTO]]-Tabla1[[#This Row],[PRECIO CON DSCTO]]*Tabla1[[#This Row],[OFERTA2]]</f>
        <v>0.82140000000000002</v>
      </c>
      <c r="N1052" s="14">
        <f>$F$3*Tabla1[[#This Row],[PRECIO CON DSCTO2]]</f>
        <v>389.39271972</v>
      </c>
      <c r="O1052" s="40"/>
      <c r="P1052" s="47"/>
      <c r="Q1052" s="14">
        <f>(Tabla1[[#This Row],[PEDIDO ]]*Tabla1[[#This Row],[PRECIO CON DSCTO]])</f>
        <v>0</v>
      </c>
      <c r="R1052" s="14">
        <f>(Tabla1[[#This Row],[PRECIO REF BS]]*Tabla1[[#This Row],[PEDIDO ]])</f>
        <v>0</v>
      </c>
    </row>
    <row r="1053" spans="1:18" s="9" customFormat="1" ht="31.5" customHeight="1" x14ac:dyDescent="0.25">
      <c r="A1053" s="245" t="s">
        <v>243</v>
      </c>
      <c r="B1053" s="91">
        <v>791467000664</v>
      </c>
      <c r="C1053" s="86" t="s">
        <v>1730</v>
      </c>
      <c r="D1053" s="124" t="s">
        <v>1731</v>
      </c>
      <c r="E1053" s="226">
        <v>46631</v>
      </c>
      <c r="F1053" s="152" t="s">
        <v>1736</v>
      </c>
      <c r="G1053" s="227" t="s">
        <v>18</v>
      </c>
      <c r="H1053" s="228">
        <v>14</v>
      </c>
      <c r="I1053" s="219">
        <v>2.8140000000000001</v>
      </c>
      <c r="J1053" s="60"/>
      <c r="K1053" s="13">
        <f>Tabla1[[#This Row],[PRECIO REF        ($)]]-Tabla1[[#This Row],[PRECIO REF        ($)]]*Tabla1[[#This Row],[OFERTA]]</f>
        <v>2.8140000000000001</v>
      </c>
      <c r="L1053" s="60"/>
      <c r="M1053" s="13">
        <f>Tabla1[[#This Row],[PRECIO CON DSCTO]]-Tabla1[[#This Row],[PRECIO CON DSCTO]]*Tabla1[[#This Row],[OFERTA2]]</f>
        <v>2.8140000000000001</v>
      </c>
      <c r="N1053" s="14">
        <f>$F$3*Tabla1[[#This Row],[PRECIO CON DSCTO2]]</f>
        <v>1334.0042771999999</v>
      </c>
      <c r="O1053" s="40"/>
      <c r="P1053" s="47"/>
      <c r="Q1053" s="14">
        <f>(Tabla1[[#This Row],[PEDIDO ]]*Tabla1[[#This Row],[PRECIO CON DSCTO]])</f>
        <v>0</v>
      </c>
      <c r="R1053" s="14">
        <f>(Tabla1[[#This Row],[PRECIO REF BS]]*Tabla1[[#This Row],[PEDIDO ]])</f>
        <v>0</v>
      </c>
    </row>
    <row r="1054" spans="1:18" s="9" customFormat="1" ht="31.5" customHeight="1" x14ac:dyDescent="0.25">
      <c r="A1054" s="245" t="s">
        <v>243</v>
      </c>
      <c r="B1054" s="85">
        <v>736372692221</v>
      </c>
      <c r="C1054" s="86" t="s">
        <v>1894</v>
      </c>
      <c r="D1054" s="176" t="s">
        <v>1895</v>
      </c>
      <c r="E1054" s="226">
        <v>46568</v>
      </c>
      <c r="F1054" s="152" t="s">
        <v>80</v>
      </c>
      <c r="G1054" s="227" t="s">
        <v>18</v>
      </c>
      <c r="H1054" s="228">
        <v>16</v>
      </c>
      <c r="I1054" s="219">
        <v>3.5010400000000002</v>
      </c>
      <c r="J1054" s="60"/>
      <c r="K1054" s="13">
        <f>Tabla1[[#This Row],[PRECIO REF        ($)]]-Tabla1[[#This Row],[PRECIO REF        ($)]]*Tabla1[[#This Row],[OFERTA]]</f>
        <v>3.5010400000000002</v>
      </c>
      <c r="L1054" s="60"/>
      <c r="M1054" s="13">
        <f>Tabla1[[#This Row],[PRECIO CON DSCTO]]-Tabla1[[#This Row],[PRECIO CON DSCTO]]*Tabla1[[#This Row],[OFERTA2]]</f>
        <v>3.5010400000000002</v>
      </c>
      <c r="N1054" s="14">
        <f>$F$3*Tabla1[[#This Row],[PRECIO CON DSCTO2]]</f>
        <v>1659.7023221920001</v>
      </c>
      <c r="O1054" s="40"/>
      <c r="P1054" s="47"/>
      <c r="Q1054" s="14">
        <f>(Tabla1[[#This Row],[PEDIDO ]]*Tabla1[[#This Row],[PRECIO CON DSCTO]])</f>
        <v>0</v>
      </c>
      <c r="R1054" s="14">
        <f>(Tabla1[[#This Row],[PRECIO REF BS]]*Tabla1[[#This Row],[PEDIDO ]])</f>
        <v>0</v>
      </c>
    </row>
    <row r="1055" spans="1:18" s="9" customFormat="1" ht="31.5" customHeight="1" x14ac:dyDescent="0.25">
      <c r="A1055" s="245" t="s">
        <v>243</v>
      </c>
      <c r="B1055" s="85">
        <v>7703712031234</v>
      </c>
      <c r="C1055" s="86" t="s">
        <v>386</v>
      </c>
      <c r="D1055" s="109" t="s">
        <v>387</v>
      </c>
      <c r="E1055" s="226">
        <v>46611</v>
      </c>
      <c r="F1055" s="106" t="s">
        <v>42</v>
      </c>
      <c r="G1055" s="227" t="s">
        <v>18</v>
      </c>
      <c r="H1055" s="228">
        <v>29</v>
      </c>
      <c r="I1055" s="219">
        <v>4.2300000000000004</v>
      </c>
      <c r="J1055" s="60"/>
      <c r="K1055" s="13">
        <f>Tabla1[[#This Row],[PRECIO REF        ($)]]-Tabla1[[#This Row],[PRECIO REF        ($)]]*Tabla1[[#This Row],[OFERTA]]</f>
        <v>4.2300000000000004</v>
      </c>
      <c r="L1055" s="60"/>
      <c r="M1055" s="13">
        <f>Tabla1[[#This Row],[PRECIO CON DSCTO]]-Tabla1[[#This Row],[PRECIO CON DSCTO]]*Tabla1[[#This Row],[OFERTA2]]</f>
        <v>4.2300000000000004</v>
      </c>
      <c r="N1055" s="14">
        <f>$F$3*Tabla1[[#This Row],[PRECIO CON DSCTO2]]</f>
        <v>2005.2729540000003</v>
      </c>
      <c r="O1055" s="40"/>
      <c r="P1055" s="47"/>
      <c r="Q1055" s="14">
        <f>(Tabla1[[#This Row],[PEDIDO ]]*Tabla1[[#This Row],[PRECIO CON DSCTO]])</f>
        <v>0</v>
      </c>
      <c r="R1055" s="14">
        <f>(Tabla1[[#This Row],[PRECIO REF BS]]*Tabla1[[#This Row],[PEDIDO ]])</f>
        <v>0</v>
      </c>
    </row>
    <row r="1056" spans="1:18" s="9" customFormat="1" ht="31.5" customHeight="1" x14ac:dyDescent="0.25">
      <c r="A1056" s="245" t="s">
        <v>243</v>
      </c>
      <c r="B1056" s="85">
        <v>7592803000316</v>
      </c>
      <c r="C1056" s="86" t="s">
        <v>407</v>
      </c>
      <c r="D1056" s="129" t="s">
        <v>408</v>
      </c>
      <c r="E1056" s="226">
        <v>46690</v>
      </c>
      <c r="F1056" s="86" t="s">
        <v>83</v>
      </c>
      <c r="G1056" s="227" t="s">
        <v>18</v>
      </c>
      <c r="H1056" s="228">
        <v>86</v>
      </c>
      <c r="I1056" s="219">
        <v>5.47</v>
      </c>
      <c r="J1056" s="60"/>
      <c r="K1056" s="13">
        <f>Tabla1[[#This Row],[PRECIO REF        ($)]]-Tabla1[[#This Row],[PRECIO REF        ($)]]*Tabla1[[#This Row],[OFERTA]]</f>
        <v>5.47</v>
      </c>
      <c r="L1056" s="60"/>
      <c r="M1056" s="13">
        <f>Tabla1[[#This Row],[PRECIO CON DSCTO]]-Tabla1[[#This Row],[PRECIO CON DSCTO]]*Tabla1[[#This Row],[OFERTA2]]</f>
        <v>5.47</v>
      </c>
      <c r="N1056" s="14">
        <f>$F$3*Tabla1[[#This Row],[PRECIO CON DSCTO2]]</f>
        <v>2593.1071059999999</v>
      </c>
      <c r="O1056" s="40"/>
      <c r="P1056" s="47"/>
      <c r="Q1056" s="14">
        <f>(Tabla1[[#This Row],[PEDIDO ]]*Tabla1[[#This Row],[PRECIO CON DSCTO]])</f>
        <v>0</v>
      </c>
      <c r="R1056" s="14">
        <f>(Tabla1[[#This Row],[PRECIO REF BS]]*Tabla1[[#This Row],[PEDIDO ]])</f>
        <v>0</v>
      </c>
    </row>
    <row r="1057" spans="1:18" s="9" customFormat="1" ht="31.5" customHeight="1" x14ac:dyDescent="0.25">
      <c r="A1057" s="245" t="s">
        <v>243</v>
      </c>
      <c r="B1057" s="85">
        <v>7594000490303</v>
      </c>
      <c r="C1057" s="86" t="s">
        <v>2093</v>
      </c>
      <c r="D1057" s="117" t="s">
        <v>2094</v>
      </c>
      <c r="E1057" s="226">
        <v>47238</v>
      </c>
      <c r="F1057" s="88" t="s">
        <v>93</v>
      </c>
      <c r="G1057" s="227" t="s">
        <v>18</v>
      </c>
      <c r="H1057" s="228">
        <v>2</v>
      </c>
      <c r="I1057" s="219">
        <v>9.8800100000000004</v>
      </c>
      <c r="J1057" s="60"/>
      <c r="K1057" s="13">
        <f>Tabla1[[#This Row],[PRECIO REF        ($)]]-Tabla1[[#This Row],[PRECIO REF        ($)]]*Tabla1[[#This Row],[OFERTA]]</f>
        <v>9.8800100000000004</v>
      </c>
      <c r="L1057" s="60"/>
      <c r="M1057" s="13">
        <f>Tabla1[[#This Row],[PRECIO CON DSCTO]]-Tabla1[[#This Row],[PRECIO CON DSCTO]]*Tabla1[[#This Row],[OFERTA2]]</f>
        <v>9.8800100000000004</v>
      </c>
      <c r="N1057" s="14">
        <f>$F$3*Tabla1[[#This Row],[PRECIO CON DSCTO2]]</f>
        <v>4683.7155645980001</v>
      </c>
      <c r="O1057" s="40"/>
      <c r="P1057" s="47"/>
      <c r="Q1057" s="14">
        <f>(Tabla1[[#This Row],[PEDIDO ]]*Tabla1[[#This Row],[PRECIO CON DSCTO]])</f>
        <v>0</v>
      </c>
      <c r="R1057" s="14">
        <f>(Tabla1[[#This Row],[PRECIO REF BS]]*Tabla1[[#This Row],[PEDIDO ]])</f>
        <v>0</v>
      </c>
    </row>
    <row r="1058" spans="1:18" s="9" customFormat="1" ht="31.5" customHeight="1" x14ac:dyDescent="0.25">
      <c r="A1058" s="245" t="s">
        <v>243</v>
      </c>
      <c r="B1058" s="91">
        <v>632627843403</v>
      </c>
      <c r="C1058" s="86" t="s">
        <v>2850</v>
      </c>
      <c r="D1058" s="117" t="s">
        <v>2851</v>
      </c>
      <c r="E1058" s="226">
        <v>46965</v>
      </c>
      <c r="F1058" s="152" t="s">
        <v>80</v>
      </c>
      <c r="G1058" s="227" t="s">
        <v>18</v>
      </c>
      <c r="H1058" s="228">
        <v>30</v>
      </c>
      <c r="I1058" s="219">
        <v>1.67</v>
      </c>
      <c r="J1058" s="60"/>
      <c r="K1058" s="13">
        <f>Tabla1[[#This Row],[PRECIO REF        ($)]]-Tabla1[[#This Row],[PRECIO REF        ($)]]*Tabla1[[#This Row],[OFERTA]]</f>
        <v>1.67</v>
      </c>
      <c r="L1058" s="60"/>
      <c r="M1058" s="13">
        <f>Tabla1[[#This Row],[PRECIO CON DSCTO]]-Tabla1[[#This Row],[PRECIO CON DSCTO]]*Tabla1[[#This Row],[OFERTA2]]</f>
        <v>1.67</v>
      </c>
      <c r="N1058" s="14">
        <f>$F$3*Tabla1[[#This Row],[PRECIO CON DSCTO2]]</f>
        <v>791.67986599999995</v>
      </c>
      <c r="O1058" s="40"/>
      <c r="P1058" s="47"/>
      <c r="Q1058" s="14">
        <f>(Tabla1[[#This Row],[PEDIDO ]]*Tabla1[[#This Row],[PRECIO CON DSCTO]])</f>
        <v>0</v>
      </c>
      <c r="R1058" s="14">
        <f>(Tabla1[[#This Row],[PRECIO REF BS]]*Tabla1[[#This Row],[PEDIDO ]])</f>
        <v>0</v>
      </c>
    </row>
    <row r="1059" spans="1:18" s="9" customFormat="1" ht="31.5" customHeight="1" x14ac:dyDescent="0.25">
      <c r="A1059" s="245" t="s">
        <v>243</v>
      </c>
      <c r="B1059" s="85">
        <v>7591619001517</v>
      </c>
      <c r="C1059" s="86" t="s">
        <v>2095</v>
      </c>
      <c r="D1059" s="100" t="s">
        <v>2096</v>
      </c>
      <c r="E1059" s="226">
        <v>46873</v>
      </c>
      <c r="F1059" s="88" t="s">
        <v>93</v>
      </c>
      <c r="G1059" s="227" t="s">
        <v>18</v>
      </c>
      <c r="H1059" s="228">
        <v>1</v>
      </c>
      <c r="I1059" s="219">
        <v>12.103009999999999</v>
      </c>
      <c r="J1059" s="60"/>
      <c r="K1059" s="13">
        <f>Tabla1[[#This Row],[PRECIO REF        ($)]]-Tabla1[[#This Row],[PRECIO REF        ($)]]*Tabla1[[#This Row],[OFERTA]]</f>
        <v>12.103009999999999</v>
      </c>
      <c r="L1059" s="60"/>
      <c r="M1059" s="13">
        <f>Tabla1[[#This Row],[PRECIO CON DSCTO]]-Tabla1[[#This Row],[PRECIO CON DSCTO]]*Tabla1[[#This Row],[OFERTA2]]</f>
        <v>12.103009999999999</v>
      </c>
      <c r="N1059" s="14">
        <f>$F$3*Tabla1[[#This Row],[PRECIO CON DSCTO2]]</f>
        <v>5737.5504999979994</v>
      </c>
      <c r="O1059" s="40"/>
      <c r="P1059" s="47"/>
      <c r="Q1059" s="14">
        <f>(Tabla1[[#This Row],[PEDIDO ]]*Tabla1[[#This Row],[PRECIO CON DSCTO]])</f>
        <v>0</v>
      </c>
      <c r="R1059" s="14">
        <f>(Tabla1[[#This Row],[PRECIO REF BS]]*Tabla1[[#This Row],[PEDIDO ]])</f>
        <v>0</v>
      </c>
    </row>
    <row r="1060" spans="1:18" s="9" customFormat="1" ht="31.5" customHeight="1" x14ac:dyDescent="0.25">
      <c r="A1060" s="245" t="s">
        <v>243</v>
      </c>
      <c r="B1060" s="91">
        <v>791466996272</v>
      </c>
      <c r="C1060" s="86" t="s">
        <v>1732</v>
      </c>
      <c r="D1060" s="116" t="s">
        <v>1733</v>
      </c>
      <c r="E1060" s="226">
        <v>46600</v>
      </c>
      <c r="F1060" s="152" t="s">
        <v>1736</v>
      </c>
      <c r="G1060" s="227" t="s">
        <v>18</v>
      </c>
      <c r="H1060" s="228">
        <v>4</v>
      </c>
      <c r="I1060" s="219">
        <v>16.237490000000001</v>
      </c>
      <c r="J1060" s="60"/>
      <c r="K1060" s="13">
        <f>Tabla1[[#This Row],[PRECIO REF        ($)]]-Tabla1[[#This Row],[PRECIO REF        ($)]]*Tabla1[[#This Row],[OFERTA]]</f>
        <v>16.237490000000001</v>
      </c>
      <c r="L1060" s="60"/>
      <c r="M1060" s="13">
        <f>Tabla1[[#This Row],[PRECIO CON DSCTO]]-Tabla1[[#This Row],[PRECIO CON DSCTO]]*Tabla1[[#This Row],[OFERTA2]]</f>
        <v>16.237490000000001</v>
      </c>
      <c r="N1060" s="14">
        <f>$F$3*Tabla1[[#This Row],[PRECIO CON DSCTO2]]</f>
        <v>7697.5412619020008</v>
      </c>
      <c r="O1060" s="40"/>
      <c r="P1060" s="47"/>
      <c r="Q1060" s="14">
        <f>(Tabla1[[#This Row],[PEDIDO ]]*Tabla1[[#This Row],[PRECIO CON DSCTO]])</f>
        <v>0</v>
      </c>
      <c r="R1060" s="14">
        <f>(Tabla1[[#This Row],[PRECIO REF BS]]*Tabla1[[#This Row],[PEDIDO ]])</f>
        <v>0</v>
      </c>
    </row>
    <row r="1061" spans="1:18" s="9" customFormat="1" ht="31.5" customHeight="1" x14ac:dyDescent="0.25">
      <c r="A1061" s="245" t="s">
        <v>243</v>
      </c>
      <c r="B1061" s="85">
        <v>8906069872461</v>
      </c>
      <c r="C1061" s="86" t="s">
        <v>893</v>
      </c>
      <c r="D1061" s="127" t="s">
        <v>906</v>
      </c>
      <c r="E1061" s="226">
        <v>46660</v>
      </c>
      <c r="F1061" s="113" t="s">
        <v>41</v>
      </c>
      <c r="G1061" s="227" t="s">
        <v>18</v>
      </c>
      <c r="H1061" s="228">
        <v>24</v>
      </c>
      <c r="I1061" s="219">
        <v>5.8</v>
      </c>
      <c r="J1061" s="60"/>
      <c r="K1061" s="13">
        <f>Tabla1[[#This Row],[PRECIO REF        ($)]]-Tabla1[[#This Row],[PRECIO REF        ($)]]*Tabla1[[#This Row],[OFERTA]]</f>
        <v>5.8</v>
      </c>
      <c r="L1061" s="60"/>
      <c r="M1061" s="13">
        <f>Tabla1[[#This Row],[PRECIO CON DSCTO]]-Tabla1[[#This Row],[PRECIO CON DSCTO]]*Tabla1[[#This Row],[OFERTA2]]</f>
        <v>5.8</v>
      </c>
      <c r="N1061" s="14">
        <f>$F$3*Tabla1[[#This Row],[PRECIO CON DSCTO2]]</f>
        <v>2749.54684</v>
      </c>
      <c r="O1061" s="40"/>
      <c r="P1061" s="47"/>
      <c r="Q1061" s="14">
        <f>(Tabla1[[#This Row],[PEDIDO ]]*Tabla1[[#This Row],[PRECIO CON DSCTO]])</f>
        <v>0</v>
      </c>
      <c r="R1061" s="14">
        <f>(Tabla1[[#This Row],[PRECIO REF BS]]*Tabla1[[#This Row],[PEDIDO ]])</f>
        <v>0</v>
      </c>
    </row>
    <row r="1062" spans="1:18" s="9" customFormat="1" ht="31.5" customHeight="1" x14ac:dyDescent="0.25">
      <c r="A1062" s="245" t="s">
        <v>243</v>
      </c>
      <c r="B1062" s="91">
        <v>793969044382</v>
      </c>
      <c r="C1062" s="86" t="s">
        <v>2852</v>
      </c>
      <c r="D1062" s="125" t="s">
        <v>2853</v>
      </c>
      <c r="E1062" s="226">
        <v>46843</v>
      </c>
      <c r="F1062" s="152" t="s">
        <v>80</v>
      </c>
      <c r="G1062" s="227" t="s">
        <v>18</v>
      </c>
      <c r="H1062" s="228">
        <v>10</v>
      </c>
      <c r="I1062" s="219">
        <v>13.69</v>
      </c>
      <c r="J1062" s="60"/>
      <c r="K1062" s="13">
        <f>Tabla1[[#This Row],[PRECIO REF        ($)]]-Tabla1[[#This Row],[PRECIO REF        ($)]]*Tabla1[[#This Row],[OFERTA]]</f>
        <v>13.69</v>
      </c>
      <c r="L1062" s="60"/>
      <c r="M1062" s="13">
        <f>Tabla1[[#This Row],[PRECIO CON DSCTO]]-Tabla1[[#This Row],[PRECIO CON DSCTO]]*Tabla1[[#This Row],[OFERTA2]]</f>
        <v>13.69</v>
      </c>
      <c r="N1062" s="14">
        <f>$F$3*Tabla1[[#This Row],[PRECIO CON DSCTO2]]</f>
        <v>6489.8786620000001</v>
      </c>
      <c r="O1062" s="41"/>
      <c r="P1062" s="47"/>
      <c r="Q1062" s="14">
        <f>(Tabla1[[#This Row],[PEDIDO ]]*Tabla1[[#This Row],[PRECIO CON DSCTO]])</f>
        <v>0</v>
      </c>
      <c r="R1062" s="14">
        <f>(Tabla1[[#This Row],[PRECIO REF BS]]*Tabla1[[#This Row],[PEDIDO ]])</f>
        <v>0</v>
      </c>
    </row>
    <row r="1063" spans="1:18" s="9" customFormat="1" ht="31.5" customHeight="1" x14ac:dyDescent="0.25">
      <c r="A1063" s="245" t="s">
        <v>243</v>
      </c>
      <c r="B1063" s="85">
        <v>7591619002750</v>
      </c>
      <c r="C1063" s="86" t="s">
        <v>735</v>
      </c>
      <c r="D1063" s="103" t="s">
        <v>746</v>
      </c>
      <c r="E1063" s="226">
        <v>47177</v>
      </c>
      <c r="F1063" s="88" t="s">
        <v>93</v>
      </c>
      <c r="G1063" s="227" t="s">
        <v>18</v>
      </c>
      <c r="H1063" s="228">
        <v>12</v>
      </c>
      <c r="I1063" s="219">
        <v>1.33</v>
      </c>
      <c r="J1063" s="60"/>
      <c r="K1063" s="13">
        <f>Tabla1[[#This Row],[PRECIO REF        ($)]]-Tabla1[[#This Row],[PRECIO REF        ($)]]*Tabla1[[#This Row],[OFERTA]]</f>
        <v>1.33</v>
      </c>
      <c r="L1063" s="60"/>
      <c r="M1063" s="13">
        <f>Tabla1[[#This Row],[PRECIO CON DSCTO]]-Tabla1[[#This Row],[PRECIO CON DSCTO]]*Tabla1[[#This Row],[OFERTA2]]</f>
        <v>1.33</v>
      </c>
      <c r="N1063" s="14">
        <f>$F$3*Tabla1[[#This Row],[PRECIO CON DSCTO2]]</f>
        <v>630.49953400000004</v>
      </c>
      <c r="O1063" s="40"/>
      <c r="P1063" s="47"/>
      <c r="Q1063" s="14">
        <f>(Tabla1[[#This Row],[PEDIDO ]]*Tabla1[[#This Row],[PRECIO CON DSCTO]])</f>
        <v>0</v>
      </c>
      <c r="R1063" s="14">
        <f>(Tabla1[[#This Row],[PRECIO REF BS]]*Tabla1[[#This Row],[PEDIDO ]])</f>
        <v>0</v>
      </c>
    </row>
    <row r="1064" spans="1:18" s="9" customFormat="1" ht="31.5" customHeight="1" x14ac:dyDescent="0.25">
      <c r="A1064" s="245" t="s">
        <v>243</v>
      </c>
      <c r="B1064" s="85">
        <v>7703712014244</v>
      </c>
      <c r="C1064" s="86" t="s">
        <v>853</v>
      </c>
      <c r="D1064" s="105" t="s">
        <v>970</v>
      </c>
      <c r="E1064" s="226">
        <v>46706</v>
      </c>
      <c r="F1064" s="106" t="s">
        <v>42</v>
      </c>
      <c r="G1064" s="227" t="s">
        <v>18</v>
      </c>
      <c r="H1064" s="228">
        <v>12</v>
      </c>
      <c r="I1064" s="219">
        <v>5.97</v>
      </c>
      <c r="J1064" s="60"/>
      <c r="K1064" s="13">
        <f>Tabla1[[#This Row],[PRECIO REF        ($)]]-Tabla1[[#This Row],[PRECIO REF        ($)]]*Tabla1[[#This Row],[OFERTA]]</f>
        <v>5.97</v>
      </c>
      <c r="L1064" s="60"/>
      <c r="M1064" s="13">
        <f>Tabla1[[#This Row],[PRECIO CON DSCTO]]-Tabla1[[#This Row],[PRECIO CON DSCTO]]*Tabla1[[#This Row],[OFERTA2]]</f>
        <v>5.97</v>
      </c>
      <c r="N1064" s="14">
        <f>$F$3*Tabla1[[#This Row],[PRECIO CON DSCTO2]]</f>
        <v>2830.1370059999999</v>
      </c>
      <c r="O1064" s="40"/>
      <c r="P1064" s="47"/>
      <c r="Q1064" s="14">
        <f>(Tabla1[[#This Row],[PEDIDO ]]*Tabla1[[#This Row],[PRECIO CON DSCTO]])</f>
        <v>0</v>
      </c>
      <c r="R1064" s="14">
        <f>(Tabla1[[#This Row],[PRECIO REF BS]]*Tabla1[[#This Row],[PEDIDO ]])</f>
        <v>0</v>
      </c>
    </row>
    <row r="1065" spans="1:18" s="9" customFormat="1" ht="31.5" customHeight="1" x14ac:dyDescent="0.25">
      <c r="A1065" s="245" t="s">
        <v>243</v>
      </c>
      <c r="B1065" s="85">
        <v>7703712014343</v>
      </c>
      <c r="C1065" s="86" t="s">
        <v>1621</v>
      </c>
      <c r="D1065" s="211" t="s">
        <v>1622</v>
      </c>
      <c r="E1065" s="226">
        <v>46706</v>
      </c>
      <c r="F1065" s="106" t="s">
        <v>42</v>
      </c>
      <c r="G1065" s="227" t="s">
        <v>18</v>
      </c>
      <c r="H1065" s="228">
        <v>11</v>
      </c>
      <c r="I1065" s="219">
        <v>5.8</v>
      </c>
      <c r="J1065" s="60"/>
      <c r="K1065" s="13">
        <f>Tabla1[[#This Row],[PRECIO REF        ($)]]-Tabla1[[#This Row],[PRECIO REF        ($)]]*Tabla1[[#This Row],[OFERTA]]</f>
        <v>5.8</v>
      </c>
      <c r="L1065" s="60"/>
      <c r="M1065" s="13">
        <f>Tabla1[[#This Row],[PRECIO CON DSCTO]]-Tabla1[[#This Row],[PRECIO CON DSCTO]]*Tabla1[[#This Row],[OFERTA2]]</f>
        <v>5.8</v>
      </c>
      <c r="N1065" s="14">
        <f>$F$3*Tabla1[[#This Row],[PRECIO CON DSCTO2]]</f>
        <v>2749.54684</v>
      </c>
      <c r="O1065" s="40"/>
      <c r="P1065" s="47"/>
      <c r="Q1065" s="14">
        <f>(Tabla1[[#This Row],[PEDIDO ]]*Tabla1[[#This Row],[PRECIO CON DSCTO]])</f>
        <v>0</v>
      </c>
      <c r="R1065" s="14">
        <f>(Tabla1[[#This Row],[PRECIO REF BS]]*Tabla1[[#This Row],[PEDIDO ]])</f>
        <v>0</v>
      </c>
    </row>
    <row r="1066" spans="1:18" s="9" customFormat="1" ht="31.5" customHeight="1" x14ac:dyDescent="0.25">
      <c r="A1066" s="246" t="s">
        <v>243</v>
      </c>
      <c r="B1066" s="139">
        <v>7703712010895</v>
      </c>
      <c r="C1066" s="140" t="s">
        <v>291</v>
      </c>
      <c r="D1066" s="212" t="s">
        <v>436</v>
      </c>
      <c r="E1066" s="229">
        <v>46231</v>
      </c>
      <c r="F1066" s="172" t="s">
        <v>42</v>
      </c>
      <c r="G1066" s="230" t="s">
        <v>18</v>
      </c>
      <c r="H1066" s="231">
        <v>669</v>
      </c>
      <c r="I1066" s="221">
        <v>0.6</v>
      </c>
      <c r="J1066" s="62"/>
      <c r="K1066" s="63">
        <f>Tabla1[[#This Row],[PRECIO REF        ($)]]-Tabla1[[#This Row],[PRECIO REF        ($)]]*Tabla1[[#This Row],[OFERTA]]</f>
        <v>0.6</v>
      </c>
      <c r="L1066" s="62"/>
      <c r="M1066" s="63">
        <f>Tabla1[[#This Row],[PRECIO CON DSCTO]]-Tabla1[[#This Row],[PRECIO CON DSCTO]]*Tabla1[[#This Row],[OFERTA2]]</f>
        <v>0.6</v>
      </c>
      <c r="N1066" s="64">
        <f>$F$3*Tabla1[[#This Row],[PRECIO CON DSCTO2]]</f>
        <v>284.43588</v>
      </c>
      <c r="O1066" s="65"/>
      <c r="P1066" s="66"/>
      <c r="Q1066" s="64">
        <f>(Tabla1[[#This Row],[PEDIDO ]]*Tabla1[[#This Row],[PRECIO CON DSCTO]])</f>
        <v>0</v>
      </c>
      <c r="R1066" s="64">
        <f>(Tabla1[[#This Row],[PRECIO REF BS]]*Tabla1[[#This Row],[PEDIDO ]])</f>
        <v>0</v>
      </c>
    </row>
    <row r="1067" spans="1:18" s="9" customFormat="1" ht="31.5" customHeight="1" x14ac:dyDescent="0.25">
      <c r="A1067" s="245" t="s">
        <v>243</v>
      </c>
      <c r="B1067" s="85">
        <v>7592803002112</v>
      </c>
      <c r="C1067" s="86" t="s">
        <v>2352</v>
      </c>
      <c r="D1067" s="138" t="s">
        <v>2353</v>
      </c>
      <c r="E1067" s="226">
        <v>46782</v>
      </c>
      <c r="F1067" s="86" t="s">
        <v>83</v>
      </c>
      <c r="G1067" s="227" t="s">
        <v>18</v>
      </c>
      <c r="H1067" s="228">
        <v>16</v>
      </c>
      <c r="I1067" s="219">
        <v>4.0199999999999996</v>
      </c>
      <c r="J1067" s="60"/>
      <c r="K1067" s="13">
        <f>Tabla1[[#This Row],[PRECIO REF        ($)]]-Tabla1[[#This Row],[PRECIO REF        ($)]]*Tabla1[[#This Row],[OFERTA]]</f>
        <v>4.0199999999999996</v>
      </c>
      <c r="L1067" s="60"/>
      <c r="M1067" s="13">
        <f>Tabla1[[#This Row],[PRECIO CON DSCTO]]-Tabla1[[#This Row],[PRECIO CON DSCTO]]*Tabla1[[#This Row],[OFERTA2]]</f>
        <v>4.0199999999999996</v>
      </c>
      <c r="N1067" s="14">
        <f>$F$3*Tabla1[[#This Row],[PRECIO CON DSCTO2]]</f>
        <v>1905.7203959999997</v>
      </c>
      <c r="O1067" s="40"/>
      <c r="P1067" s="47"/>
      <c r="Q1067" s="14">
        <f>(Tabla1[[#This Row],[PEDIDO ]]*Tabla1[[#This Row],[PRECIO CON DSCTO]])</f>
        <v>0</v>
      </c>
      <c r="R1067" s="14">
        <f>(Tabla1[[#This Row],[PRECIO REF BS]]*Tabla1[[#This Row],[PEDIDO ]])</f>
        <v>0</v>
      </c>
    </row>
    <row r="1068" spans="1:18" s="9" customFormat="1" ht="31.5" customHeight="1" x14ac:dyDescent="0.25">
      <c r="A1068" s="245" t="s">
        <v>243</v>
      </c>
      <c r="B1068" s="85">
        <v>7730969306907</v>
      </c>
      <c r="C1068" s="86" t="s">
        <v>2097</v>
      </c>
      <c r="D1068" s="108" t="s">
        <v>2098</v>
      </c>
      <c r="E1068" s="226">
        <v>46843</v>
      </c>
      <c r="F1068" s="88" t="s">
        <v>93</v>
      </c>
      <c r="G1068" s="227" t="s">
        <v>18</v>
      </c>
      <c r="H1068" s="228">
        <v>14</v>
      </c>
      <c r="I1068" s="219">
        <v>12.843999999999999</v>
      </c>
      <c r="J1068" s="60"/>
      <c r="K1068" s="13">
        <f>Tabla1[[#This Row],[PRECIO REF        ($)]]-Tabla1[[#This Row],[PRECIO REF        ($)]]*Tabla1[[#This Row],[OFERTA]]</f>
        <v>12.843999999999999</v>
      </c>
      <c r="L1068" s="60"/>
      <c r="M1068" s="13">
        <f>Tabla1[[#This Row],[PRECIO CON DSCTO]]-Tabla1[[#This Row],[PRECIO CON DSCTO]]*Tabla1[[#This Row],[OFERTA2]]</f>
        <v>12.843999999999999</v>
      </c>
      <c r="N1068" s="14">
        <f>$F$3*Tabla1[[#This Row],[PRECIO CON DSCTO2]]</f>
        <v>6088.8240711999997</v>
      </c>
      <c r="O1068" s="40"/>
      <c r="P1068" s="47"/>
      <c r="Q1068" s="14">
        <f>(Tabla1[[#This Row],[PEDIDO ]]*Tabla1[[#This Row],[PRECIO CON DSCTO]])</f>
        <v>0</v>
      </c>
      <c r="R1068" s="14">
        <f>(Tabla1[[#This Row],[PRECIO REF BS]]*Tabla1[[#This Row],[PEDIDO ]])</f>
        <v>0</v>
      </c>
    </row>
    <row r="1069" spans="1:18" s="9" customFormat="1" ht="31.5" customHeight="1" x14ac:dyDescent="0.25">
      <c r="A1069" s="245" t="s">
        <v>243</v>
      </c>
      <c r="B1069" s="85">
        <v>7591619001067</v>
      </c>
      <c r="C1069" s="86" t="s">
        <v>2099</v>
      </c>
      <c r="D1069" s="117" t="s">
        <v>2100</v>
      </c>
      <c r="E1069" s="226">
        <v>46446</v>
      </c>
      <c r="F1069" s="88" t="s">
        <v>93</v>
      </c>
      <c r="G1069" s="227" t="s">
        <v>18</v>
      </c>
      <c r="H1069" s="228">
        <v>38</v>
      </c>
      <c r="I1069" s="219">
        <v>6.65</v>
      </c>
      <c r="J1069" s="60"/>
      <c r="K1069" s="13">
        <f>Tabla1[[#This Row],[PRECIO REF        ($)]]-Tabla1[[#This Row],[PRECIO REF        ($)]]*Tabla1[[#This Row],[OFERTA]]</f>
        <v>6.65</v>
      </c>
      <c r="L1069" s="60"/>
      <c r="M1069" s="13">
        <f>Tabla1[[#This Row],[PRECIO CON DSCTO]]-Tabla1[[#This Row],[PRECIO CON DSCTO]]*Tabla1[[#This Row],[OFERTA2]]</f>
        <v>6.65</v>
      </c>
      <c r="N1069" s="14">
        <f>$F$3*Tabla1[[#This Row],[PRECIO CON DSCTO2]]</f>
        <v>3152.4976700000002</v>
      </c>
      <c r="O1069" s="40"/>
      <c r="P1069" s="47"/>
      <c r="Q1069" s="14">
        <f>(Tabla1[[#This Row],[PEDIDO ]]*Tabla1[[#This Row],[PRECIO CON DSCTO]])</f>
        <v>0</v>
      </c>
      <c r="R1069" s="14">
        <f>(Tabla1[[#This Row],[PRECIO REF BS]]*Tabla1[[#This Row],[PEDIDO ]])</f>
        <v>0</v>
      </c>
    </row>
    <row r="1070" spans="1:18" s="9" customFormat="1" ht="31.5" customHeight="1" x14ac:dyDescent="0.25">
      <c r="A1070" s="245" t="s">
        <v>243</v>
      </c>
      <c r="B1070" s="85">
        <v>7703712032552</v>
      </c>
      <c r="C1070" s="86" t="s">
        <v>1075</v>
      </c>
      <c r="D1070" s="121" t="s">
        <v>1079</v>
      </c>
      <c r="E1070" s="226">
        <v>46918</v>
      </c>
      <c r="F1070" s="106" t="s">
        <v>42</v>
      </c>
      <c r="G1070" s="227" t="s">
        <v>18</v>
      </c>
      <c r="H1070" s="228">
        <v>129</v>
      </c>
      <c r="I1070" s="219">
        <v>7.5875000000000004</v>
      </c>
      <c r="J1070" s="60"/>
      <c r="K1070" s="13">
        <f>Tabla1[[#This Row],[PRECIO REF        ($)]]-Tabla1[[#This Row],[PRECIO REF        ($)]]*Tabla1[[#This Row],[OFERTA]]</f>
        <v>7.5875000000000004</v>
      </c>
      <c r="L1070" s="60"/>
      <c r="M1070" s="13">
        <f>Tabla1[[#This Row],[PRECIO CON DSCTO]]-Tabla1[[#This Row],[PRECIO CON DSCTO]]*Tabla1[[#This Row],[OFERTA2]]</f>
        <v>7.5875000000000004</v>
      </c>
      <c r="N1070" s="14">
        <f>$F$3*Tabla1[[#This Row],[PRECIO CON DSCTO2]]</f>
        <v>3596.9287325</v>
      </c>
      <c r="O1070" s="40"/>
      <c r="P1070" s="47"/>
      <c r="Q1070" s="14">
        <f>(Tabla1[[#This Row],[PEDIDO ]]*Tabla1[[#This Row],[PRECIO CON DSCTO]])</f>
        <v>0</v>
      </c>
      <c r="R1070" s="14">
        <f>(Tabla1[[#This Row],[PRECIO REF BS]]*Tabla1[[#This Row],[PEDIDO ]])</f>
        <v>0</v>
      </c>
    </row>
    <row r="1071" spans="1:18" s="9" customFormat="1" ht="31.5" customHeight="1" x14ac:dyDescent="0.25">
      <c r="A1071" s="245" t="s">
        <v>243</v>
      </c>
      <c r="B1071" s="85">
        <v>7703712132559</v>
      </c>
      <c r="C1071" s="86" t="s">
        <v>1383</v>
      </c>
      <c r="D1071" s="117" t="s">
        <v>1384</v>
      </c>
      <c r="E1071" s="226">
        <v>47041</v>
      </c>
      <c r="F1071" s="106" t="s">
        <v>42</v>
      </c>
      <c r="G1071" s="227" t="s">
        <v>18</v>
      </c>
      <c r="H1071" s="228">
        <v>98</v>
      </c>
      <c r="I1071" s="219">
        <v>4.0170000000000003</v>
      </c>
      <c r="J1071" s="60"/>
      <c r="K1071" s="13">
        <f>Tabla1[[#This Row],[PRECIO REF        ($)]]-Tabla1[[#This Row],[PRECIO REF        ($)]]*Tabla1[[#This Row],[OFERTA]]</f>
        <v>4.0170000000000003</v>
      </c>
      <c r="L1071" s="60"/>
      <c r="M1071" s="13">
        <f>Tabla1[[#This Row],[PRECIO CON DSCTO]]-Tabla1[[#This Row],[PRECIO CON DSCTO]]*Tabla1[[#This Row],[OFERTA2]]</f>
        <v>4.0170000000000003</v>
      </c>
      <c r="N1071" s="14">
        <f>$F$3*Tabla1[[#This Row],[PRECIO CON DSCTO2]]</f>
        <v>1904.2982166000002</v>
      </c>
      <c r="O1071" s="40"/>
      <c r="P1071" s="47"/>
      <c r="Q1071" s="14">
        <f>(Tabla1[[#This Row],[PEDIDO ]]*Tabla1[[#This Row],[PRECIO CON DSCTO]])</f>
        <v>0</v>
      </c>
      <c r="R1071" s="14">
        <f>(Tabla1[[#This Row],[PRECIO REF BS]]*Tabla1[[#This Row],[PEDIDO ]])</f>
        <v>0</v>
      </c>
    </row>
    <row r="1072" spans="1:18" s="9" customFormat="1" ht="31.5" customHeight="1" x14ac:dyDescent="0.25">
      <c r="A1072" s="245" t="s">
        <v>243</v>
      </c>
      <c r="B1072" s="85">
        <v>6942189304163</v>
      </c>
      <c r="C1072" s="86" t="s">
        <v>894</v>
      </c>
      <c r="D1072" s="114" t="s">
        <v>907</v>
      </c>
      <c r="E1072" s="226">
        <v>46629</v>
      </c>
      <c r="F1072" s="113" t="s">
        <v>41</v>
      </c>
      <c r="G1072" s="227" t="s">
        <v>18</v>
      </c>
      <c r="H1072" s="228">
        <v>14</v>
      </c>
      <c r="I1072" s="219">
        <v>7.93</v>
      </c>
      <c r="J1072" s="60"/>
      <c r="K1072" s="13">
        <f>Tabla1[[#This Row],[PRECIO REF        ($)]]-Tabla1[[#This Row],[PRECIO REF        ($)]]*Tabla1[[#This Row],[OFERTA]]</f>
        <v>7.93</v>
      </c>
      <c r="L1072" s="60"/>
      <c r="M1072" s="13">
        <f>Tabla1[[#This Row],[PRECIO CON DSCTO]]-Tabla1[[#This Row],[PRECIO CON DSCTO]]*Tabla1[[#This Row],[OFERTA2]]</f>
        <v>7.93</v>
      </c>
      <c r="N1072" s="14">
        <f>$F$3*Tabla1[[#This Row],[PRECIO CON DSCTO2]]</f>
        <v>3759.294214</v>
      </c>
      <c r="O1072" s="40"/>
      <c r="P1072" s="47"/>
      <c r="Q1072" s="14">
        <f>(Tabla1[[#This Row],[PEDIDO ]]*Tabla1[[#This Row],[PRECIO CON DSCTO]])</f>
        <v>0</v>
      </c>
      <c r="R1072" s="14">
        <f>(Tabla1[[#This Row],[PRECIO REF BS]]*Tabla1[[#This Row],[PEDIDO ]])</f>
        <v>0</v>
      </c>
    </row>
    <row r="1073" spans="1:18" s="9" customFormat="1" ht="31.5" customHeight="1" x14ac:dyDescent="0.25">
      <c r="A1073" s="245" t="s">
        <v>243</v>
      </c>
      <c r="B1073" s="85">
        <v>7598176001455</v>
      </c>
      <c r="C1073" s="86" t="s">
        <v>390</v>
      </c>
      <c r="D1073" s="94" t="s">
        <v>391</v>
      </c>
      <c r="E1073" s="226">
        <v>46537</v>
      </c>
      <c r="F1073" s="196" t="s">
        <v>73</v>
      </c>
      <c r="G1073" s="227" t="s">
        <v>18</v>
      </c>
      <c r="H1073" s="228">
        <v>12</v>
      </c>
      <c r="I1073" s="219">
        <v>7.7</v>
      </c>
      <c r="J1073" s="60"/>
      <c r="K1073" s="13">
        <f>Tabla1[[#This Row],[PRECIO REF        ($)]]-Tabla1[[#This Row],[PRECIO REF        ($)]]*Tabla1[[#This Row],[OFERTA]]</f>
        <v>7.7</v>
      </c>
      <c r="L1073" s="60"/>
      <c r="M1073" s="13">
        <f>Tabla1[[#This Row],[PRECIO CON DSCTO]]-Tabla1[[#This Row],[PRECIO CON DSCTO]]*Tabla1[[#This Row],[OFERTA2]]</f>
        <v>7.7</v>
      </c>
      <c r="N1073" s="14">
        <f>$F$3*Tabla1[[#This Row],[PRECIO CON DSCTO2]]</f>
        <v>3650.26046</v>
      </c>
      <c r="O1073" s="40"/>
      <c r="P1073" s="47"/>
      <c r="Q1073" s="14">
        <f>(Tabla1[[#This Row],[PEDIDO ]]*Tabla1[[#This Row],[PRECIO CON DSCTO]])</f>
        <v>0</v>
      </c>
      <c r="R1073" s="14">
        <f>(Tabla1[[#This Row],[PRECIO REF BS]]*Tabla1[[#This Row],[PEDIDO ]])</f>
        <v>0</v>
      </c>
    </row>
    <row r="1074" spans="1:18" s="9" customFormat="1" ht="31.5" customHeight="1" x14ac:dyDescent="0.25">
      <c r="A1074" s="245" t="s">
        <v>243</v>
      </c>
      <c r="B1074" s="85">
        <v>7592454141109</v>
      </c>
      <c r="C1074" s="86" t="s">
        <v>1525</v>
      </c>
      <c r="D1074" s="114" t="s">
        <v>1526</v>
      </c>
      <c r="E1074" s="226">
        <v>46295</v>
      </c>
      <c r="F1074" s="88" t="s">
        <v>72</v>
      </c>
      <c r="G1074" s="227" t="s">
        <v>18</v>
      </c>
      <c r="H1074" s="228">
        <v>2</v>
      </c>
      <c r="I1074" s="219">
        <v>1.89</v>
      </c>
      <c r="J1074" s="60"/>
      <c r="K1074" s="13">
        <f>Tabla1[[#This Row],[PRECIO REF        ($)]]-Tabla1[[#This Row],[PRECIO REF        ($)]]*Tabla1[[#This Row],[OFERTA]]</f>
        <v>1.89</v>
      </c>
      <c r="L1074" s="60"/>
      <c r="M1074" s="13">
        <f>Tabla1[[#This Row],[PRECIO CON DSCTO]]-Tabla1[[#This Row],[PRECIO CON DSCTO]]*Tabla1[[#This Row],[OFERTA2]]</f>
        <v>1.89</v>
      </c>
      <c r="N1074" s="14">
        <f>$F$3*Tabla1[[#This Row],[PRECIO CON DSCTO2]]</f>
        <v>895.9730219999999</v>
      </c>
      <c r="O1074" s="40"/>
      <c r="P1074" s="47"/>
      <c r="Q1074" s="14">
        <f>(Tabla1[[#This Row],[PEDIDO ]]*Tabla1[[#This Row],[PRECIO CON DSCTO]])</f>
        <v>0</v>
      </c>
      <c r="R1074" s="14">
        <f>(Tabla1[[#This Row],[PRECIO REF BS]]*Tabla1[[#This Row],[PEDIDO ]])</f>
        <v>0</v>
      </c>
    </row>
    <row r="1075" spans="1:18" s="9" customFormat="1" ht="31.5" customHeight="1" x14ac:dyDescent="0.25">
      <c r="A1075" s="245" t="s">
        <v>243</v>
      </c>
      <c r="B1075" s="85">
        <v>8904210707051</v>
      </c>
      <c r="C1075" s="86" t="s">
        <v>661</v>
      </c>
      <c r="D1075" s="117" t="s">
        <v>984</v>
      </c>
      <c r="E1075" s="226">
        <v>46752</v>
      </c>
      <c r="F1075" s="88" t="s">
        <v>71</v>
      </c>
      <c r="G1075" s="227" t="s">
        <v>18</v>
      </c>
      <c r="H1075" s="228">
        <v>133</v>
      </c>
      <c r="I1075" s="219">
        <v>1.71</v>
      </c>
      <c r="J1075" s="60"/>
      <c r="K1075" s="13">
        <f>Tabla1[[#This Row],[PRECIO REF        ($)]]-Tabla1[[#This Row],[PRECIO REF        ($)]]*Tabla1[[#This Row],[OFERTA]]</f>
        <v>1.71</v>
      </c>
      <c r="L1075" s="60"/>
      <c r="M1075" s="13">
        <f>Tabla1[[#This Row],[PRECIO CON DSCTO]]-Tabla1[[#This Row],[PRECIO CON DSCTO]]*Tabla1[[#This Row],[OFERTA2]]</f>
        <v>1.71</v>
      </c>
      <c r="N1075" s="14">
        <f>$F$3*Tabla1[[#This Row],[PRECIO CON DSCTO2]]</f>
        <v>810.64225799999997</v>
      </c>
      <c r="O1075" s="40"/>
      <c r="P1075" s="47"/>
      <c r="Q1075" s="14">
        <f>(Tabla1[[#This Row],[PEDIDO ]]*Tabla1[[#This Row],[PRECIO CON DSCTO]])</f>
        <v>0</v>
      </c>
      <c r="R1075" s="14">
        <f>(Tabla1[[#This Row],[PRECIO REF BS]]*Tabla1[[#This Row],[PEDIDO ]])</f>
        <v>0</v>
      </c>
    </row>
    <row r="1076" spans="1:18" s="9" customFormat="1" ht="31.5" customHeight="1" x14ac:dyDescent="0.25">
      <c r="A1076" s="245" t="s">
        <v>243</v>
      </c>
      <c r="B1076" s="85">
        <v>7594001101208</v>
      </c>
      <c r="C1076" s="86" t="s">
        <v>1158</v>
      </c>
      <c r="D1076" s="138" t="s">
        <v>1159</v>
      </c>
      <c r="E1076" s="226">
        <v>46507</v>
      </c>
      <c r="F1076" s="97" t="s">
        <v>84</v>
      </c>
      <c r="G1076" s="227" t="s">
        <v>18</v>
      </c>
      <c r="H1076" s="228">
        <v>76</v>
      </c>
      <c r="I1076" s="219">
        <v>2.0099999999999998</v>
      </c>
      <c r="J1076" s="60"/>
      <c r="K1076" s="13">
        <f>Tabla1[[#This Row],[PRECIO REF        ($)]]-Tabla1[[#This Row],[PRECIO REF        ($)]]*Tabla1[[#This Row],[OFERTA]]</f>
        <v>2.0099999999999998</v>
      </c>
      <c r="L1076" s="60"/>
      <c r="M1076" s="13">
        <f>Tabla1[[#This Row],[PRECIO CON DSCTO]]-Tabla1[[#This Row],[PRECIO CON DSCTO]]*Tabla1[[#This Row],[OFERTA2]]</f>
        <v>2.0099999999999998</v>
      </c>
      <c r="N1076" s="14">
        <f>$F$3*Tabla1[[#This Row],[PRECIO CON DSCTO2]]</f>
        <v>952.86019799999985</v>
      </c>
      <c r="O1076" s="40"/>
      <c r="P1076" s="47"/>
      <c r="Q1076" s="14">
        <f>(Tabla1[[#This Row],[PEDIDO ]]*Tabla1[[#This Row],[PRECIO CON DSCTO]])</f>
        <v>0</v>
      </c>
      <c r="R1076" s="14">
        <f>(Tabla1[[#This Row],[PRECIO REF BS]]*Tabla1[[#This Row],[PEDIDO ]])</f>
        <v>0</v>
      </c>
    </row>
    <row r="1077" spans="1:18" s="9" customFormat="1" ht="31.5" customHeight="1" x14ac:dyDescent="0.25">
      <c r="A1077" s="245" t="s">
        <v>243</v>
      </c>
      <c r="B1077" s="85">
        <v>7592454889711</v>
      </c>
      <c r="C1077" s="86" t="s">
        <v>2101</v>
      </c>
      <c r="D1077" s="127" t="s">
        <v>2102</v>
      </c>
      <c r="E1077" s="226">
        <v>47057</v>
      </c>
      <c r="F1077" s="88" t="s">
        <v>72</v>
      </c>
      <c r="G1077" s="227" t="s">
        <v>18</v>
      </c>
      <c r="H1077" s="228">
        <v>12</v>
      </c>
      <c r="I1077" s="219">
        <v>3.8249900000000001</v>
      </c>
      <c r="J1077" s="60"/>
      <c r="K1077" s="13">
        <f>Tabla1[[#This Row],[PRECIO REF        ($)]]-Tabla1[[#This Row],[PRECIO REF        ($)]]*Tabla1[[#This Row],[OFERTA]]</f>
        <v>3.8249900000000001</v>
      </c>
      <c r="L1077" s="60"/>
      <c r="M1077" s="13">
        <f>Tabla1[[#This Row],[PRECIO CON DSCTO]]-Tabla1[[#This Row],[PRECIO CON DSCTO]]*Tabla1[[#This Row],[OFERTA2]]</f>
        <v>3.8249900000000001</v>
      </c>
      <c r="N1077" s="14">
        <f>$F$3*Tabla1[[#This Row],[PRECIO CON DSCTO2]]</f>
        <v>1813.273994402</v>
      </c>
      <c r="O1077" s="40"/>
      <c r="P1077" s="47"/>
      <c r="Q1077" s="14">
        <f>(Tabla1[[#This Row],[PEDIDO ]]*Tabla1[[#This Row],[PRECIO CON DSCTO]])</f>
        <v>0</v>
      </c>
      <c r="R1077" s="14">
        <f>(Tabla1[[#This Row],[PRECIO REF BS]]*Tabla1[[#This Row],[PEDIDO ]])</f>
        <v>0</v>
      </c>
    </row>
    <row r="1078" spans="1:18" s="9" customFormat="1" ht="31.5" customHeight="1" x14ac:dyDescent="0.25">
      <c r="A1078" s="245" t="s">
        <v>243</v>
      </c>
      <c r="B1078" s="85">
        <v>7703712035980</v>
      </c>
      <c r="C1078" s="86" t="s">
        <v>917</v>
      </c>
      <c r="D1078" s="100" t="s">
        <v>925</v>
      </c>
      <c r="E1078" s="226">
        <v>46408</v>
      </c>
      <c r="F1078" s="106" t="s">
        <v>105</v>
      </c>
      <c r="G1078" s="227" t="s">
        <v>18</v>
      </c>
      <c r="H1078" s="228">
        <v>93</v>
      </c>
      <c r="I1078" s="219">
        <v>0.43</v>
      </c>
      <c r="J1078" s="60"/>
      <c r="K1078" s="13">
        <f>Tabla1[[#This Row],[PRECIO REF        ($)]]-Tabla1[[#This Row],[PRECIO REF        ($)]]*Tabla1[[#This Row],[OFERTA]]</f>
        <v>0.43</v>
      </c>
      <c r="L1078" s="60"/>
      <c r="M1078" s="13">
        <f>Tabla1[[#This Row],[PRECIO CON DSCTO]]-Tabla1[[#This Row],[PRECIO CON DSCTO]]*Tabla1[[#This Row],[OFERTA2]]</f>
        <v>0.43</v>
      </c>
      <c r="N1078" s="14">
        <f>$F$3*Tabla1[[#This Row],[PRECIO CON DSCTO2]]</f>
        <v>203.84571399999999</v>
      </c>
      <c r="O1078" s="40"/>
      <c r="P1078" s="47"/>
      <c r="Q1078" s="14">
        <f>(Tabla1[[#This Row],[PEDIDO ]]*Tabla1[[#This Row],[PRECIO CON DSCTO]])</f>
        <v>0</v>
      </c>
      <c r="R1078" s="14">
        <f>(Tabla1[[#This Row],[PRECIO REF BS]]*Tabla1[[#This Row],[PEDIDO ]])</f>
        <v>0</v>
      </c>
    </row>
    <row r="1079" spans="1:18" s="9" customFormat="1" ht="31.5" customHeight="1" x14ac:dyDescent="0.25">
      <c r="A1079" s="245" t="s">
        <v>243</v>
      </c>
      <c r="B1079" s="85">
        <v>7703712035997</v>
      </c>
      <c r="C1079" s="86" t="s">
        <v>377</v>
      </c>
      <c r="D1079" s="92" t="s">
        <v>378</v>
      </c>
      <c r="E1079" s="226">
        <v>46408</v>
      </c>
      <c r="F1079" s="106" t="s">
        <v>105</v>
      </c>
      <c r="G1079" s="227" t="s">
        <v>18</v>
      </c>
      <c r="H1079" s="228">
        <v>14</v>
      </c>
      <c r="I1079" s="219">
        <v>1.575</v>
      </c>
      <c r="J1079" s="60"/>
      <c r="K1079" s="13">
        <f>Tabla1[[#This Row],[PRECIO REF        ($)]]-Tabla1[[#This Row],[PRECIO REF        ($)]]*Tabla1[[#This Row],[OFERTA]]</f>
        <v>1.575</v>
      </c>
      <c r="L1079" s="60"/>
      <c r="M1079" s="13">
        <f>Tabla1[[#This Row],[PRECIO CON DSCTO]]-Tabla1[[#This Row],[PRECIO CON DSCTO]]*Tabla1[[#This Row],[OFERTA2]]</f>
        <v>1.575</v>
      </c>
      <c r="N1079" s="14">
        <f>$F$3*Tabla1[[#This Row],[PRECIO CON DSCTO2]]</f>
        <v>746.64418499999999</v>
      </c>
      <c r="O1079" s="41"/>
      <c r="P1079" s="47"/>
      <c r="Q1079" s="14">
        <f>(Tabla1[[#This Row],[PEDIDO ]]*Tabla1[[#This Row],[PRECIO CON DSCTO]])</f>
        <v>0</v>
      </c>
      <c r="R1079" s="14">
        <f>(Tabla1[[#This Row],[PRECIO REF BS]]*Tabla1[[#This Row],[PEDIDO ]])</f>
        <v>0</v>
      </c>
    </row>
    <row r="1080" spans="1:18" s="9" customFormat="1" ht="31.5" customHeight="1" x14ac:dyDescent="0.25">
      <c r="A1080" s="245" t="s">
        <v>243</v>
      </c>
      <c r="B1080" s="85">
        <v>8904210707068</v>
      </c>
      <c r="C1080" s="86" t="s">
        <v>2571</v>
      </c>
      <c r="D1080" s="109" t="s">
        <v>2572</v>
      </c>
      <c r="E1080" s="226">
        <v>46904</v>
      </c>
      <c r="F1080" s="88" t="s">
        <v>71</v>
      </c>
      <c r="G1080" s="227" t="s">
        <v>18</v>
      </c>
      <c r="H1080" s="228">
        <v>43</v>
      </c>
      <c r="I1080" s="219">
        <v>2.8856199999999999</v>
      </c>
      <c r="J1080" s="60"/>
      <c r="K1080" s="13">
        <f>Tabla1[[#This Row],[PRECIO REF        ($)]]-Tabla1[[#This Row],[PRECIO REF        ($)]]*Tabla1[[#This Row],[OFERTA]]</f>
        <v>2.8856199999999999</v>
      </c>
      <c r="L1080" s="60"/>
      <c r="M1080" s="13">
        <f>Tabla1[[#This Row],[PRECIO CON DSCTO]]-Tabla1[[#This Row],[PRECIO CON DSCTO]]*Tabla1[[#This Row],[OFERTA2]]</f>
        <v>2.8856199999999999</v>
      </c>
      <c r="N1080" s="14">
        <f>$F$3*Tabla1[[#This Row],[PRECIO CON DSCTO2]]</f>
        <v>1367.9564400759998</v>
      </c>
      <c r="O1080" s="40"/>
      <c r="P1080" s="47"/>
      <c r="Q1080" s="14">
        <f>(Tabla1[[#This Row],[PEDIDO ]]*Tabla1[[#This Row],[PRECIO CON DSCTO]])</f>
        <v>0</v>
      </c>
      <c r="R1080" s="14">
        <f>(Tabla1[[#This Row],[PRECIO REF BS]]*Tabla1[[#This Row],[PEDIDO ]])</f>
        <v>0</v>
      </c>
    </row>
    <row r="1081" spans="1:18" s="9" customFormat="1" ht="31.5" customHeight="1" x14ac:dyDescent="0.25">
      <c r="A1081" s="246" t="s">
        <v>243</v>
      </c>
      <c r="B1081" s="139">
        <v>7591196003287</v>
      </c>
      <c r="C1081" s="140" t="s">
        <v>382</v>
      </c>
      <c r="D1081" s="209" t="s">
        <v>383</v>
      </c>
      <c r="E1081" s="229">
        <v>46195</v>
      </c>
      <c r="F1081" s="140" t="s">
        <v>79</v>
      </c>
      <c r="G1081" s="230" t="s">
        <v>18</v>
      </c>
      <c r="H1081" s="231">
        <v>18</v>
      </c>
      <c r="I1081" s="221">
        <v>5.65</v>
      </c>
      <c r="J1081" s="62">
        <v>0.3</v>
      </c>
      <c r="K1081" s="63">
        <f>Tabla1[[#This Row],[PRECIO REF        ($)]]-Tabla1[[#This Row],[PRECIO REF        ($)]]*Tabla1[[#This Row],[OFERTA]]</f>
        <v>3.9550000000000001</v>
      </c>
      <c r="L1081" s="62"/>
      <c r="M1081" s="63">
        <f>Tabla1[[#This Row],[PRECIO CON DSCTO]]-Tabla1[[#This Row],[PRECIO CON DSCTO]]*Tabla1[[#This Row],[OFERTA2]]</f>
        <v>3.9550000000000001</v>
      </c>
      <c r="N1081" s="64">
        <f>$F$3*Tabla1[[#This Row],[PRECIO CON DSCTO2]]</f>
        <v>1874.9065089999999</v>
      </c>
      <c r="O1081" s="65"/>
      <c r="P1081" s="66"/>
      <c r="Q1081" s="64">
        <f>(Tabla1[[#This Row],[PEDIDO ]]*Tabla1[[#This Row],[PRECIO CON DSCTO]])</f>
        <v>0</v>
      </c>
      <c r="R1081" s="64">
        <f>(Tabla1[[#This Row],[PRECIO REF BS]]*Tabla1[[#This Row],[PEDIDO ]])</f>
        <v>0</v>
      </c>
    </row>
    <row r="1082" spans="1:18" s="9" customFormat="1" ht="31.5" customHeight="1" x14ac:dyDescent="0.25">
      <c r="A1082" s="245" t="s">
        <v>243</v>
      </c>
      <c r="B1082" s="85">
        <v>7591619520575</v>
      </c>
      <c r="C1082" s="86" t="s">
        <v>1274</v>
      </c>
      <c r="D1082" s="89" t="s">
        <v>1868</v>
      </c>
      <c r="E1082" s="226">
        <v>46782</v>
      </c>
      <c r="F1082" s="88" t="s">
        <v>93</v>
      </c>
      <c r="G1082" s="227" t="s">
        <v>18</v>
      </c>
      <c r="H1082" s="228">
        <v>3</v>
      </c>
      <c r="I1082" s="219">
        <v>10.060140000000001</v>
      </c>
      <c r="J1082" s="60"/>
      <c r="K1082" s="13">
        <f>Tabla1[[#This Row],[PRECIO REF        ($)]]-Tabla1[[#This Row],[PRECIO REF        ($)]]*Tabla1[[#This Row],[OFERTA]]</f>
        <v>10.060140000000001</v>
      </c>
      <c r="L1082" s="60"/>
      <c r="M1082" s="13">
        <f>Tabla1[[#This Row],[PRECIO CON DSCTO]]-Tabla1[[#This Row],[PRECIO CON DSCTO]]*Tabla1[[#This Row],[OFERTA2]]</f>
        <v>10.060140000000001</v>
      </c>
      <c r="N1082" s="14">
        <f>$F$3*Tabla1[[#This Row],[PRECIO CON DSCTO2]]</f>
        <v>4769.1079563720004</v>
      </c>
      <c r="O1082" s="40"/>
      <c r="P1082" s="47"/>
      <c r="Q1082" s="14">
        <f>(Tabla1[[#This Row],[PEDIDO ]]*Tabla1[[#This Row],[PRECIO CON DSCTO]])</f>
        <v>0</v>
      </c>
      <c r="R1082" s="14">
        <f>(Tabla1[[#This Row],[PRECIO REF BS]]*Tabla1[[#This Row],[PEDIDO ]])</f>
        <v>0</v>
      </c>
    </row>
    <row r="1083" spans="1:18" s="9" customFormat="1" ht="31.5" customHeight="1" x14ac:dyDescent="0.25">
      <c r="A1083" s="245" t="s">
        <v>243</v>
      </c>
      <c r="B1083" s="85">
        <v>8904210707112</v>
      </c>
      <c r="C1083" s="86" t="s">
        <v>1200</v>
      </c>
      <c r="D1083" s="89" t="s">
        <v>1201</v>
      </c>
      <c r="E1083" s="226">
        <v>46965</v>
      </c>
      <c r="F1083" s="88" t="s">
        <v>71</v>
      </c>
      <c r="G1083" s="227" t="s">
        <v>18</v>
      </c>
      <c r="H1083" s="228">
        <v>16</v>
      </c>
      <c r="I1083" s="219">
        <v>4.18</v>
      </c>
      <c r="J1083" s="60"/>
      <c r="K1083" s="13">
        <f>Tabla1[[#This Row],[PRECIO REF        ($)]]-Tabla1[[#This Row],[PRECIO REF        ($)]]*Tabla1[[#This Row],[OFERTA]]</f>
        <v>4.18</v>
      </c>
      <c r="L1083" s="60"/>
      <c r="M1083" s="13">
        <f>Tabla1[[#This Row],[PRECIO CON DSCTO]]-Tabla1[[#This Row],[PRECIO CON DSCTO]]*Tabla1[[#This Row],[OFERTA2]]</f>
        <v>4.18</v>
      </c>
      <c r="N1083" s="14">
        <f>$F$3*Tabla1[[#This Row],[PRECIO CON DSCTO2]]</f>
        <v>1981.5699639999998</v>
      </c>
      <c r="O1083" s="40"/>
      <c r="P1083" s="47"/>
      <c r="Q1083" s="14">
        <f>(Tabla1[[#This Row],[PEDIDO ]]*Tabla1[[#This Row],[PRECIO CON DSCTO]])</f>
        <v>0</v>
      </c>
      <c r="R1083" s="14">
        <f>(Tabla1[[#This Row],[PRECIO REF BS]]*Tabla1[[#This Row],[PEDIDO ]])</f>
        <v>0</v>
      </c>
    </row>
    <row r="1084" spans="1:18" s="9" customFormat="1" ht="31.5" customHeight="1" x14ac:dyDescent="0.25">
      <c r="A1084" s="245" t="s">
        <v>243</v>
      </c>
      <c r="B1084" s="85">
        <v>7594001102038</v>
      </c>
      <c r="C1084" s="86" t="s">
        <v>1160</v>
      </c>
      <c r="D1084" s="105" t="s">
        <v>1161</v>
      </c>
      <c r="E1084" s="226">
        <v>46964</v>
      </c>
      <c r="F1084" s="97" t="s">
        <v>84</v>
      </c>
      <c r="G1084" s="227" t="s">
        <v>18</v>
      </c>
      <c r="H1084" s="228">
        <v>3</v>
      </c>
      <c r="I1084" s="219">
        <v>8.81</v>
      </c>
      <c r="J1084" s="60"/>
      <c r="K1084" s="13">
        <f>Tabla1[[#This Row],[PRECIO REF        ($)]]-Tabla1[[#This Row],[PRECIO REF        ($)]]*Tabla1[[#This Row],[OFERTA]]</f>
        <v>8.81</v>
      </c>
      <c r="L1084" s="60"/>
      <c r="M1084" s="13">
        <f>Tabla1[[#This Row],[PRECIO CON DSCTO]]-Tabla1[[#This Row],[PRECIO CON DSCTO]]*Tabla1[[#This Row],[OFERTA2]]</f>
        <v>8.81</v>
      </c>
      <c r="N1084" s="14">
        <f>$F$3*Tabla1[[#This Row],[PRECIO CON DSCTO2]]</f>
        <v>4176.4668380000003</v>
      </c>
      <c r="O1084" s="40"/>
      <c r="P1084" s="47"/>
      <c r="Q1084" s="14">
        <f>(Tabla1[[#This Row],[PEDIDO ]]*Tabla1[[#This Row],[PRECIO CON DSCTO]])</f>
        <v>0</v>
      </c>
      <c r="R1084" s="14">
        <f>(Tabla1[[#This Row],[PRECIO REF BS]]*Tabla1[[#This Row],[PEDIDO ]])</f>
        <v>0</v>
      </c>
    </row>
    <row r="1085" spans="1:18" s="9" customFormat="1" ht="31.5" customHeight="1" x14ac:dyDescent="0.25">
      <c r="A1085" s="245" t="s">
        <v>243</v>
      </c>
      <c r="B1085" s="91">
        <v>736372722317</v>
      </c>
      <c r="C1085" s="86" t="s">
        <v>1896</v>
      </c>
      <c r="D1085" s="127" t="s">
        <v>1897</v>
      </c>
      <c r="E1085" s="226">
        <v>46568</v>
      </c>
      <c r="F1085" s="152" t="s">
        <v>80</v>
      </c>
      <c r="G1085" s="227" t="s">
        <v>18</v>
      </c>
      <c r="H1085" s="228">
        <v>3</v>
      </c>
      <c r="I1085" s="219">
        <v>6.69</v>
      </c>
      <c r="J1085" s="60"/>
      <c r="K1085" s="13">
        <f>Tabla1[[#This Row],[PRECIO REF        ($)]]-Tabla1[[#This Row],[PRECIO REF        ($)]]*Tabla1[[#This Row],[OFERTA]]</f>
        <v>6.69</v>
      </c>
      <c r="L1085" s="60"/>
      <c r="M1085" s="13">
        <f>Tabla1[[#This Row],[PRECIO CON DSCTO]]-Tabla1[[#This Row],[PRECIO CON DSCTO]]*Tabla1[[#This Row],[OFERTA2]]</f>
        <v>6.69</v>
      </c>
      <c r="N1085" s="14">
        <f>$F$3*Tabla1[[#This Row],[PRECIO CON DSCTO2]]</f>
        <v>3171.4600620000001</v>
      </c>
      <c r="O1085" s="40"/>
      <c r="P1085" s="47"/>
      <c r="Q1085" s="14">
        <f>(Tabla1[[#This Row],[PEDIDO ]]*Tabla1[[#This Row],[PRECIO CON DSCTO]])</f>
        <v>0</v>
      </c>
      <c r="R1085" s="14">
        <f>(Tabla1[[#This Row],[PRECIO REF BS]]*Tabla1[[#This Row],[PEDIDO ]])</f>
        <v>0</v>
      </c>
    </row>
    <row r="1086" spans="1:18" s="9" customFormat="1" ht="31.5" customHeight="1" x14ac:dyDescent="0.25">
      <c r="A1086" s="245" t="s">
        <v>243</v>
      </c>
      <c r="B1086" s="85">
        <v>7592454889285</v>
      </c>
      <c r="C1086" s="86" t="s">
        <v>2277</v>
      </c>
      <c r="D1086" s="213" t="s">
        <v>2278</v>
      </c>
      <c r="E1086" s="226">
        <v>46599</v>
      </c>
      <c r="F1086" s="145" t="s">
        <v>111</v>
      </c>
      <c r="G1086" s="227" t="s">
        <v>18</v>
      </c>
      <c r="H1086" s="228">
        <v>9</v>
      </c>
      <c r="I1086" s="219">
        <v>9.01</v>
      </c>
      <c r="J1086" s="60"/>
      <c r="K1086" s="13">
        <f>Tabla1[[#This Row],[PRECIO REF        ($)]]-Tabla1[[#This Row],[PRECIO REF        ($)]]*Tabla1[[#This Row],[OFERTA]]</f>
        <v>9.01</v>
      </c>
      <c r="L1086" s="60"/>
      <c r="M1086" s="13">
        <f>Tabla1[[#This Row],[PRECIO CON DSCTO]]-Tabla1[[#This Row],[PRECIO CON DSCTO]]*Tabla1[[#This Row],[OFERTA2]]</f>
        <v>9.01</v>
      </c>
      <c r="N1086" s="14">
        <f>$F$3*Tabla1[[#This Row],[PRECIO CON DSCTO2]]</f>
        <v>4271.2787980000003</v>
      </c>
      <c r="O1086" s="40"/>
      <c r="P1086" s="47"/>
      <c r="Q1086" s="14">
        <f>(Tabla1[[#This Row],[PEDIDO ]]*Tabla1[[#This Row],[PRECIO CON DSCTO]])</f>
        <v>0</v>
      </c>
      <c r="R1086" s="14">
        <f>(Tabla1[[#This Row],[PRECIO REF BS]]*Tabla1[[#This Row],[PEDIDO ]])</f>
        <v>0</v>
      </c>
    </row>
    <row r="1087" spans="1:18" s="9" customFormat="1" ht="31.5" customHeight="1" x14ac:dyDescent="0.25">
      <c r="A1087" s="245" t="s">
        <v>243</v>
      </c>
      <c r="B1087" s="85">
        <v>7592454889308</v>
      </c>
      <c r="C1087" s="86" t="s">
        <v>1331</v>
      </c>
      <c r="D1087" s="213" t="s">
        <v>1332</v>
      </c>
      <c r="E1087" s="226">
        <v>46538</v>
      </c>
      <c r="F1087" s="145" t="s">
        <v>111</v>
      </c>
      <c r="G1087" s="227" t="s">
        <v>18</v>
      </c>
      <c r="H1087" s="228">
        <v>22</v>
      </c>
      <c r="I1087" s="219">
        <v>14.912430000000001</v>
      </c>
      <c r="J1087" s="60"/>
      <c r="K1087" s="13">
        <f>Tabla1[[#This Row],[PRECIO REF        ($)]]-Tabla1[[#This Row],[PRECIO REF        ($)]]*Tabla1[[#This Row],[OFERTA]]</f>
        <v>14.912430000000001</v>
      </c>
      <c r="L1087" s="60"/>
      <c r="M1087" s="13">
        <f>Tabla1[[#This Row],[PRECIO CON DSCTO]]-Tabla1[[#This Row],[PRECIO CON DSCTO]]*Tabla1[[#This Row],[OFERTA2]]</f>
        <v>14.912430000000001</v>
      </c>
      <c r="N1087" s="14">
        <f>$F$3*Tabla1[[#This Row],[PRECIO CON DSCTO2]]</f>
        <v>7069.3835833140001</v>
      </c>
      <c r="O1087" s="40"/>
      <c r="P1087" s="47"/>
      <c r="Q1087" s="14">
        <f>(Tabla1[[#This Row],[PEDIDO ]]*Tabla1[[#This Row],[PRECIO CON DSCTO]])</f>
        <v>0</v>
      </c>
      <c r="R1087" s="14">
        <f>(Tabla1[[#This Row],[PRECIO REF BS]]*Tabla1[[#This Row],[PEDIDO ]])</f>
        <v>0</v>
      </c>
    </row>
    <row r="1088" spans="1:18" s="9" customFormat="1" ht="31.5" customHeight="1" x14ac:dyDescent="0.25">
      <c r="A1088" s="246" t="s">
        <v>243</v>
      </c>
      <c r="B1088" s="139">
        <v>7592454891264</v>
      </c>
      <c r="C1088" s="140" t="s">
        <v>374</v>
      </c>
      <c r="D1088" s="214" t="s">
        <v>835</v>
      </c>
      <c r="E1088" s="229">
        <v>46234</v>
      </c>
      <c r="F1088" s="203" t="s">
        <v>72</v>
      </c>
      <c r="G1088" s="230" t="s">
        <v>18</v>
      </c>
      <c r="H1088" s="231">
        <v>47</v>
      </c>
      <c r="I1088" s="221">
        <v>4.13</v>
      </c>
      <c r="J1088" s="62">
        <v>0.2</v>
      </c>
      <c r="K1088" s="63">
        <f>Tabla1[[#This Row],[PRECIO REF        ($)]]-Tabla1[[#This Row],[PRECIO REF        ($)]]*Tabla1[[#This Row],[OFERTA]]</f>
        <v>3.3039999999999998</v>
      </c>
      <c r="L1088" s="62"/>
      <c r="M1088" s="63">
        <f>Tabla1[[#This Row],[PRECIO CON DSCTO]]-Tabla1[[#This Row],[PRECIO CON DSCTO]]*Tabla1[[#This Row],[OFERTA2]]</f>
        <v>3.3039999999999998</v>
      </c>
      <c r="N1088" s="64">
        <f>$F$3*Tabla1[[#This Row],[PRECIO CON DSCTO2]]</f>
        <v>1566.2935791999998</v>
      </c>
      <c r="O1088" s="65"/>
      <c r="P1088" s="66"/>
      <c r="Q1088" s="64">
        <f>(Tabla1[[#This Row],[PEDIDO ]]*Tabla1[[#This Row],[PRECIO CON DSCTO]])</f>
        <v>0</v>
      </c>
      <c r="R1088" s="64">
        <f>(Tabla1[[#This Row],[PRECIO REF BS]]*Tabla1[[#This Row],[PEDIDO ]])</f>
        <v>0</v>
      </c>
    </row>
    <row r="1089" spans="1:18" s="9" customFormat="1" ht="31.5" customHeight="1" x14ac:dyDescent="0.25">
      <c r="A1089" s="245" t="s">
        <v>243</v>
      </c>
      <c r="B1089" s="85">
        <v>7592454889292</v>
      </c>
      <c r="C1089" s="86" t="s">
        <v>2103</v>
      </c>
      <c r="D1089" s="213" t="s">
        <v>2104</v>
      </c>
      <c r="E1089" s="226">
        <v>46783</v>
      </c>
      <c r="F1089" s="145" t="s">
        <v>111</v>
      </c>
      <c r="G1089" s="227" t="s">
        <v>18</v>
      </c>
      <c r="H1089" s="228">
        <v>7</v>
      </c>
      <c r="I1089" s="219">
        <v>11.27094</v>
      </c>
      <c r="J1089" s="60"/>
      <c r="K1089" s="13">
        <f>Tabla1[[#This Row],[PRECIO REF        ($)]]-Tabla1[[#This Row],[PRECIO REF        ($)]]*Tabla1[[#This Row],[OFERTA]]</f>
        <v>11.27094</v>
      </c>
      <c r="L1089" s="60"/>
      <c r="M1089" s="13">
        <f>Tabla1[[#This Row],[PRECIO CON DSCTO]]-Tabla1[[#This Row],[PRECIO CON DSCTO]]*Tabla1[[#This Row],[OFERTA2]]</f>
        <v>11.27094</v>
      </c>
      <c r="N1089" s="14">
        <f>$F$3*Tabla1[[#This Row],[PRECIO CON DSCTO2]]</f>
        <v>5343.0995622119999</v>
      </c>
      <c r="O1089" s="40"/>
      <c r="P1089" s="47"/>
      <c r="Q1089" s="14">
        <f>(Tabla1[[#This Row],[PEDIDO ]]*Tabla1[[#This Row],[PRECIO CON DSCTO]])</f>
        <v>0</v>
      </c>
      <c r="R1089" s="14">
        <f>(Tabla1[[#This Row],[PRECIO REF BS]]*Tabla1[[#This Row],[PEDIDO ]])</f>
        <v>0</v>
      </c>
    </row>
    <row r="1090" spans="1:18" s="9" customFormat="1" ht="31.5" customHeight="1" x14ac:dyDescent="0.25">
      <c r="A1090" s="245" t="s">
        <v>243</v>
      </c>
      <c r="B1090" s="85">
        <v>7592454889315</v>
      </c>
      <c r="C1090" s="86" t="s">
        <v>2105</v>
      </c>
      <c r="D1090" s="213" t="s">
        <v>2106</v>
      </c>
      <c r="E1090" s="226">
        <v>46721</v>
      </c>
      <c r="F1090" s="145" t="s">
        <v>111</v>
      </c>
      <c r="G1090" s="227" t="s">
        <v>18</v>
      </c>
      <c r="H1090" s="228">
        <v>12</v>
      </c>
      <c r="I1090" s="219">
        <v>20.437380000000001</v>
      </c>
      <c r="J1090" s="60"/>
      <c r="K1090" s="13">
        <f>Tabla1[[#This Row],[PRECIO REF        ($)]]-Tabla1[[#This Row],[PRECIO REF        ($)]]*Tabla1[[#This Row],[OFERTA]]</f>
        <v>20.437380000000001</v>
      </c>
      <c r="L1090" s="60"/>
      <c r="M1090" s="13">
        <f>Tabla1[[#This Row],[PRECIO CON DSCTO]]-Tabla1[[#This Row],[PRECIO CON DSCTO]]*Tabla1[[#This Row],[OFERTA2]]</f>
        <v>20.437380000000001</v>
      </c>
      <c r="N1090" s="14">
        <f>$F$3*Tabla1[[#This Row],[PRECIO CON DSCTO2]]</f>
        <v>9688.5402753239996</v>
      </c>
      <c r="O1090" s="40"/>
      <c r="P1090" s="47"/>
      <c r="Q1090" s="14">
        <f>(Tabla1[[#This Row],[PEDIDO ]]*Tabla1[[#This Row],[PRECIO CON DSCTO]])</f>
        <v>0</v>
      </c>
      <c r="R1090" s="14">
        <f>(Tabla1[[#This Row],[PRECIO REF BS]]*Tabla1[[#This Row],[PEDIDO ]])</f>
        <v>0</v>
      </c>
    </row>
    <row r="1091" spans="1:18" s="9" customFormat="1" ht="31.5" customHeight="1" x14ac:dyDescent="0.25">
      <c r="A1091" s="245" t="s">
        <v>243</v>
      </c>
      <c r="B1091" s="85">
        <v>7592454002462</v>
      </c>
      <c r="C1091" s="86" t="s">
        <v>1116</v>
      </c>
      <c r="D1091" s="189" t="s">
        <v>1117</v>
      </c>
      <c r="E1091" s="226">
        <v>46537</v>
      </c>
      <c r="F1091" s="145" t="s">
        <v>111</v>
      </c>
      <c r="G1091" s="227" t="s">
        <v>18</v>
      </c>
      <c r="H1091" s="228">
        <v>6</v>
      </c>
      <c r="I1091" s="219">
        <v>44.411760000000001</v>
      </c>
      <c r="J1091" s="60"/>
      <c r="K1091" s="13">
        <f>Tabla1[[#This Row],[PRECIO REF        ($)]]-Tabla1[[#This Row],[PRECIO REF        ($)]]*Tabla1[[#This Row],[OFERTA]]</f>
        <v>44.411760000000001</v>
      </c>
      <c r="L1091" s="60"/>
      <c r="M1091" s="13">
        <f>Tabla1[[#This Row],[PRECIO CON DSCTO]]-Tabla1[[#This Row],[PRECIO CON DSCTO]]*Tabla1[[#This Row],[OFERTA2]]</f>
        <v>44.411760000000001</v>
      </c>
      <c r="N1091" s="14">
        <f>$F$3*Tabla1[[#This Row],[PRECIO CON DSCTO2]]</f>
        <v>21053.830063247999</v>
      </c>
      <c r="O1091" s="40"/>
      <c r="P1091" s="47"/>
      <c r="Q1091" s="14">
        <f>(Tabla1[[#This Row],[PEDIDO ]]*Tabla1[[#This Row],[PRECIO CON DSCTO]])</f>
        <v>0</v>
      </c>
      <c r="R1091" s="14">
        <f>(Tabla1[[#This Row],[PRECIO REF BS]]*Tabla1[[#This Row],[PEDIDO ]])</f>
        <v>0</v>
      </c>
    </row>
    <row r="1092" spans="1:18" s="9" customFormat="1" ht="31.5" customHeight="1" x14ac:dyDescent="0.25">
      <c r="A1092" s="245" t="s">
        <v>243</v>
      </c>
      <c r="B1092" s="85">
        <v>7598928000118</v>
      </c>
      <c r="C1092" s="86" t="s">
        <v>814</v>
      </c>
      <c r="D1092" s="142" t="s">
        <v>831</v>
      </c>
      <c r="E1092" s="226">
        <v>46811</v>
      </c>
      <c r="F1092" s="106" t="s">
        <v>575</v>
      </c>
      <c r="G1092" s="227" t="s">
        <v>18</v>
      </c>
      <c r="H1092" s="228">
        <v>14</v>
      </c>
      <c r="I1092" s="219">
        <v>5.8163499999999999</v>
      </c>
      <c r="J1092" s="60"/>
      <c r="K1092" s="13">
        <f>Tabla1[[#This Row],[PRECIO REF        ($)]]-Tabla1[[#This Row],[PRECIO REF        ($)]]*Tabla1[[#This Row],[OFERTA]]</f>
        <v>5.8163499999999999</v>
      </c>
      <c r="L1092" s="60"/>
      <c r="M1092" s="13">
        <f>Tabla1[[#This Row],[PRECIO CON DSCTO]]-Tabla1[[#This Row],[PRECIO CON DSCTO]]*Tabla1[[#This Row],[OFERTA2]]</f>
        <v>5.8163499999999999</v>
      </c>
      <c r="N1092" s="14">
        <f>$F$3*Tabla1[[#This Row],[PRECIO CON DSCTO2]]</f>
        <v>2757.2977177299999</v>
      </c>
      <c r="O1092" s="40"/>
      <c r="P1092" s="47"/>
      <c r="Q1092" s="14">
        <f>(Tabla1[[#This Row],[PEDIDO ]]*Tabla1[[#This Row],[PRECIO CON DSCTO]])</f>
        <v>0</v>
      </c>
      <c r="R1092" s="14">
        <f>(Tabla1[[#This Row],[PRECIO REF BS]]*Tabla1[[#This Row],[PEDIDO ]])</f>
        <v>0</v>
      </c>
    </row>
    <row r="1093" spans="1:18" s="9" customFormat="1" ht="31.5" customHeight="1" x14ac:dyDescent="0.25">
      <c r="A1093" s="245" t="s">
        <v>243</v>
      </c>
      <c r="B1093" s="91">
        <v>632627843410</v>
      </c>
      <c r="C1093" s="86" t="s">
        <v>948</v>
      </c>
      <c r="D1093" s="114" t="s">
        <v>955</v>
      </c>
      <c r="E1093" s="226">
        <v>46568</v>
      </c>
      <c r="F1093" s="152" t="s">
        <v>80</v>
      </c>
      <c r="G1093" s="227" t="s">
        <v>18</v>
      </c>
      <c r="H1093" s="228">
        <v>24</v>
      </c>
      <c r="I1093" s="219">
        <v>3.44</v>
      </c>
      <c r="J1093" s="60"/>
      <c r="K1093" s="13">
        <f>Tabla1[[#This Row],[PRECIO REF        ($)]]-Tabla1[[#This Row],[PRECIO REF        ($)]]*Tabla1[[#This Row],[OFERTA]]</f>
        <v>3.44</v>
      </c>
      <c r="L1093" s="60"/>
      <c r="M1093" s="13">
        <f>Tabla1[[#This Row],[PRECIO CON DSCTO]]-Tabla1[[#This Row],[PRECIO CON DSCTO]]*Tabla1[[#This Row],[OFERTA2]]</f>
        <v>3.44</v>
      </c>
      <c r="N1093" s="14">
        <f>$F$3*Tabla1[[#This Row],[PRECIO CON DSCTO2]]</f>
        <v>1630.7657119999999</v>
      </c>
      <c r="O1093" s="40"/>
      <c r="P1093" s="47"/>
      <c r="Q1093" s="14">
        <f>(Tabla1[[#This Row],[PEDIDO ]]*Tabla1[[#This Row],[PRECIO CON DSCTO]])</f>
        <v>0</v>
      </c>
      <c r="R1093" s="14">
        <f>(Tabla1[[#This Row],[PRECIO REF BS]]*Tabla1[[#This Row],[PEDIDO ]])</f>
        <v>0</v>
      </c>
    </row>
    <row r="1094" spans="1:18" s="9" customFormat="1" ht="31.5" customHeight="1" x14ac:dyDescent="0.25">
      <c r="A1094" s="245" t="s">
        <v>243</v>
      </c>
      <c r="B1094" s="85">
        <v>7596526001377</v>
      </c>
      <c r="C1094" s="86" t="s">
        <v>1921</v>
      </c>
      <c r="D1094" s="127" t="s">
        <v>1922</v>
      </c>
      <c r="E1094" s="226">
        <v>46783</v>
      </c>
      <c r="F1094" s="106" t="s">
        <v>1933</v>
      </c>
      <c r="G1094" s="227" t="s">
        <v>18</v>
      </c>
      <c r="H1094" s="228">
        <v>14</v>
      </c>
      <c r="I1094" s="219">
        <v>7.55999</v>
      </c>
      <c r="J1094" s="60"/>
      <c r="K1094" s="13">
        <f>Tabla1[[#This Row],[PRECIO REF        ($)]]-Tabla1[[#This Row],[PRECIO REF        ($)]]*Tabla1[[#This Row],[OFERTA]]</f>
        <v>7.55999</v>
      </c>
      <c r="L1094" s="60"/>
      <c r="M1094" s="13">
        <f>Tabla1[[#This Row],[PRECIO CON DSCTO]]-Tabla1[[#This Row],[PRECIO CON DSCTO]]*Tabla1[[#This Row],[OFERTA2]]</f>
        <v>7.55999</v>
      </c>
      <c r="N1094" s="14">
        <f>$F$3*Tabla1[[#This Row],[PRECIO CON DSCTO2]]</f>
        <v>3583.8873474020002</v>
      </c>
      <c r="O1094" s="40"/>
      <c r="P1094" s="47"/>
      <c r="Q1094" s="14">
        <f>(Tabla1[[#This Row],[PEDIDO ]]*Tabla1[[#This Row],[PRECIO CON DSCTO]])</f>
        <v>0</v>
      </c>
      <c r="R1094" s="14">
        <f>(Tabla1[[#This Row],[PRECIO REF BS]]*Tabla1[[#This Row],[PEDIDO ]])</f>
        <v>0</v>
      </c>
    </row>
    <row r="1095" spans="1:18" s="9" customFormat="1" ht="31.5" customHeight="1" x14ac:dyDescent="0.25">
      <c r="A1095" s="245" t="s">
        <v>243</v>
      </c>
      <c r="B1095" s="91">
        <v>632627843366</v>
      </c>
      <c r="C1095" s="86" t="s">
        <v>1898</v>
      </c>
      <c r="D1095" s="89" t="s">
        <v>1899</v>
      </c>
      <c r="E1095" s="226">
        <v>46812</v>
      </c>
      <c r="F1095" s="152" t="s">
        <v>80</v>
      </c>
      <c r="G1095" s="227" t="s">
        <v>18</v>
      </c>
      <c r="H1095" s="228">
        <v>16</v>
      </c>
      <c r="I1095" s="219">
        <v>2.44</v>
      </c>
      <c r="J1095" s="60"/>
      <c r="K1095" s="13">
        <f>Tabla1[[#This Row],[PRECIO REF        ($)]]-Tabla1[[#This Row],[PRECIO REF        ($)]]*Tabla1[[#This Row],[OFERTA]]</f>
        <v>2.44</v>
      </c>
      <c r="L1095" s="60"/>
      <c r="M1095" s="13">
        <f>Tabla1[[#This Row],[PRECIO CON DSCTO]]-Tabla1[[#This Row],[PRECIO CON DSCTO]]*Tabla1[[#This Row],[OFERTA2]]</f>
        <v>2.44</v>
      </c>
      <c r="N1095" s="14">
        <f>$F$3*Tabla1[[#This Row],[PRECIO CON DSCTO2]]</f>
        <v>1156.7059119999999</v>
      </c>
      <c r="O1095" s="40"/>
      <c r="P1095" s="47"/>
      <c r="Q1095" s="14">
        <f>(Tabla1[[#This Row],[PEDIDO ]]*Tabla1[[#This Row],[PRECIO CON DSCTO]])</f>
        <v>0</v>
      </c>
      <c r="R1095" s="14">
        <f>(Tabla1[[#This Row],[PRECIO REF BS]]*Tabla1[[#This Row],[PEDIDO ]])</f>
        <v>0</v>
      </c>
    </row>
    <row r="1096" spans="1:18" s="9" customFormat="1" ht="31.5" customHeight="1" x14ac:dyDescent="0.25">
      <c r="A1096" s="245" t="s">
        <v>243</v>
      </c>
      <c r="B1096" s="85">
        <v>7591020009706</v>
      </c>
      <c r="C1096" s="86" t="s">
        <v>1258</v>
      </c>
      <c r="D1096" s="108" t="s">
        <v>1259</v>
      </c>
      <c r="E1096" s="226">
        <v>46660</v>
      </c>
      <c r="F1096" s="88" t="s">
        <v>75</v>
      </c>
      <c r="G1096" s="227" t="s">
        <v>18</v>
      </c>
      <c r="H1096" s="228">
        <v>6</v>
      </c>
      <c r="I1096" s="219">
        <v>9.14</v>
      </c>
      <c r="J1096" s="60"/>
      <c r="K1096" s="13">
        <f>Tabla1[[#This Row],[PRECIO REF        ($)]]-Tabla1[[#This Row],[PRECIO REF        ($)]]*Tabla1[[#This Row],[OFERTA]]</f>
        <v>9.14</v>
      </c>
      <c r="L1096" s="60"/>
      <c r="M1096" s="13">
        <f>Tabla1[[#This Row],[PRECIO CON DSCTO]]-Tabla1[[#This Row],[PRECIO CON DSCTO]]*Tabla1[[#This Row],[OFERTA2]]</f>
        <v>9.14</v>
      </c>
      <c r="N1096" s="14">
        <f>$F$3*Tabla1[[#This Row],[PRECIO CON DSCTO2]]</f>
        <v>4332.9065719999999</v>
      </c>
      <c r="O1096" s="40"/>
      <c r="P1096" s="47"/>
      <c r="Q1096" s="14">
        <f>(Tabla1[[#This Row],[PEDIDO ]]*Tabla1[[#This Row],[PRECIO CON DSCTO]])</f>
        <v>0</v>
      </c>
      <c r="R1096" s="14">
        <f>(Tabla1[[#This Row],[PRECIO REF BS]]*Tabla1[[#This Row],[PEDIDO ]])</f>
        <v>0</v>
      </c>
    </row>
    <row r="1097" spans="1:18" s="9" customFormat="1" ht="31.5" customHeight="1" x14ac:dyDescent="0.25">
      <c r="A1097" s="245" t="s">
        <v>243</v>
      </c>
      <c r="B1097" s="85">
        <v>8906005118257</v>
      </c>
      <c r="C1097" s="86" t="s">
        <v>2190</v>
      </c>
      <c r="D1097" s="110" t="s">
        <v>2191</v>
      </c>
      <c r="E1097" s="226">
        <v>46569</v>
      </c>
      <c r="F1097" s="88" t="s">
        <v>81</v>
      </c>
      <c r="G1097" s="227" t="s">
        <v>18</v>
      </c>
      <c r="H1097" s="228">
        <v>27</v>
      </c>
      <c r="I1097" s="219">
        <v>2.11</v>
      </c>
      <c r="J1097" s="60"/>
      <c r="K1097" s="13">
        <f>Tabla1[[#This Row],[PRECIO REF        ($)]]-Tabla1[[#This Row],[PRECIO REF        ($)]]*Tabla1[[#This Row],[OFERTA]]</f>
        <v>2.11</v>
      </c>
      <c r="L1097" s="60"/>
      <c r="M1097" s="13">
        <f>Tabla1[[#This Row],[PRECIO CON DSCTO]]-Tabla1[[#This Row],[PRECIO CON DSCTO]]*Tabla1[[#This Row],[OFERTA2]]</f>
        <v>2.11</v>
      </c>
      <c r="N1097" s="14">
        <f>$F$3*Tabla1[[#This Row],[PRECIO CON DSCTO2]]</f>
        <v>1000.266178</v>
      </c>
      <c r="O1097" s="40"/>
      <c r="P1097" s="47"/>
      <c r="Q1097" s="14">
        <f>(Tabla1[[#This Row],[PEDIDO ]]*Tabla1[[#This Row],[PRECIO CON DSCTO]])</f>
        <v>0</v>
      </c>
      <c r="R1097" s="14">
        <f>(Tabla1[[#This Row],[PRECIO REF BS]]*Tabla1[[#This Row],[PEDIDO ]])</f>
        <v>0</v>
      </c>
    </row>
    <row r="1098" spans="1:18" s="9" customFormat="1" ht="31.5" customHeight="1" x14ac:dyDescent="0.25">
      <c r="A1098" s="245" t="s">
        <v>243</v>
      </c>
      <c r="B1098" s="85">
        <v>8902297021909</v>
      </c>
      <c r="C1098" s="86" t="s">
        <v>2742</v>
      </c>
      <c r="D1098" s="111" t="s">
        <v>2743</v>
      </c>
      <c r="E1098" s="226">
        <v>46905</v>
      </c>
      <c r="F1098" s="106" t="s">
        <v>43</v>
      </c>
      <c r="G1098" s="227" t="s">
        <v>18</v>
      </c>
      <c r="H1098" s="228">
        <v>1888</v>
      </c>
      <c r="I1098" s="219">
        <v>2.1</v>
      </c>
      <c r="J1098" s="60"/>
      <c r="K1098" s="13">
        <f>Tabla1[[#This Row],[PRECIO REF        ($)]]-Tabla1[[#This Row],[PRECIO REF        ($)]]*Tabla1[[#This Row],[OFERTA]]</f>
        <v>2.1</v>
      </c>
      <c r="L1098" s="60"/>
      <c r="M1098" s="13">
        <f>Tabla1[[#This Row],[PRECIO CON DSCTO]]-Tabla1[[#This Row],[PRECIO CON DSCTO]]*Tabla1[[#This Row],[OFERTA2]]</f>
        <v>2.1</v>
      </c>
      <c r="N1098" s="14">
        <f>$F$3*Tabla1[[#This Row],[PRECIO CON DSCTO2]]</f>
        <v>995.52557999999999</v>
      </c>
      <c r="O1098" s="40"/>
      <c r="P1098" s="47"/>
      <c r="Q1098" s="14">
        <f>(Tabla1[[#This Row],[PEDIDO ]]*Tabla1[[#This Row],[PRECIO CON DSCTO]])</f>
        <v>0</v>
      </c>
      <c r="R1098" s="14">
        <f>(Tabla1[[#This Row],[PRECIO REF BS]]*Tabla1[[#This Row],[PEDIDO ]])</f>
        <v>0</v>
      </c>
    </row>
    <row r="1099" spans="1:18" s="9" customFormat="1" ht="31.5" customHeight="1" x14ac:dyDescent="0.25">
      <c r="A1099" s="245" t="s">
        <v>243</v>
      </c>
      <c r="B1099" s="85">
        <v>8902297024955</v>
      </c>
      <c r="C1099" s="86" t="s">
        <v>1900</v>
      </c>
      <c r="D1099" s="215" t="s">
        <v>1901</v>
      </c>
      <c r="E1099" s="226">
        <v>46912</v>
      </c>
      <c r="F1099" s="106" t="s">
        <v>43</v>
      </c>
      <c r="G1099" s="227" t="s">
        <v>18</v>
      </c>
      <c r="H1099" s="228">
        <v>889</v>
      </c>
      <c r="I1099" s="219">
        <v>2.36</v>
      </c>
      <c r="J1099" s="60"/>
      <c r="K1099" s="13">
        <f>Tabla1[[#This Row],[PRECIO REF        ($)]]-Tabla1[[#This Row],[PRECIO REF        ($)]]*Tabla1[[#This Row],[OFERTA]]</f>
        <v>2.36</v>
      </c>
      <c r="L1099" s="60"/>
      <c r="M1099" s="13">
        <f>Tabla1[[#This Row],[PRECIO CON DSCTO]]-Tabla1[[#This Row],[PRECIO CON DSCTO]]*Tabla1[[#This Row],[OFERTA2]]</f>
        <v>2.36</v>
      </c>
      <c r="N1099" s="14">
        <f>$F$3*Tabla1[[#This Row],[PRECIO CON DSCTO2]]</f>
        <v>1118.7811279999999</v>
      </c>
      <c r="O1099" s="40"/>
      <c r="P1099" s="47"/>
      <c r="Q1099" s="14">
        <f>(Tabla1[[#This Row],[PEDIDO ]]*Tabla1[[#This Row],[PRECIO CON DSCTO]])</f>
        <v>0</v>
      </c>
      <c r="R1099" s="14">
        <f>(Tabla1[[#This Row],[PRECIO REF BS]]*Tabla1[[#This Row],[PEDIDO ]])</f>
        <v>0</v>
      </c>
    </row>
    <row r="1100" spans="1:18" s="9" customFormat="1" ht="31.5" customHeight="1" x14ac:dyDescent="0.25">
      <c r="A1100" s="245" t="s">
        <v>243</v>
      </c>
      <c r="B1100" s="85">
        <v>7598176000274</v>
      </c>
      <c r="C1100" s="86" t="s">
        <v>294</v>
      </c>
      <c r="D1100" s="103" t="s">
        <v>295</v>
      </c>
      <c r="E1100" s="226">
        <v>46356</v>
      </c>
      <c r="F1100" s="196" t="s">
        <v>73</v>
      </c>
      <c r="G1100" s="227" t="s">
        <v>18</v>
      </c>
      <c r="H1100" s="228">
        <v>4</v>
      </c>
      <c r="I1100" s="219">
        <v>4.96</v>
      </c>
      <c r="J1100" s="60"/>
      <c r="K1100" s="13">
        <f>Tabla1[[#This Row],[PRECIO REF        ($)]]-Tabla1[[#This Row],[PRECIO REF        ($)]]*Tabla1[[#This Row],[OFERTA]]</f>
        <v>4.96</v>
      </c>
      <c r="L1100" s="60"/>
      <c r="M1100" s="13">
        <f>Tabla1[[#This Row],[PRECIO CON DSCTO]]-Tabla1[[#This Row],[PRECIO CON DSCTO]]*Tabla1[[#This Row],[OFERTA2]]</f>
        <v>4.96</v>
      </c>
      <c r="N1100" s="14">
        <f>$F$3*Tabla1[[#This Row],[PRECIO CON DSCTO2]]</f>
        <v>2351.3366080000001</v>
      </c>
      <c r="O1100" s="40"/>
      <c r="P1100" s="47"/>
      <c r="Q1100" s="14">
        <f>(Tabla1[[#This Row],[PEDIDO ]]*Tabla1[[#This Row],[PRECIO CON DSCTO]])</f>
        <v>0</v>
      </c>
      <c r="R1100" s="14">
        <f>(Tabla1[[#This Row],[PRECIO REF BS]]*Tabla1[[#This Row],[PEDIDO ]])</f>
        <v>0</v>
      </c>
    </row>
    <row r="1101" spans="1:18" s="9" customFormat="1" ht="31.5" customHeight="1" x14ac:dyDescent="0.25">
      <c r="A1101" s="245" t="s">
        <v>243</v>
      </c>
      <c r="B1101" s="85">
        <v>7592806131031</v>
      </c>
      <c r="C1101" s="86" t="s">
        <v>296</v>
      </c>
      <c r="D1101" s="138" t="s">
        <v>297</v>
      </c>
      <c r="E1101" s="226">
        <v>46507</v>
      </c>
      <c r="F1101" s="113" t="s">
        <v>39</v>
      </c>
      <c r="G1101" s="227" t="s">
        <v>18</v>
      </c>
      <c r="H1101" s="228">
        <v>48</v>
      </c>
      <c r="I1101" s="219">
        <v>6.64</v>
      </c>
      <c r="J1101" s="60"/>
      <c r="K1101" s="13">
        <f>Tabla1[[#This Row],[PRECIO REF        ($)]]-Tabla1[[#This Row],[PRECIO REF        ($)]]*Tabla1[[#This Row],[OFERTA]]</f>
        <v>6.64</v>
      </c>
      <c r="L1101" s="60"/>
      <c r="M1101" s="13">
        <f>Tabla1[[#This Row],[PRECIO CON DSCTO]]-Tabla1[[#This Row],[PRECIO CON DSCTO]]*Tabla1[[#This Row],[OFERTA2]]</f>
        <v>6.64</v>
      </c>
      <c r="N1101" s="14">
        <f>$F$3*Tabla1[[#This Row],[PRECIO CON DSCTO2]]</f>
        <v>3147.7570719999999</v>
      </c>
      <c r="O1101" s="40"/>
      <c r="P1101" s="47"/>
      <c r="Q1101" s="14">
        <f>(Tabla1[[#This Row],[PEDIDO ]]*Tabla1[[#This Row],[PRECIO CON DSCTO]])</f>
        <v>0</v>
      </c>
      <c r="R1101" s="14">
        <f>(Tabla1[[#This Row],[PRECIO REF BS]]*Tabla1[[#This Row],[PEDIDO ]])</f>
        <v>0</v>
      </c>
    </row>
    <row r="1102" spans="1:18" s="9" customFormat="1" ht="31.5" customHeight="1" x14ac:dyDescent="0.25">
      <c r="A1102" s="245" t="s">
        <v>243</v>
      </c>
      <c r="B1102" s="85">
        <v>8908020242634</v>
      </c>
      <c r="C1102" s="86" t="s">
        <v>1654</v>
      </c>
      <c r="D1102" s="124" t="s">
        <v>1655</v>
      </c>
      <c r="E1102" s="226">
        <v>46662</v>
      </c>
      <c r="F1102" s="106" t="s">
        <v>43</v>
      </c>
      <c r="G1102" s="227" t="s">
        <v>18</v>
      </c>
      <c r="H1102" s="228">
        <v>49</v>
      </c>
      <c r="I1102" s="219">
        <v>1.35</v>
      </c>
      <c r="J1102" s="60"/>
      <c r="K1102" s="13">
        <f>Tabla1[[#This Row],[PRECIO REF        ($)]]-Tabla1[[#This Row],[PRECIO REF        ($)]]*Tabla1[[#This Row],[OFERTA]]</f>
        <v>1.35</v>
      </c>
      <c r="L1102" s="60"/>
      <c r="M1102" s="13">
        <f>Tabla1[[#This Row],[PRECIO CON DSCTO]]-Tabla1[[#This Row],[PRECIO CON DSCTO]]*Tabla1[[#This Row],[OFERTA2]]</f>
        <v>1.35</v>
      </c>
      <c r="N1102" s="14">
        <f>$F$3*Tabla1[[#This Row],[PRECIO CON DSCTO2]]</f>
        <v>639.98072999999999</v>
      </c>
      <c r="O1102" s="40"/>
      <c r="P1102" s="47"/>
      <c r="Q1102" s="14">
        <f>(Tabla1[[#This Row],[PEDIDO ]]*Tabla1[[#This Row],[PRECIO CON DSCTO]])</f>
        <v>0</v>
      </c>
      <c r="R1102" s="14">
        <f>(Tabla1[[#This Row],[PRECIO REF BS]]*Tabla1[[#This Row],[PEDIDO ]])</f>
        <v>0</v>
      </c>
    </row>
    <row r="1103" spans="1:18" s="9" customFormat="1" ht="31.5" customHeight="1" x14ac:dyDescent="0.25">
      <c r="A1103" s="245" t="s">
        <v>243</v>
      </c>
      <c r="B1103" s="85">
        <v>7592637005327</v>
      </c>
      <c r="C1103" s="86" t="s">
        <v>643</v>
      </c>
      <c r="D1103" s="100" t="s">
        <v>644</v>
      </c>
      <c r="E1103" s="226">
        <v>46660</v>
      </c>
      <c r="F1103" s="86" t="s">
        <v>34</v>
      </c>
      <c r="G1103" s="227" t="s">
        <v>18</v>
      </c>
      <c r="H1103" s="228">
        <v>5</v>
      </c>
      <c r="I1103" s="219">
        <v>16.559999999999999</v>
      </c>
      <c r="J1103" s="60"/>
      <c r="K1103" s="13">
        <f>Tabla1[[#This Row],[PRECIO REF        ($)]]-Tabla1[[#This Row],[PRECIO REF        ($)]]*Tabla1[[#This Row],[OFERTA]]</f>
        <v>16.559999999999999</v>
      </c>
      <c r="L1103" s="60"/>
      <c r="M1103" s="13">
        <f>Tabla1[[#This Row],[PRECIO CON DSCTO]]-Tabla1[[#This Row],[PRECIO CON DSCTO]]*Tabla1[[#This Row],[OFERTA2]]</f>
        <v>16.559999999999999</v>
      </c>
      <c r="N1103" s="14">
        <f>$F$3*Tabla1[[#This Row],[PRECIO CON DSCTO2]]</f>
        <v>7850.4302879999996</v>
      </c>
      <c r="O1103" s="40"/>
      <c r="P1103" s="47"/>
      <c r="Q1103" s="14">
        <f>(Tabla1[[#This Row],[PEDIDO ]]*Tabla1[[#This Row],[PRECIO CON DSCTO]])</f>
        <v>0</v>
      </c>
      <c r="R1103" s="14">
        <f>(Tabla1[[#This Row],[PRECIO REF BS]]*Tabla1[[#This Row],[PEDIDO ]])</f>
        <v>0</v>
      </c>
    </row>
    <row r="1104" spans="1:18" s="9" customFormat="1" ht="31.5" customHeight="1" x14ac:dyDescent="0.25">
      <c r="A1104" s="245" t="s">
        <v>243</v>
      </c>
      <c r="B1104" s="85">
        <v>7591619000916</v>
      </c>
      <c r="C1104" s="86" t="s">
        <v>2107</v>
      </c>
      <c r="D1104" s="94" t="s">
        <v>2108</v>
      </c>
      <c r="E1104" s="226">
        <v>46965</v>
      </c>
      <c r="F1104" s="126" t="s">
        <v>35</v>
      </c>
      <c r="G1104" s="227" t="s">
        <v>18</v>
      </c>
      <c r="H1104" s="228">
        <v>6</v>
      </c>
      <c r="I1104" s="219">
        <v>5.681</v>
      </c>
      <c r="J1104" s="60"/>
      <c r="K1104" s="13">
        <f>Tabla1[[#This Row],[PRECIO REF        ($)]]-Tabla1[[#This Row],[PRECIO REF        ($)]]*Tabla1[[#This Row],[OFERTA]]</f>
        <v>5.681</v>
      </c>
      <c r="L1104" s="60"/>
      <c r="M1104" s="13">
        <f>Tabla1[[#This Row],[PRECIO CON DSCTO]]-Tabla1[[#This Row],[PRECIO CON DSCTO]]*Tabla1[[#This Row],[OFERTA2]]</f>
        <v>5.681</v>
      </c>
      <c r="N1104" s="14">
        <f>$F$3*Tabla1[[#This Row],[PRECIO CON DSCTO2]]</f>
        <v>2693.1337238000001</v>
      </c>
      <c r="O1104" s="40"/>
      <c r="P1104" s="47"/>
      <c r="Q1104" s="14">
        <f>(Tabla1[[#This Row],[PEDIDO ]]*Tabla1[[#This Row],[PRECIO CON DSCTO]])</f>
        <v>0</v>
      </c>
      <c r="R1104" s="14">
        <f>(Tabla1[[#This Row],[PRECIO REF BS]]*Tabla1[[#This Row],[PEDIDO ]])</f>
        <v>0</v>
      </c>
    </row>
    <row r="1105" spans="1:18" s="9" customFormat="1" ht="31.5" customHeight="1" x14ac:dyDescent="0.25">
      <c r="A1105" s="245" t="s">
        <v>243</v>
      </c>
      <c r="B1105" s="85">
        <v>8904210707204</v>
      </c>
      <c r="C1105" s="86" t="s">
        <v>2573</v>
      </c>
      <c r="D1105" s="121" t="s">
        <v>2574</v>
      </c>
      <c r="E1105" s="226">
        <v>46934</v>
      </c>
      <c r="F1105" s="88" t="s">
        <v>71</v>
      </c>
      <c r="G1105" s="227" t="s">
        <v>18</v>
      </c>
      <c r="H1105" s="228">
        <v>66</v>
      </c>
      <c r="I1105" s="219">
        <v>0.92093000000000003</v>
      </c>
      <c r="J1105" s="60"/>
      <c r="K1105" s="13">
        <f>Tabla1[[#This Row],[PRECIO REF        ($)]]-Tabla1[[#This Row],[PRECIO REF        ($)]]*Tabla1[[#This Row],[OFERTA]]</f>
        <v>0.92093000000000003</v>
      </c>
      <c r="L1105" s="60"/>
      <c r="M1105" s="13">
        <f>Tabla1[[#This Row],[PRECIO CON DSCTO]]-Tabla1[[#This Row],[PRECIO CON DSCTO]]*Tabla1[[#This Row],[OFERTA2]]</f>
        <v>0.92093000000000003</v>
      </c>
      <c r="N1105" s="14">
        <f>$F$3*Tabla1[[#This Row],[PRECIO CON DSCTO2]]</f>
        <v>436.575891614</v>
      </c>
      <c r="O1105" s="40"/>
      <c r="P1105" s="47"/>
      <c r="Q1105" s="14">
        <f>(Tabla1[[#This Row],[PEDIDO ]]*Tabla1[[#This Row],[PRECIO CON DSCTO]])</f>
        <v>0</v>
      </c>
      <c r="R1105" s="14">
        <f>(Tabla1[[#This Row],[PRECIO REF BS]]*Tabla1[[#This Row],[PEDIDO ]])</f>
        <v>0</v>
      </c>
    </row>
    <row r="1106" spans="1:18" s="9" customFormat="1" ht="31.5" customHeight="1" x14ac:dyDescent="0.25">
      <c r="A1106" s="245" t="s">
        <v>243</v>
      </c>
      <c r="B1106" s="85">
        <v>7592454144964</v>
      </c>
      <c r="C1106" s="86" t="s">
        <v>2109</v>
      </c>
      <c r="D1106" s="114" t="s">
        <v>2110</v>
      </c>
      <c r="E1106" s="226">
        <v>46721</v>
      </c>
      <c r="F1106" s="88" t="s">
        <v>72</v>
      </c>
      <c r="G1106" s="227" t="s">
        <v>18</v>
      </c>
      <c r="H1106" s="228">
        <v>11</v>
      </c>
      <c r="I1106" s="219">
        <v>3.0249799999999998</v>
      </c>
      <c r="J1106" s="60"/>
      <c r="K1106" s="13">
        <f>Tabla1[[#This Row],[PRECIO REF        ($)]]-Tabla1[[#This Row],[PRECIO REF        ($)]]*Tabla1[[#This Row],[OFERTA]]</f>
        <v>3.0249799999999998</v>
      </c>
      <c r="L1106" s="60"/>
      <c r="M1106" s="13">
        <f>Tabla1[[#This Row],[PRECIO CON DSCTO]]-Tabla1[[#This Row],[PRECIO CON DSCTO]]*Tabla1[[#This Row],[OFERTA2]]</f>
        <v>3.0249799999999998</v>
      </c>
      <c r="N1106" s="14">
        <f>$F$3*Tabla1[[#This Row],[PRECIO CON DSCTO2]]</f>
        <v>1434.0214138039998</v>
      </c>
      <c r="O1106" s="40"/>
      <c r="P1106" s="47"/>
      <c r="Q1106" s="14">
        <f>(Tabla1[[#This Row],[PEDIDO ]]*Tabla1[[#This Row],[PRECIO CON DSCTO]])</f>
        <v>0</v>
      </c>
      <c r="R1106" s="14">
        <f>(Tabla1[[#This Row],[PRECIO REF BS]]*Tabla1[[#This Row],[PEDIDO ]])</f>
        <v>0</v>
      </c>
    </row>
    <row r="1107" spans="1:18" s="9" customFormat="1" ht="31.5" customHeight="1" x14ac:dyDescent="0.25">
      <c r="A1107" s="245" t="s">
        <v>243</v>
      </c>
      <c r="B1107" s="85">
        <v>8904278689719</v>
      </c>
      <c r="C1107" s="86" t="s">
        <v>2704</v>
      </c>
      <c r="D1107" s="108" t="s">
        <v>2720</v>
      </c>
      <c r="E1107" s="226">
        <v>46691</v>
      </c>
      <c r="F1107" s="146" t="s">
        <v>2705</v>
      </c>
      <c r="G1107" s="227" t="s">
        <v>18</v>
      </c>
      <c r="H1107" s="228">
        <v>40</v>
      </c>
      <c r="I1107" s="219">
        <v>3.2759999999999998</v>
      </c>
      <c r="J1107" s="60"/>
      <c r="K1107" s="13">
        <f>Tabla1[[#This Row],[PRECIO REF        ($)]]-Tabla1[[#This Row],[PRECIO REF        ($)]]*Tabla1[[#This Row],[OFERTA]]</f>
        <v>3.2759999999999998</v>
      </c>
      <c r="L1107" s="60"/>
      <c r="M1107" s="13">
        <f>Tabla1[[#This Row],[PRECIO CON DSCTO]]-Tabla1[[#This Row],[PRECIO CON DSCTO]]*Tabla1[[#This Row],[OFERTA2]]</f>
        <v>3.2759999999999998</v>
      </c>
      <c r="N1107" s="14">
        <f>$F$3*Tabla1[[#This Row],[PRECIO CON DSCTO2]]</f>
        <v>1553.0199047999999</v>
      </c>
      <c r="O1107" s="40"/>
      <c r="P1107" s="47"/>
      <c r="Q1107" s="14">
        <f>(Tabla1[[#This Row],[PEDIDO ]]*Tabla1[[#This Row],[PRECIO CON DSCTO]])</f>
        <v>0</v>
      </c>
      <c r="R1107" s="14">
        <f>(Tabla1[[#This Row],[PRECIO REF BS]]*Tabla1[[#This Row],[PEDIDO ]])</f>
        <v>0</v>
      </c>
    </row>
    <row r="1108" spans="1:18" s="9" customFormat="1" ht="31.5" customHeight="1" x14ac:dyDescent="0.25">
      <c r="A1108" s="245" t="s">
        <v>243</v>
      </c>
      <c r="B1108" s="85">
        <v>7703712032620</v>
      </c>
      <c r="C1108" s="86" t="s">
        <v>298</v>
      </c>
      <c r="D1108" s="114" t="s">
        <v>299</v>
      </c>
      <c r="E1108" s="226">
        <v>46538</v>
      </c>
      <c r="F1108" s="106" t="s">
        <v>42</v>
      </c>
      <c r="G1108" s="227" t="s">
        <v>18</v>
      </c>
      <c r="H1108" s="228">
        <v>117</v>
      </c>
      <c r="I1108" s="219">
        <v>3.33</v>
      </c>
      <c r="J1108" s="60"/>
      <c r="K1108" s="13">
        <f>Tabla1[[#This Row],[PRECIO REF        ($)]]-Tabla1[[#This Row],[PRECIO REF        ($)]]*Tabla1[[#This Row],[OFERTA]]</f>
        <v>3.33</v>
      </c>
      <c r="L1108" s="60"/>
      <c r="M1108" s="13">
        <f>Tabla1[[#This Row],[PRECIO CON DSCTO]]-Tabla1[[#This Row],[PRECIO CON DSCTO]]*Tabla1[[#This Row],[OFERTA2]]</f>
        <v>3.33</v>
      </c>
      <c r="N1108" s="14">
        <f>$F$3*Tabla1[[#This Row],[PRECIO CON DSCTO2]]</f>
        <v>1578.619134</v>
      </c>
      <c r="O1108" s="40"/>
      <c r="P1108" s="47"/>
      <c r="Q1108" s="14">
        <f>(Tabla1[[#This Row],[PEDIDO ]]*Tabla1[[#This Row],[PRECIO CON DSCTO]])</f>
        <v>0</v>
      </c>
      <c r="R1108" s="14">
        <f>(Tabla1[[#This Row],[PRECIO REF BS]]*Tabla1[[#This Row],[PEDIDO ]])</f>
        <v>0</v>
      </c>
    </row>
    <row r="1109" spans="1:18" s="9" customFormat="1" ht="31.5" customHeight="1" x14ac:dyDescent="0.25">
      <c r="A1109" s="245" t="s">
        <v>243</v>
      </c>
      <c r="B1109" s="85">
        <v>7592454345057</v>
      </c>
      <c r="C1109" s="86" t="s">
        <v>2111</v>
      </c>
      <c r="D1109" s="189" t="s">
        <v>2112</v>
      </c>
      <c r="E1109" s="226">
        <v>47087</v>
      </c>
      <c r="F1109" s="145" t="s">
        <v>111</v>
      </c>
      <c r="G1109" s="227" t="s">
        <v>18</v>
      </c>
      <c r="H1109" s="228">
        <v>4</v>
      </c>
      <c r="I1109" s="219">
        <v>7.9124600000000003</v>
      </c>
      <c r="J1109" s="60"/>
      <c r="K1109" s="13">
        <f>Tabla1[[#This Row],[PRECIO REF        ($)]]-Tabla1[[#This Row],[PRECIO REF        ($)]]*Tabla1[[#This Row],[OFERTA]]</f>
        <v>7.9124600000000003</v>
      </c>
      <c r="L1109" s="60"/>
      <c r="M1109" s="13">
        <f>Tabla1[[#This Row],[PRECIO CON DSCTO]]-Tabla1[[#This Row],[PRECIO CON DSCTO]]*Tabla1[[#This Row],[OFERTA2]]</f>
        <v>7.9124600000000003</v>
      </c>
      <c r="N1109" s="14">
        <f>$F$3*Tabla1[[#This Row],[PRECIO CON DSCTO2]]</f>
        <v>3750.9792051080003</v>
      </c>
      <c r="O1109" s="40"/>
      <c r="P1109" s="47"/>
      <c r="Q1109" s="14">
        <f>(Tabla1[[#This Row],[PEDIDO ]]*Tabla1[[#This Row],[PRECIO CON DSCTO]])</f>
        <v>0</v>
      </c>
      <c r="R1109" s="14">
        <f>(Tabla1[[#This Row],[PRECIO REF BS]]*Tabla1[[#This Row],[PEDIDO ]])</f>
        <v>0</v>
      </c>
    </row>
    <row r="1110" spans="1:18" s="9" customFormat="1" ht="31.5" customHeight="1" x14ac:dyDescent="0.25">
      <c r="A1110" s="245" t="s">
        <v>243</v>
      </c>
      <c r="B1110" s="85">
        <v>8904210808079</v>
      </c>
      <c r="C1110" s="86" t="s">
        <v>1202</v>
      </c>
      <c r="D1110" s="117" t="s">
        <v>1203</v>
      </c>
      <c r="E1110" s="226">
        <v>46752</v>
      </c>
      <c r="F1110" s="88" t="s">
        <v>71</v>
      </c>
      <c r="G1110" s="227" t="s">
        <v>18</v>
      </c>
      <c r="H1110" s="228">
        <v>27</v>
      </c>
      <c r="I1110" s="219">
        <v>4.5845500000000001</v>
      </c>
      <c r="J1110" s="60"/>
      <c r="K1110" s="13">
        <f>Tabla1[[#This Row],[PRECIO REF        ($)]]-Tabla1[[#This Row],[PRECIO REF        ($)]]*Tabla1[[#This Row],[OFERTA]]</f>
        <v>4.5845500000000001</v>
      </c>
      <c r="L1110" s="60"/>
      <c r="M1110" s="13">
        <f>Tabla1[[#This Row],[PRECIO CON DSCTO]]-Tabla1[[#This Row],[PRECIO CON DSCTO]]*Tabla1[[#This Row],[OFERTA2]]</f>
        <v>4.5845500000000001</v>
      </c>
      <c r="N1110" s="14">
        <f>$F$3*Tabla1[[#This Row],[PRECIO CON DSCTO2]]</f>
        <v>2173.35085609</v>
      </c>
      <c r="O1110" s="40"/>
      <c r="P1110" s="47"/>
      <c r="Q1110" s="14">
        <f>(Tabla1[[#This Row],[PEDIDO ]]*Tabla1[[#This Row],[PRECIO CON DSCTO]])</f>
        <v>0</v>
      </c>
      <c r="R1110" s="14">
        <f>(Tabla1[[#This Row],[PRECIO REF BS]]*Tabla1[[#This Row],[PEDIDO ]])</f>
        <v>0</v>
      </c>
    </row>
    <row r="1111" spans="1:18" s="9" customFormat="1" ht="31.5" customHeight="1" x14ac:dyDescent="0.25">
      <c r="A1111" s="245" t="s">
        <v>243</v>
      </c>
      <c r="B1111" s="85">
        <v>7703712031661</v>
      </c>
      <c r="C1111" s="86" t="s">
        <v>1623</v>
      </c>
      <c r="D1111" s="103" t="s">
        <v>1624</v>
      </c>
      <c r="E1111" s="226">
        <v>46706</v>
      </c>
      <c r="F1111" s="106" t="s">
        <v>42</v>
      </c>
      <c r="G1111" s="227" t="s">
        <v>18</v>
      </c>
      <c r="H1111" s="228">
        <v>21</v>
      </c>
      <c r="I1111" s="219">
        <v>2.9</v>
      </c>
      <c r="J1111" s="60"/>
      <c r="K1111" s="13">
        <f>Tabla1[[#This Row],[PRECIO REF        ($)]]-Tabla1[[#This Row],[PRECIO REF        ($)]]*Tabla1[[#This Row],[OFERTA]]</f>
        <v>2.9</v>
      </c>
      <c r="L1111" s="60"/>
      <c r="M1111" s="13">
        <f>Tabla1[[#This Row],[PRECIO CON DSCTO]]-Tabla1[[#This Row],[PRECIO CON DSCTO]]*Tabla1[[#This Row],[OFERTA2]]</f>
        <v>2.9</v>
      </c>
      <c r="N1111" s="14">
        <f>$F$3*Tabla1[[#This Row],[PRECIO CON DSCTO2]]</f>
        <v>1374.77342</v>
      </c>
      <c r="O1111" s="40"/>
      <c r="P1111" s="47"/>
      <c r="Q1111" s="14">
        <f>(Tabla1[[#This Row],[PEDIDO ]]*Tabla1[[#This Row],[PRECIO CON DSCTO]])</f>
        <v>0</v>
      </c>
      <c r="R1111" s="14">
        <f>(Tabla1[[#This Row],[PRECIO REF BS]]*Tabla1[[#This Row],[PEDIDO ]])</f>
        <v>0</v>
      </c>
    </row>
    <row r="1112" spans="1:18" s="9" customFormat="1" ht="31.5" customHeight="1" x14ac:dyDescent="0.25">
      <c r="A1112" s="245" t="s">
        <v>243</v>
      </c>
      <c r="B1112" s="85">
        <v>8906130233658</v>
      </c>
      <c r="C1112" s="86" t="s">
        <v>2155</v>
      </c>
      <c r="D1112" s="129" t="s">
        <v>2156</v>
      </c>
      <c r="E1112" s="226">
        <v>46661</v>
      </c>
      <c r="F1112" s="97" t="s">
        <v>715</v>
      </c>
      <c r="G1112" s="227" t="s">
        <v>18</v>
      </c>
      <c r="H1112" s="228">
        <v>98</v>
      </c>
      <c r="I1112" s="219">
        <v>0.32400000000000001</v>
      </c>
      <c r="J1112" s="60"/>
      <c r="K1112" s="13">
        <f>Tabla1[[#This Row],[PRECIO REF        ($)]]-Tabla1[[#This Row],[PRECIO REF        ($)]]*Tabla1[[#This Row],[OFERTA]]</f>
        <v>0.32400000000000001</v>
      </c>
      <c r="L1112" s="60"/>
      <c r="M1112" s="13">
        <f>Tabla1[[#This Row],[PRECIO CON DSCTO]]-Tabla1[[#This Row],[PRECIO CON DSCTO]]*Tabla1[[#This Row],[OFERTA2]]</f>
        <v>0.32400000000000001</v>
      </c>
      <c r="N1112" s="14">
        <f>$F$3*Tabla1[[#This Row],[PRECIO CON DSCTO2]]</f>
        <v>153.59537520000001</v>
      </c>
      <c r="O1112" s="40"/>
      <c r="P1112" s="47"/>
      <c r="Q1112" s="14">
        <f>(Tabla1[[#This Row],[PEDIDO ]]*Tabla1[[#This Row],[PRECIO CON DSCTO]])</f>
        <v>0</v>
      </c>
      <c r="R1112" s="14">
        <f>(Tabla1[[#This Row],[PRECIO REF BS]]*Tabla1[[#This Row],[PEDIDO ]])</f>
        <v>0</v>
      </c>
    </row>
    <row r="1113" spans="1:18" s="9" customFormat="1" ht="31.5" customHeight="1" x14ac:dyDescent="0.25">
      <c r="A1113" s="245" t="s">
        <v>243</v>
      </c>
      <c r="B1113" s="91">
        <v>736372722324</v>
      </c>
      <c r="C1113" s="86" t="s">
        <v>1902</v>
      </c>
      <c r="D1113" s="114" t="s">
        <v>1903</v>
      </c>
      <c r="E1113" s="226">
        <v>46599</v>
      </c>
      <c r="F1113" s="152" t="s">
        <v>80</v>
      </c>
      <c r="G1113" s="227" t="s">
        <v>18</v>
      </c>
      <c r="H1113" s="228">
        <v>19</v>
      </c>
      <c r="I1113" s="219">
        <v>3.42</v>
      </c>
      <c r="J1113" s="60"/>
      <c r="K1113" s="13">
        <f>Tabla1[[#This Row],[PRECIO REF        ($)]]-Tabla1[[#This Row],[PRECIO REF        ($)]]*Tabla1[[#This Row],[OFERTA]]</f>
        <v>3.42</v>
      </c>
      <c r="L1113" s="60"/>
      <c r="M1113" s="13">
        <f>Tabla1[[#This Row],[PRECIO CON DSCTO]]-Tabla1[[#This Row],[PRECIO CON DSCTO]]*Tabla1[[#This Row],[OFERTA2]]</f>
        <v>3.42</v>
      </c>
      <c r="N1113" s="14">
        <f>$F$3*Tabla1[[#This Row],[PRECIO CON DSCTO2]]</f>
        <v>1621.2845159999999</v>
      </c>
      <c r="O1113" s="40"/>
      <c r="P1113" s="47"/>
      <c r="Q1113" s="14">
        <f>(Tabla1[[#This Row],[PEDIDO ]]*Tabla1[[#This Row],[PRECIO CON DSCTO]])</f>
        <v>0</v>
      </c>
      <c r="R1113" s="14">
        <f>(Tabla1[[#This Row],[PRECIO REF BS]]*Tabla1[[#This Row],[PEDIDO ]])</f>
        <v>0</v>
      </c>
    </row>
    <row r="1114" spans="1:18" s="9" customFormat="1" ht="31.5" customHeight="1" x14ac:dyDescent="0.25">
      <c r="A1114" s="245" t="s">
        <v>243</v>
      </c>
      <c r="B1114" s="91">
        <v>736372722331</v>
      </c>
      <c r="C1114" s="86" t="s">
        <v>1904</v>
      </c>
      <c r="D1114" s="165" t="s">
        <v>1905</v>
      </c>
      <c r="E1114" s="226">
        <v>46538</v>
      </c>
      <c r="F1114" s="152" t="s">
        <v>80</v>
      </c>
      <c r="G1114" s="227" t="s">
        <v>18</v>
      </c>
      <c r="H1114" s="228">
        <v>13</v>
      </c>
      <c r="I1114" s="219">
        <v>4.99</v>
      </c>
      <c r="J1114" s="60"/>
      <c r="K1114" s="13">
        <f>Tabla1[[#This Row],[PRECIO REF        ($)]]-Tabla1[[#This Row],[PRECIO REF        ($)]]*Tabla1[[#This Row],[OFERTA]]</f>
        <v>4.99</v>
      </c>
      <c r="L1114" s="60"/>
      <c r="M1114" s="13">
        <f>Tabla1[[#This Row],[PRECIO CON DSCTO]]-Tabla1[[#This Row],[PRECIO CON DSCTO]]*Tabla1[[#This Row],[OFERTA2]]</f>
        <v>4.99</v>
      </c>
      <c r="N1114" s="14">
        <f>$F$3*Tabla1[[#This Row],[PRECIO CON DSCTO2]]</f>
        <v>2365.5584020000001</v>
      </c>
      <c r="O1114" s="40"/>
      <c r="P1114" s="47"/>
      <c r="Q1114" s="14">
        <f>(Tabla1[[#This Row],[PEDIDO ]]*Tabla1[[#This Row],[PRECIO CON DSCTO]])</f>
        <v>0</v>
      </c>
      <c r="R1114" s="14">
        <f>(Tabla1[[#This Row],[PRECIO REF BS]]*Tabla1[[#This Row],[PEDIDO ]])</f>
        <v>0</v>
      </c>
    </row>
    <row r="1115" spans="1:18" s="9" customFormat="1" ht="31.5" customHeight="1" x14ac:dyDescent="0.25">
      <c r="A1115" s="245" t="s">
        <v>243</v>
      </c>
      <c r="B1115" s="85">
        <v>7594001100126</v>
      </c>
      <c r="C1115" s="86" t="s">
        <v>301</v>
      </c>
      <c r="D1115" s="92" t="s">
        <v>302</v>
      </c>
      <c r="E1115" s="226">
        <v>46660</v>
      </c>
      <c r="F1115" s="97" t="s">
        <v>84</v>
      </c>
      <c r="G1115" s="227" t="s">
        <v>18</v>
      </c>
      <c r="H1115" s="228">
        <v>10</v>
      </c>
      <c r="I1115" s="219">
        <v>3.07</v>
      </c>
      <c r="J1115" s="60"/>
      <c r="K1115" s="13">
        <f>Tabla1[[#This Row],[PRECIO REF        ($)]]-Tabla1[[#This Row],[PRECIO REF        ($)]]*Tabla1[[#This Row],[OFERTA]]</f>
        <v>3.07</v>
      </c>
      <c r="L1115" s="60"/>
      <c r="M1115" s="13">
        <f>Tabla1[[#This Row],[PRECIO CON DSCTO]]-Tabla1[[#This Row],[PRECIO CON DSCTO]]*Tabla1[[#This Row],[OFERTA2]]</f>
        <v>3.07</v>
      </c>
      <c r="N1115" s="14">
        <f>$F$3*Tabla1[[#This Row],[PRECIO CON DSCTO2]]</f>
        <v>1455.3635859999999</v>
      </c>
      <c r="O1115" s="40"/>
      <c r="P1115" s="47"/>
      <c r="Q1115" s="14">
        <f>(Tabla1[[#This Row],[PEDIDO ]]*Tabla1[[#This Row],[PRECIO CON DSCTO]])</f>
        <v>0</v>
      </c>
      <c r="R1115" s="14">
        <f>(Tabla1[[#This Row],[PRECIO REF BS]]*Tabla1[[#This Row],[PEDIDO ]])</f>
        <v>0</v>
      </c>
    </row>
    <row r="1116" spans="1:18" s="9" customFormat="1" ht="31.5" customHeight="1" x14ac:dyDescent="0.25">
      <c r="A1116" s="245" t="s">
        <v>243</v>
      </c>
      <c r="B1116" s="85">
        <v>7597758001470</v>
      </c>
      <c r="C1116" s="86" t="s">
        <v>1126</v>
      </c>
      <c r="D1116" s="121" t="s">
        <v>1127</v>
      </c>
      <c r="E1116" s="226">
        <v>46660</v>
      </c>
      <c r="F1116" s="91" t="s">
        <v>23</v>
      </c>
      <c r="G1116" s="227" t="s">
        <v>18</v>
      </c>
      <c r="H1116" s="228">
        <v>19</v>
      </c>
      <c r="I1116" s="219">
        <v>4.5763600000000002</v>
      </c>
      <c r="J1116" s="60"/>
      <c r="K1116" s="13">
        <f>Tabla1[[#This Row],[PRECIO REF        ($)]]-Tabla1[[#This Row],[PRECIO REF        ($)]]*Tabla1[[#This Row],[OFERTA]]</f>
        <v>4.5763600000000002</v>
      </c>
      <c r="L1116" s="60"/>
      <c r="M1116" s="13">
        <f>Tabla1[[#This Row],[PRECIO CON DSCTO]]-Tabla1[[#This Row],[PRECIO CON DSCTO]]*Tabla1[[#This Row],[OFERTA2]]</f>
        <v>4.5763600000000002</v>
      </c>
      <c r="N1116" s="14">
        <f>$F$3*Tabla1[[#This Row],[PRECIO CON DSCTO2]]</f>
        <v>2169.4683063279999</v>
      </c>
      <c r="O1116" s="40"/>
      <c r="P1116" s="47"/>
      <c r="Q1116" s="14">
        <f>(Tabla1[[#This Row],[PEDIDO ]]*Tabla1[[#This Row],[PRECIO CON DSCTO]])</f>
        <v>0</v>
      </c>
      <c r="R1116" s="14">
        <f>(Tabla1[[#This Row],[PRECIO REF BS]]*Tabla1[[#This Row],[PEDIDO ]])</f>
        <v>0</v>
      </c>
    </row>
    <row r="1117" spans="1:18" s="9" customFormat="1" ht="31.5" customHeight="1" x14ac:dyDescent="0.25">
      <c r="A1117" s="245" t="s">
        <v>243</v>
      </c>
      <c r="B1117" s="85">
        <v>8902297031175</v>
      </c>
      <c r="C1117" s="86" t="s">
        <v>2883</v>
      </c>
      <c r="D1117" s="133" t="s">
        <v>2884</v>
      </c>
      <c r="E1117" s="226">
        <v>46844</v>
      </c>
      <c r="F1117" s="106" t="s">
        <v>43</v>
      </c>
      <c r="G1117" s="227" t="s">
        <v>18</v>
      </c>
      <c r="H1117" s="228">
        <v>40</v>
      </c>
      <c r="I1117" s="219">
        <v>6.48</v>
      </c>
      <c r="J1117" s="60"/>
      <c r="K1117" s="13">
        <f>Tabla1[[#This Row],[PRECIO REF        ($)]]-Tabla1[[#This Row],[PRECIO REF        ($)]]*Tabla1[[#This Row],[OFERTA]]</f>
        <v>6.48</v>
      </c>
      <c r="L1117" s="60"/>
      <c r="M1117" s="13">
        <f>Tabla1[[#This Row],[PRECIO CON DSCTO]]-Tabla1[[#This Row],[PRECIO CON DSCTO]]*Tabla1[[#This Row],[OFERTA2]]</f>
        <v>6.48</v>
      </c>
      <c r="N1117" s="14">
        <f>$F$3*Tabla1[[#This Row],[PRECIO CON DSCTO2]]</f>
        <v>3071.9075040000002</v>
      </c>
      <c r="O1117" s="40"/>
      <c r="P1117" s="47"/>
      <c r="Q1117" s="14">
        <f>(Tabla1[[#This Row],[PEDIDO ]]*Tabla1[[#This Row],[PRECIO CON DSCTO]])</f>
        <v>0</v>
      </c>
      <c r="R1117" s="14">
        <f>(Tabla1[[#This Row],[PRECIO REF BS]]*Tabla1[[#This Row],[PEDIDO ]])</f>
        <v>0</v>
      </c>
    </row>
    <row r="1118" spans="1:18" s="9" customFormat="1" ht="31.5" customHeight="1" x14ac:dyDescent="0.25">
      <c r="A1118" s="245" t="s">
        <v>243</v>
      </c>
      <c r="B1118" s="85">
        <v>8902297031182</v>
      </c>
      <c r="C1118" s="86" t="s">
        <v>2885</v>
      </c>
      <c r="D1118" s="133" t="s">
        <v>2886</v>
      </c>
      <c r="E1118" s="226">
        <v>46844</v>
      </c>
      <c r="F1118" s="106" t="s">
        <v>43</v>
      </c>
      <c r="G1118" s="227" t="s">
        <v>18</v>
      </c>
      <c r="H1118" s="228">
        <v>40</v>
      </c>
      <c r="I1118" s="219">
        <v>8.7479999999999993</v>
      </c>
      <c r="J1118" s="60"/>
      <c r="K1118" s="13">
        <f>Tabla1[[#This Row],[PRECIO REF        ($)]]-Tabla1[[#This Row],[PRECIO REF        ($)]]*Tabla1[[#This Row],[OFERTA]]</f>
        <v>8.7479999999999993</v>
      </c>
      <c r="L1118" s="60"/>
      <c r="M1118" s="13">
        <f>Tabla1[[#This Row],[PRECIO CON DSCTO]]-Tabla1[[#This Row],[PRECIO CON DSCTO]]*Tabla1[[#This Row],[OFERTA2]]</f>
        <v>8.7479999999999993</v>
      </c>
      <c r="N1118" s="14">
        <f>$F$3*Tabla1[[#This Row],[PRECIO CON DSCTO2]]</f>
        <v>4147.0751303999996</v>
      </c>
      <c r="O1118" s="40"/>
      <c r="P1118" s="47"/>
      <c r="Q1118" s="14">
        <f>(Tabla1[[#This Row],[PEDIDO ]]*Tabla1[[#This Row],[PRECIO CON DSCTO]])</f>
        <v>0</v>
      </c>
      <c r="R1118" s="14">
        <f>(Tabla1[[#This Row],[PRECIO REF BS]]*Tabla1[[#This Row],[PEDIDO ]])</f>
        <v>0</v>
      </c>
    </row>
    <row r="1119" spans="1:18" s="9" customFormat="1" ht="31.5" customHeight="1" x14ac:dyDescent="0.25">
      <c r="A1119" s="245" t="s">
        <v>243</v>
      </c>
      <c r="B1119" s="85">
        <v>7703712035942</v>
      </c>
      <c r="C1119" s="86" t="s">
        <v>467</v>
      </c>
      <c r="D1119" s="117" t="s">
        <v>1869</v>
      </c>
      <c r="E1119" s="226">
        <v>46730</v>
      </c>
      <c r="F1119" s="106" t="s">
        <v>42</v>
      </c>
      <c r="G1119" s="227" t="s">
        <v>18</v>
      </c>
      <c r="H1119" s="228">
        <v>80</v>
      </c>
      <c r="I1119" s="219">
        <v>4.29054</v>
      </c>
      <c r="J1119" s="60"/>
      <c r="K1119" s="13">
        <f>Tabla1[[#This Row],[PRECIO REF        ($)]]-Tabla1[[#This Row],[PRECIO REF        ($)]]*Tabla1[[#This Row],[OFERTA]]</f>
        <v>4.29054</v>
      </c>
      <c r="L1119" s="60"/>
      <c r="M1119" s="13">
        <f>Tabla1[[#This Row],[PRECIO CON DSCTO]]-Tabla1[[#This Row],[PRECIO CON DSCTO]]*Tabla1[[#This Row],[OFERTA2]]</f>
        <v>4.29054</v>
      </c>
      <c r="N1119" s="14">
        <f>$F$3*Tabla1[[#This Row],[PRECIO CON DSCTO2]]</f>
        <v>2033.9725342920001</v>
      </c>
      <c r="O1119" s="40"/>
      <c r="P1119" s="47"/>
      <c r="Q1119" s="14">
        <f>(Tabla1[[#This Row],[PEDIDO ]]*Tabla1[[#This Row],[PRECIO CON DSCTO]])</f>
        <v>0</v>
      </c>
      <c r="R1119" s="14">
        <f>(Tabla1[[#This Row],[PRECIO REF BS]]*Tabla1[[#This Row],[PEDIDO ]])</f>
        <v>0</v>
      </c>
    </row>
    <row r="1120" spans="1:18" s="9" customFormat="1" ht="31.5" customHeight="1" x14ac:dyDescent="0.25">
      <c r="A1120" s="245" t="s">
        <v>243</v>
      </c>
      <c r="B1120" s="85">
        <v>7703712036185</v>
      </c>
      <c r="C1120" s="86" t="s">
        <v>305</v>
      </c>
      <c r="D1120" s="87" t="s">
        <v>306</v>
      </c>
      <c r="E1120" s="226">
        <v>46698</v>
      </c>
      <c r="F1120" s="106" t="s">
        <v>42</v>
      </c>
      <c r="G1120" s="227" t="s">
        <v>18</v>
      </c>
      <c r="H1120" s="228">
        <v>511</v>
      </c>
      <c r="I1120" s="219">
        <v>1.3017000000000001</v>
      </c>
      <c r="J1120" s="60"/>
      <c r="K1120" s="13">
        <f>Tabla1[[#This Row],[PRECIO REF        ($)]]-Tabla1[[#This Row],[PRECIO REF        ($)]]*Tabla1[[#This Row],[OFERTA]]</f>
        <v>1.3017000000000001</v>
      </c>
      <c r="L1120" s="60"/>
      <c r="M1120" s="13">
        <f>Tabla1[[#This Row],[PRECIO CON DSCTO]]-Tabla1[[#This Row],[PRECIO CON DSCTO]]*Tabla1[[#This Row],[OFERTA2]]</f>
        <v>1.3017000000000001</v>
      </c>
      <c r="N1120" s="14">
        <f>$F$3*Tabla1[[#This Row],[PRECIO CON DSCTO2]]</f>
        <v>617.08364166000001</v>
      </c>
      <c r="O1120" s="40"/>
      <c r="P1120" s="47"/>
      <c r="Q1120" s="14">
        <f>(Tabla1[[#This Row],[PEDIDO ]]*Tabla1[[#This Row],[PRECIO CON DSCTO]])</f>
        <v>0</v>
      </c>
      <c r="R1120" s="14">
        <f>(Tabla1[[#This Row],[PRECIO REF BS]]*Tabla1[[#This Row],[PEDIDO ]])</f>
        <v>0</v>
      </c>
    </row>
    <row r="1121" spans="1:18" s="9" customFormat="1" ht="31.5" customHeight="1" x14ac:dyDescent="0.25">
      <c r="A1121" s="245" t="s">
        <v>243</v>
      </c>
      <c r="B1121" s="85">
        <v>6921875011158</v>
      </c>
      <c r="C1121" s="86" t="s">
        <v>895</v>
      </c>
      <c r="D1121" s="114" t="s">
        <v>908</v>
      </c>
      <c r="E1121" s="226">
        <v>46811</v>
      </c>
      <c r="F1121" s="113" t="s">
        <v>41</v>
      </c>
      <c r="G1121" s="227" t="s">
        <v>18</v>
      </c>
      <c r="H1121" s="228">
        <v>9</v>
      </c>
      <c r="I1121" s="219">
        <v>0.9</v>
      </c>
      <c r="J1121" s="60"/>
      <c r="K1121" s="13">
        <f>Tabla1[[#This Row],[PRECIO REF        ($)]]-Tabla1[[#This Row],[PRECIO REF        ($)]]*Tabla1[[#This Row],[OFERTA]]</f>
        <v>0.9</v>
      </c>
      <c r="L1121" s="60"/>
      <c r="M1121" s="13">
        <f>Tabla1[[#This Row],[PRECIO CON DSCTO]]-Tabla1[[#This Row],[PRECIO CON DSCTO]]*Tabla1[[#This Row],[OFERTA2]]</f>
        <v>0.9</v>
      </c>
      <c r="N1121" s="14">
        <f>$F$3*Tabla1[[#This Row],[PRECIO CON DSCTO2]]</f>
        <v>426.65382</v>
      </c>
      <c r="O1121" s="40"/>
      <c r="P1121" s="47"/>
      <c r="Q1121" s="14">
        <f>(Tabla1[[#This Row],[PEDIDO ]]*Tabla1[[#This Row],[PRECIO CON DSCTO]])</f>
        <v>0</v>
      </c>
      <c r="R1121" s="14">
        <f>(Tabla1[[#This Row],[PRECIO REF BS]]*Tabla1[[#This Row],[PEDIDO ]])</f>
        <v>0</v>
      </c>
    </row>
    <row r="1122" spans="1:18" s="9" customFormat="1" ht="31.5" customHeight="1" x14ac:dyDescent="0.25">
      <c r="A1122" s="245" t="s">
        <v>243</v>
      </c>
      <c r="B1122" s="85">
        <v>7896714217093</v>
      </c>
      <c r="C1122" s="86" t="s">
        <v>1696</v>
      </c>
      <c r="D1122" s="92" t="s">
        <v>1697</v>
      </c>
      <c r="E1122" s="226">
        <v>46507</v>
      </c>
      <c r="F1122" s="145" t="s">
        <v>1176</v>
      </c>
      <c r="G1122" s="227" t="s">
        <v>18</v>
      </c>
      <c r="H1122" s="228">
        <v>23</v>
      </c>
      <c r="I1122" s="219">
        <v>1.88</v>
      </c>
      <c r="J1122" s="60"/>
      <c r="K1122" s="13">
        <f>Tabla1[[#This Row],[PRECIO REF        ($)]]-Tabla1[[#This Row],[PRECIO REF        ($)]]*Tabla1[[#This Row],[OFERTA]]</f>
        <v>1.88</v>
      </c>
      <c r="L1122" s="60"/>
      <c r="M1122" s="13">
        <f>Tabla1[[#This Row],[PRECIO CON DSCTO]]-Tabla1[[#This Row],[PRECIO CON DSCTO]]*Tabla1[[#This Row],[OFERTA2]]</f>
        <v>1.88</v>
      </c>
      <c r="N1122" s="14">
        <f>$F$3*Tabla1[[#This Row],[PRECIO CON DSCTO2]]</f>
        <v>891.23242399999992</v>
      </c>
      <c r="O1122" s="40"/>
      <c r="P1122" s="47"/>
      <c r="Q1122" s="14">
        <f>(Tabla1[[#This Row],[PEDIDO ]]*Tabla1[[#This Row],[PRECIO CON DSCTO]])</f>
        <v>0</v>
      </c>
      <c r="R1122" s="14">
        <f>(Tabla1[[#This Row],[PRECIO REF BS]]*Tabla1[[#This Row],[PEDIDO ]])</f>
        <v>0</v>
      </c>
    </row>
    <row r="1123" spans="1:18" s="9" customFormat="1" ht="31.5" customHeight="1" x14ac:dyDescent="0.25">
      <c r="A1123" s="245" t="s">
        <v>243</v>
      </c>
      <c r="B1123" s="85">
        <v>7703712030855</v>
      </c>
      <c r="C1123" s="86" t="s">
        <v>303</v>
      </c>
      <c r="D1123" s="121" t="s">
        <v>304</v>
      </c>
      <c r="E1123" s="226">
        <v>46721</v>
      </c>
      <c r="F1123" s="106" t="s">
        <v>42</v>
      </c>
      <c r="G1123" s="227" t="s">
        <v>18</v>
      </c>
      <c r="H1123" s="228">
        <v>408</v>
      </c>
      <c r="I1123" s="219">
        <v>4.26</v>
      </c>
      <c r="J1123" s="60"/>
      <c r="K1123" s="13">
        <f>Tabla1[[#This Row],[PRECIO REF        ($)]]-Tabla1[[#This Row],[PRECIO REF        ($)]]*Tabla1[[#This Row],[OFERTA]]</f>
        <v>4.26</v>
      </c>
      <c r="L1123" s="60"/>
      <c r="M1123" s="13">
        <f>Tabla1[[#This Row],[PRECIO CON DSCTO]]-Tabla1[[#This Row],[PRECIO CON DSCTO]]*Tabla1[[#This Row],[OFERTA2]]</f>
        <v>4.26</v>
      </c>
      <c r="N1123" s="14">
        <f>$F$3*Tabla1[[#This Row],[PRECIO CON DSCTO2]]</f>
        <v>2019.4947479999998</v>
      </c>
      <c r="O1123" s="40"/>
      <c r="P1123" s="47"/>
      <c r="Q1123" s="14">
        <f>(Tabla1[[#This Row],[PEDIDO ]]*Tabla1[[#This Row],[PRECIO CON DSCTO]])</f>
        <v>0</v>
      </c>
      <c r="R1123" s="14">
        <f>(Tabla1[[#This Row],[PRECIO REF BS]]*Tabla1[[#This Row],[PEDIDO ]])</f>
        <v>0</v>
      </c>
    </row>
    <row r="1124" spans="1:18" s="9" customFormat="1" ht="31.5" customHeight="1" x14ac:dyDescent="0.25">
      <c r="A1124" s="245" t="s">
        <v>243</v>
      </c>
      <c r="B1124" s="85">
        <v>7597758001401</v>
      </c>
      <c r="C1124" s="86" t="s">
        <v>2791</v>
      </c>
      <c r="D1124" s="129" t="s">
        <v>2792</v>
      </c>
      <c r="E1124" s="226">
        <v>46691</v>
      </c>
      <c r="F1124" s="91" t="s">
        <v>23</v>
      </c>
      <c r="G1124" s="227" t="s">
        <v>18</v>
      </c>
      <c r="H1124" s="228">
        <v>10</v>
      </c>
      <c r="I1124" s="219">
        <v>5.8280599999999998</v>
      </c>
      <c r="J1124" s="60"/>
      <c r="K1124" s="13">
        <f>Tabla1[[#This Row],[PRECIO REF        ($)]]-Tabla1[[#This Row],[PRECIO REF        ($)]]*Tabla1[[#This Row],[OFERTA]]</f>
        <v>5.8280599999999998</v>
      </c>
      <c r="L1124" s="60"/>
      <c r="M1124" s="13">
        <f>Tabla1[[#This Row],[PRECIO CON DSCTO]]-Tabla1[[#This Row],[PRECIO CON DSCTO]]*Tabla1[[#This Row],[OFERTA2]]</f>
        <v>5.8280599999999998</v>
      </c>
      <c r="N1124" s="14">
        <f>$F$3*Tabla1[[#This Row],[PRECIO CON DSCTO2]]</f>
        <v>2762.8489579879997</v>
      </c>
      <c r="O1124" s="40"/>
      <c r="P1124" s="47"/>
      <c r="Q1124" s="14">
        <f>(Tabla1[[#This Row],[PEDIDO ]]*Tabla1[[#This Row],[PRECIO CON DSCTO]])</f>
        <v>0</v>
      </c>
      <c r="R1124" s="14">
        <f>(Tabla1[[#This Row],[PRECIO REF BS]]*Tabla1[[#This Row],[PEDIDO ]])</f>
        <v>0</v>
      </c>
    </row>
    <row r="1125" spans="1:18" s="9" customFormat="1" ht="31.5" customHeight="1" x14ac:dyDescent="0.25">
      <c r="A1125" s="245" t="s">
        <v>243</v>
      </c>
      <c r="B1125" s="85">
        <v>7594001102236</v>
      </c>
      <c r="C1125" s="86" t="s">
        <v>816</v>
      </c>
      <c r="D1125" s="109" t="s">
        <v>832</v>
      </c>
      <c r="E1125" s="226">
        <v>46537</v>
      </c>
      <c r="F1125" s="97" t="s">
        <v>84</v>
      </c>
      <c r="G1125" s="227" t="s">
        <v>18</v>
      </c>
      <c r="H1125" s="228">
        <v>11</v>
      </c>
      <c r="I1125" s="219">
        <v>5.9569900000000002</v>
      </c>
      <c r="J1125" s="60"/>
      <c r="K1125" s="13">
        <f>Tabla1[[#This Row],[PRECIO REF        ($)]]-Tabla1[[#This Row],[PRECIO REF        ($)]]*Tabla1[[#This Row],[OFERTA]]</f>
        <v>5.9569900000000002</v>
      </c>
      <c r="L1125" s="60"/>
      <c r="M1125" s="13">
        <f>Tabla1[[#This Row],[PRECIO CON DSCTO]]-Tabla1[[#This Row],[PRECIO CON DSCTO]]*Tabla1[[#This Row],[OFERTA2]]</f>
        <v>5.9569900000000002</v>
      </c>
      <c r="N1125" s="14">
        <f>$F$3*Tabla1[[#This Row],[PRECIO CON DSCTO2]]</f>
        <v>2823.9694880020002</v>
      </c>
      <c r="O1125" s="40"/>
      <c r="P1125" s="47"/>
      <c r="Q1125" s="14">
        <f>(Tabla1[[#This Row],[PEDIDO ]]*Tabla1[[#This Row],[PRECIO CON DSCTO]])</f>
        <v>0</v>
      </c>
      <c r="R1125" s="14">
        <f>(Tabla1[[#This Row],[PRECIO REF BS]]*Tabla1[[#This Row],[PEDIDO ]])</f>
        <v>0</v>
      </c>
    </row>
    <row r="1126" spans="1:18" s="9" customFormat="1" ht="31.5" customHeight="1" x14ac:dyDescent="0.25">
      <c r="A1126" s="245" t="s">
        <v>243</v>
      </c>
      <c r="B1126" s="85">
        <v>7592454891202</v>
      </c>
      <c r="C1126" s="86" t="s">
        <v>384</v>
      </c>
      <c r="D1126" s="121" t="s">
        <v>385</v>
      </c>
      <c r="E1126" s="226">
        <v>46568</v>
      </c>
      <c r="F1126" s="145" t="s">
        <v>111</v>
      </c>
      <c r="G1126" s="227" t="s">
        <v>18</v>
      </c>
      <c r="H1126" s="228">
        <v>83</v>
      </c>
      <c r="I1126" s="219">
        <v>11</v>
      </c>
      <c r="J1126" s="60"/>
      <c r="K1126" s="13">
        <f>Tabla1[[#This Row],[PRECIO REF        ($)]]-Tabla1[[#This Row],[PRECIO REF        ($)]]*Tabla1[[#This Row],[OFERTA]]</f>
        <v>11</v>
      </c>
      <c r="L1126" s="60"/>
      <c r="M1126" s="13">
        <f>Tabla1[[#This Row],[PRECIO CON DSCTO]]-Tabla1[[#This Row],[PRECIO CON DSCTO]]*Tabla1[[#This Row],[OFERTA2]]</f>
        <v>11</v>
      </c>
      <c r="N1126" s="14">
        <f>$F$3*Tabla1[[#This Row],[PRECIO CON DSCTO2]]</f>
        <v>5214.6578</v>
      </c>
      <c r="O1126" s="40"/>
      <c r="P1126" s="47"/>
      <c r="Q1126" s="14">
        <f>(Tabla1[[#This Row],[PEDIDO ]]*Tabla1[[#This Row],[PRECIO CON DSCTO]])</f>
        <v>0</v>
      </c>
      <c r="R1126" s="14">
        <f>(Tabla1[[#This Row],[PRECIO REF BS]]*Tabla1[[#This Row],[PEDIDO ]])</f>
        <v>0</v>
      </c>
    </row>
    <row r="1127" spans="1:18" s="9" customFormat="1" ht="31.5" customHeight="1" x14ac:dyDescent="0.25">
      <c r="A1127" s="245" t="s">
        <v>243</v>
      </c>
      <c r="B1127" s="85">
        <v>8904255500129</v>
      </c>
      <c r="C1127" s="86" t="s">
        <v>1969</v>
      </c>
      <c r="D1127" s="125" t="s">
        <v>1970</v>
      </c>
      <c r="E1127" s="226">
        <v>46782</v>
      </c>
      <c r="F1127" s="86" t="s">
        <v>59</v>
      </c>
      <c r="G1127" s="227" t="s">
        <v>18</v>
      </c>
      <c r="H1127" s="228">
        <v>4</v>
      </c>
      <c r="I1127" s="219">
        <v>14.59</v>
      </c>
      <c r="J1127" s="60"/>
      <c r="K1127" s="13">
        <f>Tabla1[[#This Row],[PRECIO REF        ($)]]-Tabla1[[#This Row],[PRECIO REF        ($)]]*Tabla1[[#This Row],[OFERTA]]</f>
        <v>14.59</v>
      </c>
      <c r="L1127" s="60"/>
      <c r="M1127" s="13">
        <f>Tabla1[[#This Row],[PRECIO CON DSCTO]]-Tabla1[[#This Row],[PRECIO CON DSCTO]]*Tabla1[[#This Row],[OFERTA2]]</f>
        <v>14.59</v>
      </c>
      <c r="N1127" s="14">
        <f>$F$3*Tabla1[[#This Row],[PRECIO CON DSCTO2]]</f>
        <v>6916.5324819999996</v>
      </c>
      <c r="O1127" s="40"/>
      <c r="P1127" s="47"/>
      <c r="Q1127" s="14">
        <f>(Tabla1[[#This Row],[PEDIDO ]]*Tabla1[[#This Row],[PRECIO CON DSCTO]])</f>
        <v>0</v>
      </c>
      <c r="R1127" s="14">
        <f>(Tabla1[[#This Row],[PRECIO REF BS]]*Tabla1[[#This Row],[PEDIDO ]])</f>
        <v>0</v>
      </c>
    </row>
    <row r="1128" spans="1:18" s="9" customFormat="1" ht="31.5" customHeight="1" x14ac:dyDescent="0.25">
      <c r="A1128" s="245" t="s">
        <v>243</v>
      </c>
      <c r="B1128" s="85">
        <v>8908020242528</v>
      </c>
      <c r="C1128" s="86" t="s">
        <v>2192</v>
      </c>
      <c r="D1128" s="114" t="s">
        <v>2193</v>
      </c>
      <c r="E1128" s="226">
        <v>46539</v>
      </c>
      <c r="F1128" s="88" t="s">
        <v>81</v>
      </c>
      <c r="G1128" s="227" t="s">
        <v>18</v>
      </c>
      <c r="H1128" s="228">
        <v>19</v>
      </c>
      <c r="I1128" s="219">
        <v>2.31</v>
      </c>
      <c r="J1128" s="60"/>
      <c r="K1128" s="13">
        <f>Tabla1[[#This Row],[PRECIO REF        ($)]]-Tabla1[[#This Row],[PRECIO REF        ($)]]*Tabla1[[#This Row],[OFERTA]]</f>
        <v>2.31</v>
      </c>
      <c r="L1128" s="60"/>
      <c r="M1128" s="13">
        <f>Tabla1[[#This Row],[PRECIO CON DSCTO]]-Tabla1[[#This Row],[PRECIO CON DSCTO]]*Tabla1[[#This Row],[OFERTA2]]</f>
        <v>2.31</v>
      </c>
      <c r="N1128" s="14">
        <f>$F$3*Tabla1[[#This Row],[PRECIO CON DSCTO2]]</f>
        <v>1095.0781380000001</v>
      </c>
      <c r="O1128" s="40"/>
      <c r="P1128" s="47"/>
      <c r="Q1128" s="14">
        <f>(Tabla1[[#This Row],[PEDIDO ]]*Tabla1[[#This Row],[PRECIO CON DSCTO]])</f>
        <v>0</v>
      </c>
      <c r="R1128" s="14">
        <f>(Tabla1[[#This Row],[PRECIO REF BS]]*Tabla1[[#This Row],[PEDIDO ]])</f>
        <v>0</v>
      </c>
    </row>
    <row r="1129" spans="1:18" s="9" customFormat="1" ht="31.5" customHeight="1" x14ac:dyDescent="0.25">
      <c r="A1129" s="245" t="s">
        <v>243</v>
      </c>
      <c r="B1129" s="85">
        <v>8904210808123</v>
      </c>
      <c r="C1129" s="86" t="s">
        <v>1971</v>
      </c>
      <c r="D1129" s="133" t="s">
        <v>1972</v>
      </c>
      <c r="E1129" s="226">
        <v>46721</v>
      </c>
      <c r="F1129" s="88" t="s">
        <v>71</v>
      </c>
      <c r="G1129" s="227" t="s">
        <v>18</v>
      </c>
      <c r="H1129" s="228">
        <v>34</v>
      </c>
      <c r="I1129" s="219">
        <v>2.3342100000000001</v>
      </c>
      <c r="J1129" s="60"/>
      <c r="K1129" s="13">
        <f>Tabla1[[#This Row],[PRECIO REF        ($)]]-Tabla1[[#This Row],[PRECIO REF        ($)]]*Tabla1[[#This Row],[OFERTA]]</f>
        <v>2.3342100000000001</v>
      </c>
      <c r="L1129" s="60"/>
      <c r="M1129" s="13">
        <f>Tabla1[[#This Row],[PRECIO CON DSCTO]]-Tabla1[[#This Row],[PRECIO CON DSCTO]]*Tabla1[[#This Row],[OFERTA2]]</f>
        <v>2.3342100000000001</v>
      </c>
      <c r="N1129" s="14">
        <f>$F$3*Tabla1[[#This Row],[PRECIO CON DSCTO2]]</f>
        <v>1106.555125758</v>
      </c>
      <c r="O1129" s="40"/>
      <c r="P1129" s="47"/>
      <c r="Q1129" s="14">
        <f>(Tabla1[[#This Row],[PEDIDO ]]*Tabla1[[#This Row],[PRECIO CON DSCTO]])</f>
        <v>0</v>
      </c>
      <c r="R1129" s="14">
        <f>(Tabla1[[#This Row],[PRECIO REF BS]]*Tabla1[[#This Row],[PEDIDO ]])</f>
        <v>0</v>
      </c>
    </row>
    <row r="1130" spans="1:18" s="9" customFormat="1" ht="31.5" customHeight="1" x14ac:dyDescent="0.25">
      <c r="A1130" s="245" t="s">
        <v>243</v>
      </c>
      <c r="B1130" s="91">
        <v>736372722348</v>
      </c>
      <c r="C1130" s="86" t="s">
        <v>1275</v>
      </c>
      <c r="D1130" s="92" t="s">
        <v>1276</v>
      </c>
      <c r="E1130" s="226">
        <v>47026</v>
      </c>
      <c r="F1130" s="152" t="s">
        <v>80</v>
      </c>
      <c r="G1130" s="227" t="s">
        <v>18</v>
      </c>
      <c r="H1130" s="228">
        <v>32</v>
      </c>
      <c r="I1130" s="219">
        <v>3.6358999999999999</v>
      </c>
      <c r="J1130" s="60"/>
      <c r="K1130" s="13">
        <f>Tabla1[[#This Row],[PRECIO REF        ($)]]-Tabla1[[#This Row],[PRECIO REF        ($)]]*Tabla1[[#This Row],[OFERTA]]</f>
        <v>3.6358999999999999</v>
      </c>
      <c r="L1130" s="60"/>
      <c r="M1130" s="13">
        <f>Tabla1[[#This Row],[PRECIO CON DSCTO]]-Tabla1[[#This Row],[PRECIO CON DSCTO]]*Tabla1[[#This Row],[OFERTA2]]</f>
        <v>3.6358999999999999</v>
      </c>
      <c r="N1130" s="14">
        <f>$F$3*Tabla1[[#This Row],[PRECIO CON DSCTO2]]</f>
        <v>1723.6340268199999</v>
      </c>
      <c r="O1130" s="40"/>
      <c r="P1130" s="47"/>
      <c r="Q1130" s="14">
        <f>(Tabla1[[#This Row],[PEDIDO ]]*Tabla1[[#This Row],[PRECIO CON DSCTO]])</f>
        <v>0</v>
      </c>
      <c r="R1130" s="14">
        <f>(Tabla1[[#This Row],[PRECIO REF BS]]*Tabla1[[#This Row],[PEDIDO ]])</f>
        <v>0</v>
      </c>
    </row>
    <row r="1131" spans="1:18" s="9" customFormat="1" ht="31.5" customHeight="1" x14ac:dyDescent="0.25">
      <c r="A1131" s="245" t="s">
        <v>243</v>
      </c>
      <c r="B1131" s="85">
        <v>8906130231067</v>
      </c>
      <c r="C1131" s="86" t="s">
        <v>1260</v>
      </c>
      <c r="D1131" s="100" t="s">
        <v>1261</v>
      </c>
      <c r="E1131" s="226">
        <v>46661</v>
      </c>
      <c r="F1131" s="97" t="s">
        <v>715</v>
      </c>
      <c r="G1131" s="227" t="s">
        <v>18</v>
      </c>
      <c r="H1131" s="228">
        <v>54</v>
      </c>
      <c r="I1131" s="219">
        <v>0.38</v>
      </c>
      <c r="J1131" s="60"/>
      <c r="K1131" s="13">
        <f>Tabla1[[#This Row],[PRECIO REF        ($)]]-Tabla1[[#This Row],[PRECIO REF        ($)]]*Tabla1[[#This Row],[OFERTA]]</f>
        <v>0.38</v>
      </c>
      <c r="L1131" s="60"/>
      <c r="M1131" s="13">
        <f>Tabla1[[#This Row],[PRECIO CON DSCTO]]-Tabla1[[#This Row],[PRECIO CON DSCTO]]*Tabla1[[#This Row],[OFERTA2]]</f>
        <v>0.38</v>
      </c>
      <c r="N1131" s="14">
        <f>$F$3*Tabla1[[#This Row],[PRECIO CON DSCTO2]]</f>
        <v>180.14272399999999</v>
      </c>
      <c r="O1131" s="40"/>
      <c r="P1131" s="47"/>
      <c r="Q1131" s="14">
        <f>(Tabla1[[#This Row],[PEDIDO ]]*Tabla1[[#This Row],[PRECIO CON DSCTO]])</f>
        <v>0</v>
      </c>
      <c r="R1131" s="14">
        <f>(Tabla1[[#This Row],[PRECIO REF BS]]*Tabla1[[#This Row],[PEDIDO ]])</f>
        <v>0</v>
      </c>
    </row>
    <row r="1132" spans="1:18" s="10" customFormat="1" ht="27.75" customHeight="1" x14ac:dyDescent="0.25">
      <c r="A1132" s="245" t="s">
        <v>243</v>
      </c>
      <c r="B1132" s="85">
        <v>7591619001340</v>
      </c>
      <c r="C1132" s="86" t="s">
        <v>1509</v>
      </c>
      <c r="D1132" s="138" t="s">
        <v>1510</v>
      </c>
      <c r="E1132" s="226">
        <v>47269</v>
      </c>
      <c r="F1132" s="126" t="s">
        <v>35</v>
      </c>
      <c r="G1132" s="227" t="s">
        <v>18</v>
      </c>
      <c r="H1132" s="228">
        <v>1</v>
      </c>
      <c r="I1132" s="219">
        <v>15.939030000000001</v>
      </c>
      <c r="J1132" s="60"/>
      <c r="K1132" s="13">
        <f>Tabla1[[#This Row],[PRECIO REF        ($)]]-Tabla1[[#This Row],[PRECIO REF        ($)]]*Tabla1[[#This Row],[OFERTA]]</f>
        <v>15.939030000000001</v>
      </c>
      <c r="L1132" s="60"/>
      <c r="M1132" s="13">
        <f>Tabla1[[#This Row],[PRECIO CON DSCTO]]-Tabla1[[#This Row],[PRECIO CON DSCTO]]*Tabla1[[#This Row],[OFERTA2]]</f>
        <v>15.939030000000001</v>
      </c>
      <c r="N1132" s="14">
        <f>$F$3*Tabla1[[#This Row],[PRECIO CON DSCTO2]]</f>
        <v>7556.0533739940001</v>
      </c>
      <c r="O1132" s="40"/>
      <c r="P1132" s="47"/>
      <c r="Q1132" s="14">
        <f>(Tabla1[[#This Row],[PEDIDO ]]*Tabla1[[#This Row],[PRECIO CON DSCTO]])</f>
        <v>0</v>
      </c>
      <c r="R1132" s="14">
        <f>(Tabla1[[#This Row],[PRECIO REF BS]]*Tabla1[[#This Row],[PEDIDO ]])</f>
        <v>0</v>
      </c>
    </row>
    <row r="1133" spans="1:18" s="10" customFormat="1" ht="27.75" customHeight="1" x14ac:dyDescent="0.25">
      <c r="A1133" s="245" t="s">
        <v>243</v>
      </c>
      <c r="B1133" s="85">
        <v>6942189530326</v>
      </c>
      <c r="C1133" s="86" t="s">
        <v>898</v>
      </c>
      <c r="D1133" s="99" t="s">
        <v>911</v>
      </c>
      <c r="E1133" s="226">
        <v>46507</v>
      </c>
      <c r="F1133" s="113" t="s">
        <v>41</v>
      </c>
      <c r="G1133" s="227" t="s">
        <v>18</v>
      </c>
      <c r="H1133" s="228">
        <v>13</v>
      </c>
      <c r="I1133" s="219">
        <v>2.64</v>
      </c>
      <c r="J1133" s="60"/>
      <c r="K1133" s="13">
        <f>Tabla1[[#This Row],[PRECIO REF        ($)]]-Tabla1[[#This Row],[PRECIO REF        ($)]]*Tabla1[[#This Row],[OFERTA]]</f>
        <v>2.64</v>
      </c>
      <c r="L1133" s="60"/>
      <c r="M1133" s="13">
        <f>Tabla1[[#This Row],[PRECIO CON DSCTO]]-Tabla1[[#This Row],[PRECIO CON DSCTO]]*Tabla1[[#This Row],[OFERTA2]]</f>
        <v>2.64</v>
      </c>
      <c r="N1133" s="14">
        <f>$F$3*Tabla1[[#This Row],[PRECIO CON DSCTO2]]</f>
        <v>1251.5178720000001</v>
      </c>
      <c r="O1133" s="40"/>
      <c r="P1133" s="47"/>
      <c r="Q1133" s="14">
        <f>(Tabla1[[#This Row],[PEDIDO ]]*Tabla1[[#This Row],[PRECIO CON DSCTO]])</f>
        <v>0</v>
      </c>
      <c r="R1133" s="14">
        <f>(Tabla1[[#This Row],[PRECIO REF BS]]*Tabla1[[#This Row],[PEDIDO ]])</f>
        <v>0</v>
      </c>
    </row>
    <row r="1134" spans="1:18" s="11" customFormat="1" ht="27.75" customHeight="1" x14ac:dyDescent="0.25">
      <c r="A1134" s="245" t="s">
        <v>243</v>
      </c>
      <c r="B1134" s="85">
        <v>7703712032019</v>
      </c>
      <c r="C1134" s="86" t="s">
        <v>307</v>
      </c>
      <c r="D1134" s="112" t="s">
        <v>308</v>
      </c>
      <c r="E1134" s="226">
        <v>46323</v>
      </c>
      <c r="F1134" s="106" t="s">
        <v>42</v>
      </c>
      <c r="G1134" s="227" t="s">
        <v>18</v>
      </c>
      <c r="H1134" s="228">
        <v>891</v>
      </c>
      <c r="I1134" s="219">
        <v>3.29</v>
      </c>
      <c r="J1134" s="60"/>
      <c r="K1134" s="13">
        <f>Tabla1[[#This Row],[PRECIO REF        ($)]]-Tabla1[[#This Row],[PRECIO REF        ($)]]*Tabla1[[#This Row],[OFERTA]]</f>
        <v>3.29</v>
      </c>
      <c r="L1134" s="60"/>
      <c r="M1134" s="13">
        <f>Tabla1[[#This Row],[PRECIO CON DSCTO]]-Tabla1[[#This Row],[PRECIO CON DSCTO]]*Tabla1[[#This Row],[OFERTA2]]</f>
        <v>3.29</v>
      </c>
      <c r="N1134" s="14">
        <f>$F$3*Tabla1[[#This Row],[PRECIO CON DSCTO2]]</f>
        <v>1559.6567419999999</v>
      </c>
      <c r="O1134" s="40"/>
      <c r="P1134" s="47"/>
      <c r="Q1134" s="14">
        <f>(Tabla1[[#This Row],[PEDIDO ]]*Tabla1[[#This Row],[PRECIO CON DSCTO]])</f>
        <v>0</v>
      </c>
      <c r="R1134" s="14">
        <f>(Tabla1[[#This Row],[PRECIO REF BS]]*Tabla1[[#This Row],[PEDIDO ]])</f>
        <v>0</v>
      </c>
    </row>
    <row r="1135" spans="1:18" s="11" customFormat="1" ht="27.75" customHeight="1" x14ac:dyDescent="0.25">
      <c r="A1135" s="245" t="s">
        <v>243</v>
      </c>
      <c r="B1135" s="85">
        <v>7703712035966</v>
      </c>
      <c r="C1135" s="86" t="s">
        <v>665</v>
      </c>
      <c r="D1135" s="128" t="s">
        <v>671</v>
      </c>
      <c r="E1135" s="226">
        <v>46310</v>
      </c>
      <c r="F1135" s="106" t="s">
        <v>42</v>
      </c>
      <c r="G1135" s="227" t="s">
        <v>18</v>
      </c>
      <c r="H1135" s="228">
        <v>914</v>
      </c>
      <c r="I1135" s="219">
        <v>0.89</v>
      </c>
      <c r="J1135" s="60"/>
      <c r="K1135" s="13">
        <f>Tabla1[[#This Row],[PRECIO REF        ($)]]-Tabla1[[#This Row],[PRECIO REF        ($)]]*Tabla1[[#This Row],[OFERTA]]</f>
        <v>0.89</v>
      </c>
      <c r="L1135" s="60"/>
      <c r="M1135" s="13">
        <f>Tabla1[[#This Row],[PRECIO CON DSCTO]]-Tabla1[[#This Row],[PRECIO CON DSCTO]]*Tabla1[[#This Row],[OFERTA2]]</f>
        <v>0.89</v>
      </c>
      <c r="N1135" s="14">
        <f>$F$3*Tabla1[[#This Row],[PRECIO CON DSCTO2]]</f>
        <v>421.91322200000002</v>
      </c>
      <c r="O1135" s="40"/>
      <c r="P1135" s="47"/>
      <c r="Q1135" s="14">
        <f>(Tabla1[[#This Row],[PEDIDO ]]*Tabla1[[#This Row],[PRECIO CON DSCTO]])</f>
        <v>0</v>
      </c>
      <c r="R1135" s="14">
        <f>(Tabla1[[#This Row],[PRECIO REF BS]]*Tabla1[[#This Row],[PEDIDO ]])</f>
        <v>0</v>
      </c>
    </row>
    <row r="1136" spans="1:18" s="11" customFormat="1" ht="27.75" customHeight="1" x14ac:dyDescent="0.25">
      <c r="A1136" s="245" t="s">
        <v>243</v>
      </c>
      <c r="B1136" s="85">
        <v>7597758001609</v>
      </c>
      <c r="C1136" s="86" t="s">
        <v>1458</v>
      </c>
      <c r="D1136" s="95" t="s">
        <v>1459</v>
      </c>
      <c r="E1136" s="226">
        <v>46691</v>
      </c>
      <c r="F1136" s="91" t="s">
        <v>23</v>
      </c>
      <c r="G1136" s="227" t="s">
        <v>18</v>
      </c>
      <c r="H1136" s="228">
        <v>17</v>
      </c>
      <c r="I1136" s="219">
        <v>3.33</v>
      </c>
      <c r="J1136" s="60"/>
      <c r="K1136" s="13">
        <f>Tabla1[[#This Row],[PRECIO REF        ($)]]-Tabla1[[#This Row],[PRECIO REF        ($)]]*Tabla1[[#This Row],[OFERTA]]</f>
        <v>3.33</v>
      </c>
      <c r="L1136" s="60"/>
      <c r="M1136" s="13">
        <f>Tabla1[[#This Row],[PRECIO CON DSCTO]]-Tabla1[[#This Row],[PRECIO CON DSCTO]]*Tabla1[[#This Row],[OFERTA2]]</f>
        <v>3.33</v>
      </c>
      <c r="N1136" s="14">
        <f>$F$3*Tabla1[[#This Row],[PRECIO CON DSCTO2]]</f>
        <v>1578.619134</v>
      </c>
      <c r="O1136" s="40"/>
      <c r="P1136" s="47"/>
      <c r="Q1136" s="14">
        <f>(Tabla1[[#This Row],[PEDIDO ]]*Tabla1[[#This Row],[PRECIO CON DSCTO]])</f>
        <v>0</v>
      </c>
      <c r="R1136" s="14">
        <f>(Tabla1[[#This Row],[PRECIO REF BS]]*Tabla1[[#This Row],[PEDIDO ]])</f>
        <v>0</v>
      </c>
    </row>
    <row r="1137" spans="1:18" s="11" customFormat="1" ht="27.75" customHeight="1" x14ac:dyDescent="0.25">
      <c r="A1137" s="245" t="s">
        <v>243</v>
      </c>
      <c r="B1137" s="85">
        <v>7592806134032</v>
      </c>
      <c r="C1137" s="86" t="s">
        <v>2279</v>
      </c>
      <c r="D1137" s="90" t="s">
        <v>2280</v>
      </c>
      <c r="E1137" s="226">
        <v>46265</v>
      </c>
      <c r="F1137" s="113" t="s">
        <v>39</v>
      </c>
      <c r="G1137" s="227" t="s">
        <v>18</v>
      </c>
      <c r="H1137" s="228">
        <v>2</v>
      </c>
      <c r="I1137" s="219">
        <v>6.38</v>
      </c>
      <c r="J1137" s="60"/>
      <c r="K1137" s="13">
        <f>Tabla1[[#This Row],[PRECIO REF        ($)]]-Tabla1[[#This Row],[PRECIO REF        ($)]]*Tabla1[[#This Row],[OFERTA]]</f>
        <v>6.38</v>
      </c>
      <c r="L1137" s="60"/>
      <c r="M1137" s="13">
        <f>Tabla1[[#This Row],[PRECIO CON DSCTO]]-Tabla1[[#This Row],[PRECIO CON DSCTO]]*Tabla1[[#This Row],[OFERTA2]]</f>
        <v>6.38</v>
      </c>
      <c r="N1137" s="14">
        <f>$F$3*Tabla1[[#This Row],[PRECIO CON DSCTO2]]</f>
        <v>3024.5015239999998</v>
      </c>
      <c r="O1137" s="40"/>
      <c r="P1137" s="47"/>
      <c r="Q1137" s="14">
        <f>(Tabla1[[#This Row],[PEDIDO ]]*Tabla1[[#This Row],[PRECIO CON DSCTO]])</f>
        <v>0</v>
      </c>
      <c r="R1137" s="14">
        <f>(Tabla1[[#This Row],[PRECIO REF BS]]*Tabla1[[#This Row],[PEDIDO ]])</f>
        <v>0</v>
      </c>
    </row>
    <row r="1138" spans="1:18" s="11" customFormat="1" ht="27.75" customHeight="1" x14ac:dyDescent="0.25">
      <c r="A1138" s="245" t="s">
        <v>243</v>
      </c>
      <c r="B1138" s="85">
        <v>8901463196663</v>
      </c>
      <c r="C1138" s="86" t="s">
        <v>1365</v>
      </c>
      <c r="D1138" s="123" t="s">
        <v>1366</v>
      </c>
      <c r="E1138" s="226">
        <v>46295</v>
      </c>
      <c r="F1138" s="86" t="s">
        <v>59</v>
      </c>
      <c r="G1138" s="227" t="s">
        <v>18</v>
      </c>
      <c r="H1138" s="228">
        <v>18</v>
      </c>
      <c r="I1138" s="219">
        <v>8.24</v>
      </c>
      <c r="J1138" s="60"/>
      <c r="K1138" s="13">
        <f>Tabla1[[#This Row],[PRECIO REF        ($)]]-Tabla1[[#This Row],[PRECIO REF        ($)]]*Tabla1[[#This Row],[OFERTA]]</f>
        <v>8.24</v>
      </c>
      <c r="L1138" s="60"/>
      <c r="M1138" s="13">
        <f>Tabla1[[#This Row],[PRECIO CON DSCTO]]-Tabla1[[#This Row],[PRECIO CON DSCTO]]*Tabla1[[#This Row],[OFERTA2]]</f>
        <v>8.24</v>
      </c>
      <c r="N1138" s="14">
        <f>$F$3*Tabla1[[#This Row],[PRECIO CON DSCTO2]]</f>
        <v>3906.2527519999999</v>
      </c>
      <c r="O1138" s="40"/>
      <c r="P1138" s="47"/>
      <c r="Q1138" s="14">
        <f>(Tabla1[[#This Row],[PEDIDO ]]*Tabla1[[#This Row],[PRECIO CON DSCTO]])</f>
        <v>0</v>
      </c>
      <c r="R1138" s="14">
        <f>(Tabla1[[#This Row],[PRECIO REF BS]]*Tabla1[[#This Row],[PEDIDO ]])</f>
        <v>0</v>
      </c>
    </row>
    <row r="1139" spans="1:18" s="11" customFormat="1" ht="27.75" customHeight="1" x14ac:dyDescent="0.25">
      <c r="A1139" s="245" t="s">
        <v>243</v>
      </c>
      <c r="B1139" s="85">
        <v>7597758000176</v>
      </c>
      <c r="C1139" s="86" t="s">
        <v>2793</v>
      </c>
      <c r="D1139" s="124" t="s">
        <v>2794</v>
      </c>
      <c r="E1139" s="226">
        <v>46721</v>
      </c>
      <c r="F1139" s="91" t="s">
        <v>23</v>
      </c>
      <c r="G1139" s="227" t="s">
        <v>18</v>
      </c>
      <c r="H1139" s="228">
        <v>20</v>
      </c>
      <c r="I1139" s="219">
        <v>1.399</v>
      </c>
      <c r="J1139" s="60"/>
      <c r="K1139" s="13">
        <f>Tabla1[[#This Row],[PRECIO REF        ($)]]-Tabla1[[#This Row],[PRECIO REF        ($)]]*Tabla1[[#This Row],[OFERTA]]</f>
        <v>1.399</v>
      </c>
      <c r="L1139" s="60"/>
      <c r="M1139" s="13">
        <f>Tabla1[[#This Row],[PRECIO CON DSCTO]]-Tabla1[[#This Row],[PRECIO CON DSCTO]]*Tabla1[[#This Row],[OFERTA2]]</f>
        <v>1.399</v>
      </c>
      <c r="N1139" s="14">
        <f>$F$3*Tabla1[[#This Row],[PRECIO CON DSCTO2]]</f>
        <v>663.20966020000003</v>
      </c>
      <c r="O1139" s="40"/>
      <c r="P1139" s="47"/>
      <c r="Q1139" s="14">
        <f>(Tabla1[[#This Row],[PEDIDO ]]*Tabla1[[#This Row],[PRECIO CON DSCTO]])</f>
        <v>0</v>
      </c>
      <c r="R1139" s="14">
        <f>(Tabla1[[#This Row],[PRECIO REF BS]]*Tabla1[[#This Row],[PEDIDO ]])</f>
        <v>0</v>
      </c>
    </row>
    <row r="1140" spans="1:18" s="11" customFormat="1" ht="27.75" customHeight="1" x14ac:dyDescent="0.25">
      <c r="A1140" s="245" t="s">
        <v>243</v>
      </c>
      <c r="B1140" s="91">
        <v>736372722546</v>
      </c>
      <c r="C1140" s="86" t="s">
        <v>2854</v>
      </c>
      <c r="D1140" s="119" t="s">
        <v>2855</v>
      </c>
      <c r="E1140" s="226">
        <v>46538</v>
      </c>
      <c r="F1140" s="152" t="s">
        <v>80</v>
      </c>
      <c r="G1140" s="227" t="s">
        <v>18</v>
      </c>
      <c r="H1140" s="228">
        <v>10</v>
      </c>
      <c r="I1140" s="219">
        <v>2.2999999999999998</v>
      </c>
      <c r="J1140" s="60"/>
      <c r="K1140" s="13">
        <f>Tabla1[[#This Row],[PRECIO REF        ($)]]-Tabla1[[#This Row],[PRECIO REF        ($)]]*Tabla1[[#This Row],[OFERTA]]</f>
        <v>2.2999999999999998</v>
      </c>
      <c r="L1140" s="60"/>
      <c r="M1140" s="13">
        <f>Tabla1[[#This Row],[PRECIO CON DSCTO]]-Tabla1[[#This Row],[PRECIO CON DSCTO]]*Tabla1[[#This Row],[OFERTA2]]</f>
        <v>2.2999999999999998</v>
      </c>
      <c r="N1140" s="14">
        <f>$F$3*Tabla1[[#This Row],[PRECIO CON DSCTO2]]</f>
        <v>1090.33754</v>
      </c>
      <c r="O1140" s="40"/>
      <c r="P1140" s="47"/>
      <c r="Q1140" s="14">
        <f>(Tabla1[[#This Row],[PEDIDO ]]*Tabla1[[#This Row],[PRECIO CON DSCTO]])</f>
        <v>0</v>
      </c>
      <c r="R1140" s="14">
        <f>(Tabla1[[#This Row],[PRECIO REF BS]]*Tabla1[[#This Row],[PEDIDO ]])</f>
        <v>0</v>
      </c>
    </row>
    <row r="1141" spans="1:18" s="11" customFormat="1" ht="27.75" customHeight="1" x14ac:dyDescent="0.25">
      <c r="A1141" s="245" t="s">
        <v>243</v>
      </c>
      <c r="B1141" s="85">
        <v>6942189304262</v>
      </c>
      <c r="C1141" s="86" t="s">
        <v>2671</v>
      </c>
      <c r="D1141" s="114" t="s">
        <v>2672</v>
      </c>
      <c r="E1141" s="226">
        <v>46568</v>
      </c>
      <c r="F1141" s="113" t="s">
        <v>41</v>
      </c>
      <c r="G1141" s="227" t="s">
        <v>18</v>
      </c>
      <c r="H1141" s="228">
        <v>1</v>
      </c>
      <c r="I1141" s="219">
        <v>2.1</v>
      </c>
      <c r="J1141" s="60"/>
      <c r="K1141" s="13">
        <f>Tabla1[[#This Row],[PRECIO REF        ($)]]-Tabla1[[#This Row],[PRECIO REF        ($)]]*Tabla1[[#This Row],[OFERTA]]</f>
        <v>2.1</v>
      </c>
      <c r="L1141" s="60"/>
      <c r="M1141" s="13">
        <f>Tabla1[[#This Row],[PRECIO CON DSCTO]]-Tabla1[[#This Row],[PRECIO CON DSCTO]]*Tabla1[[#This Row],[OFERTA2]]</f>
        <v>2.1</v>
      </c>
      <c r="N1141" s="14">
        <f>$F$3*Tabla1[[#This Row],[PRECIO CON DSCTO2]]</f>
        <v>995.52557999999999</v>
      </c>
      <c r="O1141" s="40"/>
      <c r="P1141" s="47"/>
      <c r="Q1141" s="14">
        <f>(Tabla1[[#This Row],[PEDIDO ]]*Tabla1[[#This Row],[PRECIO CON DSCTO]])</f>
        <v>0</v>
      </c>
      <c r="R1141" s="14">
        <f>(Tabla1[[#This Row],[PRECIO REF BS]]*Tabla1[[#This Row],[PEDIDO ]])</f>
        <v>0</v>
      </c>
    </row>
    <row r="1142" spans="1:18" s="11" customFormat="1" ht="27.75" customHeight="1" x14ac:dyDescent="0.25">
      <c r="A1142" s="245" t="s">
        <v>243</v>
      </c>
      <c r="B1142" s="85">
        <v>7703712030350</v>
      </c>
      <c r="C1142" s="86" t="s">
        <v>972</v>
      </c>
      <c r="D1142" s="119" t="s">
        <v>974</v>
      </c>
      <c r="E1142" s="226">
        <v>46629</v>
      </c>
      <c r="F1142" s="106" t="s">
        <v>42</v>
      </c>
      <c r="G1142" s="227" t="s">
        <v>18</v>
      </c>
      <c r="H1142" s="228">
        <v>1671</v>
      </c>
      <c r="I1142" s="219">
        <v>1.75</v>
      </c>
      <c r="J1142" s="60"/>
      <c r="K1142" s="13">
        <f>Tabla1[[#This Row],[PRECIO REF        ($)]]-Tabla1[[#This Row],[PRECIO REF        ($)]]*Tabla1[[#This Row],[OFERTA]]</f>
        <v>1.75</v>
      </c>
      <c r="L1142" s="60"/>
      <c r="M1142" s="13">
        <f>Tabla1[[#This Row],[PRECIO CON DSCTO]]-Tabla1[[#This Row],[PRECIO CON DSCTO]]*Tabla1[[#This Row],[OFERTA2]]</f>
        <v>1.75</v>
      </c>
      <c r="N1142" s="14">
        <f>$F$3*Tabla1[[#This Row],[PRECIO CON DSCTO2]]</f>
        <v>829.60464999999999</v>
      </c>
      <c r="O1142" s="40"/>
      <c r="P1142" s="47"/>
      <c r="Q1142" s="14">
        <f>(Tabla1[[#This Row],[PEDIDO ]]*Tabla1[[#This Row],[PRECIO CON DSCTO]])</f>
        <v>0</v>
      </c>
      <c r="R1142" s="14">
        <f>(Tabla1[[#This Row],[PRECIO REF BS]]*Tabla1[[#This Row],[PEDIDO ]])</f>
        <v>0</v>
      </c>
    </row>
    <row r="1143" spans="1:18" s="11" customFormat="1" ht="27.75" customHeight="1" x14ac:dyDescent="0.25">
      <c r="A1143" s="245" t="s">
        <v>243</v>
      </c>
      <c r="B1143" s="91">
        <v>736372722355</v>
      </c>
      <c r="C1143" s="86" t="s">
        <v>460</v>
      </c>
      <c r="D1143" s="127" t="s">
        <v>461</v>
      </c>
      <c r="E1143" s="226">
        <v>46568</v>
      </c>
      <c r="F1143" s="152" t="s">
        <v>80</v>
      </c>
      <c r="G1143" s="227" t="s">
        <v>18</v>
      </c>
      <c r="H1143" s="228">
        <v>18</v>
      </c>
      <c r="I1143" s="219">
        <v>4.46</v>
      </c>
      <c r="J1143" s="60"/>
      <c r="K1143" s="13">
        <f>Tabla1[[#This Row],[PRECIO REF        ($)]]-Tabla1[[#This Row],[PRECIO REF        ($)]]*Tabla1[[#This Row],[OFERTA]]</f>
        <v>4.46</v>
      </c>
      <c r="L1143" s="60"/>
      <c r="M1143" s="13">
        <f>Tabla1[[#This Row],[PRECIO CON DSCTO]]-Tabla1[[#This Row],[PRECIO CON DSCTO]]*Tabla1[[#This Row],[OFERTA2]]</f>
        <v>4.46</v>
      </c>
      <c r="N1143" s="14">
        <f>$F$3*Tabla1[[#This Row],[PRECIO CON DSCTO2]]</f>
        <v>2114.3067080000001</v>
      </c>
      <c r="O1143" s="40"/>
      <c r="P1143" s="47"/>
      <c r="Q1143" s="14">
        <f>(Tabla1[[#This Row],[PEDIDO ]]*Tabla1[[#This Row],[PRECIO CON DSCTO]])</f>
        <v>0</v>
      </c>
      <c r="R1143" s="14">
        <f>(Tabla1[[#This Row],[PRECIO REF BS]]*Tabla1[[#This Row],[PEDIDO ]])</f>
        <v>0</v>
      </c>
    </row>
    <row r="1144" spans="1:18" s="11" customFormat="1" ht="27.75" customHeight="1" x14ac:dyDescent="0.25">
      <c r="A1144" s="245" t="s">
        <v>243</v>
      </c>
      <c r="B1144" s="85">
        <v>7703712033306</v>
      </c>
      <c r="C1144" s="86" t="s">
        <v>1605</v>
      </c>
      <c r="D1144" s="93" t="s">
        <v>1606</v>
      </c>
      <c r="E1144" s="226">
        <v>46628</v>
      </c>
      <c r="F1144" s="106" t="s">
        <v>42</v>
      </c>
      <c r="G1144" s="227" t="s">
        <v>18</v>
      </c>
      <c r="H1144" s="228">
        <v>52</v>
      </c>
      <c r="I1144" s="219">
        <v>11.375999999999999</v>
      </c>
      <c r="J1144" s="60"/>
      <c r="K1144" s="13">
        <f>Tabla1[[#This Row],[PRECIO REF        ($)]]-Tabla1[[#This Row],[PRECIO REF        ($)]]*Tabla1[[#This Row],[OFERTA]]</f>
        <v>11.375999999999999</v>
      </c>
      <c r="L1144" s="60"/>
      <c r="M1144" s="13">
        <f>Tabla1[[#This Row],[PRECIO CON DSCTO]]-Tabla1[[#This Row],[PRECIO CON DSCTO]]*Tabla1[[#This Row],[OFERTA2]]</f>
        <v>11.375999999999999</v>
      </c>
      <c r="N1144" s="14">
        <f>$F$3*Tabla1[[#This Row],[PRECIO CON DSCTO2]]</f>
        <v>5392.9042847999999</v>
      </c>
      <c r="O1144" s="40"/>
      <c r="P1144" s="47"/>
      <c r="Q1144" s="14">
        <f>(Tabla1[[#This Row],[PEDIDO ]]*Tabla1[[#This Row],[PRECIO CON DSCTO]])</f>
        <v>0</v>
      </c>
      <c r="R1144" s="14">
        <f>(Tabla1[[#This Row],[PRECIO REF BS]]*Tabla1[[#This Row],[PEDIDO ]])</f>
        <v>0</v>
      </c>
    </row>
    <row r="1145" spans="1:18" s="11" customFormat="1" ht="32.25" customHeight="1" x14ac:dyDescent="0.25">
      <c r="A1145" s="245" t="s">
        <v>243</v>
      </c>
      <c r="B1145" s="85">
        <v>7592806134018</v>
      </c>
      <c r="C1145" s="86" t="s">
        <v>603</v>
      </c>
      <c r="D1145" s="107" t="s">
        <v>836</v>
      </c>
      <c r="E1145" s="226">
        <v>46477</v>
      </c>
      <c r="F1145" s="113" t="s">
        <v>39</v>
      </c>
      <c r="G1145" s="227" t="s">
        <v>18</v>
      </c>
      <c r="H1145" s="228">
        <v>10</v>
      </c>
      <c r="I1145" s="219">
        <v>17.97</v>
      </c>
      <c r="J1145" s="60"/>
      <c r="K1145" s="13">
        <f>Tabla1[[#This Row],[PRECIO REF        ($)]]-Tabla1[[#This Row],[PRECIO REF        ($)]]*Tabla1[[#This Row],[OFERTA]]</f>
        <v>17.97</v>
      </c>
      <c r="L1145" s="60"/>
      <c r="M1145" s="13">
        <f>Tabla1[[#This Row],[PRECIO CON DSCTO]]-Tabla1[[#This Row],[PRECIO CON DSCTO]]*Tabla1[[#This Row],[OFERTA2]]</f>
        <v>17.97</v>
      </c>
      <c r="N1145" s="14">
        <f>$F$3*Tabla1[[#This Row],[PRECIO CON DSCTO2]]</f>
        <v>8518.854605999999</v>
      </c>
      <c r="O1145" s="40"/>
      <c r="P1145" s="47"/>
      <c r="Q1145" s="14">
        <f>(Tabla1[[#This Row],[PEDIDO ]]*Tabla1[[#This Row],[PRECIO CON DSCTO]])</f>
        <v>0</v>
      </c>
      <c r="R1145" s="14">
        <f>(Tabla1[[#This Row],[PRECIO REF BS]]*Tabla1[[#This Row],[PEDIDO ]])</f>
        <v>0</v>
      </c>
    </row>
    <row r="1146" spans="1:18" s="11" customFormat="1" ht="32.25" customHeight="1" x14ac:dyDescent="0.25">
      <c r="A1146" s="245" t="s">
        <v>243</v>
      </c>
      <c r="B1146" s="91">
        <v>736372692177</v>
      </c>
      <c r="C1146" s="86" t="s">
        <v>1906</v>
      </c>
      <c r="D1146" s="125" t="s">
        <v>1907</v>
      </c>
      <c r="E1146" s="226">
        <v>46568</v>
      </c>
      <c r="F1146" s="152" t="s">
        <v>80</v>
      </c>
      <c r="G1146" s="227" t="s">
        <v>18</v>
      </c>
      <c r="H1146" s="228">
        <v>20</v>
      </c>
      <c r="I1146" s="219">
        <v>2.9087200000000002</v>
      </c>
      <c r="J1146" s="60"/>
      <c r="K1146" s="13">
        <f>Tabla1[[#This Row],[PRECIO REF        ($)]]-Tabla1[[#This Row],[PRECIO REF        ($)]]*Tabla1[[#This Row],[OFERTA]]</f>
        <v>2.9087200000000002</v>
      </c>
      <c r="L1146" s="60"/>
      <c r="M1146" s="13">
        <f>Tabla1[[#This Row],[PRECIO CON DSCTO]]-Tabla1[[#This Row],[PRECIO CON DSCTO]]*Tabla1[[#This Row],[OFERTA2]]</f>
        <v>2.9087200000000002</v>
      </c>
      <c r="N1146" s="14">
        <f>$F$3*Tabla1[[#This Row],[PRECIO CON DSCTO2]]</f>
        <v>1378.9072214560001</v>
      </c>
      <c r="O1146" s="40"/>
      <c r="P1146" s="47"/>
      <c r="Q1146" s="14">
        <f>(Tabla1[[#This Row],[PEDIDO ]]*Tabla1[[#This Row],[PRECIO CON DSCTO]])</f>
        <v>0</v>
      </c>
      <c r="R1146" s="14">
        <f>(Tabla1[[#This Row],[PRECIO REF BS]]*Tabla1[[#This Row],[PEDIDO ]])</f>
        <v>0</v>
      </c>
    </row>
    <row r="1147" spans="1:18" s="11" customFormat="1" ht="32.25" customHeight="1" x14ac:dyDescent="0.25">
      <c r="A1147" s="245" t="s">
        <v>243</v>
      </c>
      <c r="B1147" s="85">
        <v>7599740000119</v>
      </c>
      <c r="C1147" s="86" t="s">
        <v>1948</v>
      </c>
      <c r="D1147" s="105" t="s">
        <v>1949</v>
      </c>
      <c r="E1147" s="226">
        <v>46996</v>
      </c>
      <c r="F1147" s="88" t="s">
        <v>1951</v>
      </c>
      <c r="G1147" s="166" t="s">
        <v>99</v>
      </c>
      <c r="H1147" s="228">
        <v>41</v>
      </c>
      <c r="I1147" s="219">
        <v>48.64</v>
      </c>
      <c r="J1147" s="60"/>
      <c r="K1147" s="13">
        <f>Tabla1[[#This Row],[PRECIO REF        ($)]]-Tabla1[[#This Row],[PRECIO REF        ($)]]*Tabla1[[#This Row],[OFERTA]]</f>
        <v>48.64</v>
      </c>
      <c r="L1147" s="60"/>
      <c r="M1147" s="13">
        <f>Tabla1[[#This Row],[PRECIO CON DSCTO]]-Tabla1[[#This Row],[PRECIO CON DSCTO]]*Tabla1[[#This Row],[OFERTA2]]</f>
        <v>48.64</v>
      </c>
      <c r="N1147" s="14">
        <f>$F$3*Tabla1[[#This Row],[PRECIO CON DSCTO2]]</f>
        <v>23058.268671999998</v>
      </c>
      <c r="O1147" s="40"/>
      <c r="P1147" s="47"/>
      <c r="Q1147" s="14">
        <f>(Tabla1[[#This Row],[PEDIDO ]]*Tabla1[[#This Row],[PRECIO CON DSCTO]])</f>
        <v>0</v>
      </c>
      <c r="R1147" s="14">
        <f>(Tabla1[[#This Row],[PRECIO REF BS]]*Tabla1[[#This Row],[PEDIDO ]])</f>
        <v>0</v>
      </c>
    </row>
    <row r="1148" spans="1:18" s="11" customFormat="1" ht="32.25" customHeight="1" x14ac:dyDescent="0.25">
      <c r="A1148" s="245" t="s">
        <v>243</v>
      </c>
      <c r="B1148" s="85">
        <v>7591020009317</v>
      </c>
      <c r="C1148" s="86" t="s">
        <v>750</v>
      </c>
      <c r="D1148" s="109" t="s">
        <v>753</v>
      </c>
      <c r="E1148" s="226">
        <v>46507</v>
      </c>
      <c r="F1148" s="88" t="s">
        <v>75</v>
      </c>
      <c r="G1148" s="227" t="s">
        <v>18</v>
      </c>
      <c r="H1148" s="228">
        <v>2</v>
      </c>
      <c r="I1148" s="219">
        <v>20.43</v>
      </c>
      <c r="J1148" s="60"/>
      <c r="K1148" s="13">
        <f>Tabla1[[#This Row],[PRECIO REF        ($)]]-Tabla1[[#This Row],[PRECIO REF        ($)]]*Tabla1[[#This Row],[OFERTA]]</f>
        <v>20.43</v>
      </c>
      <c r="L1148" s="60"/>
      <c r="M1148" s="13">
        <f>Tabla1[[#This Row],[PRECIO CON DSCTO]]-Tabla1[[#This Row],[PRECIO CON DSCTO]]*Tabla1[[#This Row],[OFERTA2]]</f>
        <v>20.43</v>
      </c>
      <c r="N1148" s="14">
        <f>$F$3*Tabla1[[#This Row],[PRECIO CON DSCTO2]]</f>
        <v>9685.041713999999</v>
      </c>
      <c r="O1148" s="40"/>
      <c r="P1148" s="47"/>
      <c r="Q1148" s="14">
        <f>(Tabla1[[#This Row],[PEDIDO ]]*Tabla1[[#This Row],[PRECIO CON DSCTO]])</f>
        <v>0</v>
      </c>
      <c r="R1148" s="14">
        <f>(Tabla1[[#This Row],[PRECIO REF BS]]*Tabla1[[#This Row],[PEDIDO ]])</f>
        <v>0</v>
      </c>
    </row>
    <row r="1149" spans="1:18" s="11" customFormat="1" ht="32.25" customHeight="1" x14ac:dyDescent="0.25">
      <c r="A1149" s="245" t="s">
        <v>243</v>
      </c>
      <c r="B1149" s="85">
        <v>7592454002547</v>
      </c>
      <c r="C1149" s="86" t="s">
        <v>310</v>
      </c>
      <c r="D1149" s="103" t="s">
        <v>311</v>
      </c>
      <c r="E1149" s="226">
        <v>46326</v>
      </c>
      <c r="F1149" s="88" t="s">
        <v>72</v>
      </c>
      <c r="G1149" s="227" t="s">
        <v>18</v>
      </c>
      <c r="H1149" s="228">
        <v>13</v>
      </c>
      <c r="I1149" s="219">
        <v>4.5999999999999996</v>
      </c>
      <c r="J1149" s="60"/>
      <c r="K1149" s="13">
        <f>Tabla1[[#This Row],[PRECIO REF        ($)]]-Tabla1[[#This Row],[PRECIO REF        ($)]]*Tabla1[[#This Row],[OFERTA]]</f>
        <v>4.5999999999999996</v>
      </c>
      <c r="L1149" s="60"/>
      <c r="M1149" s="13">
        <f>Tabla1[[#This Row],[PRECIO CON DSCTO]]-Tabla1[[#This Row],[PRECIO CON DSCTO]]*Tabla1[[#This Row],[OFERTA2]]</f>
        <v>4.5999999999999996</v>
      </c>
      <c r="N1149" s="14">
        <f>$F$3*Tabla1[[#This Row],[PRECIO CON DSCTO2]]</f>
        <v>2180.67508</v>
      </c>
      <c r="O1149" s="40"/>
      <c r="P1149" s="47"/>
      <c r="Q1149" s="14">
        <f>(Tabla1[[#This Row],[PEDIDO ]]*Tabla1[[#This Row],[PRECIO CON DSCTO]])</f>
        <v>0</v>
      </c>
      <c r="R1149" s="14">
        <f>(Tabla1[[#This Row],[PRECIO REF BS]]*Tabla1[[#This Row],[PEDIDO ]])</f>
        <v>0</v>
      </c>
    </row>
    <row r="1150" spans="1:18" s="11" customFormat="1" ht="32.25" customHeight="1" x14ac:dyDescent="0.25">
      <c r="A1150" s="245" t="s">
        <v>243</v>
      </c>
      <c r="B1150" s="85">
        <v>7592803002310</v>
      </c>
      <c r="C1150" s="86" t="s">
        <v>1389</v>
      </c>
      <c r="D1150" s="125" t="s">
        <v>1390</v>
      </c>
      <c r="E1150" s="226">
        <v>46476</v>
      </c>
      <c r="F1150" s="86" t="s">
        <v>83</v>
      </c>
      <c r="G1150" s="227" t="s">
        <v>18</v>
      </c>
      <c r="H1150" s="228">
        <v>20</v>
      </c>
      <c r="I1150" s="219">
        <v>8.2200000000000006</v>
      </c>
      <c r="J1150" s="60"/>
      <c r="K1150" s="13">
        <f>Tabla1[[#This Row],[PRECIO REF        ($)]]-Tabla1[[#This Row],[PRECIO REF        ($)]]*Tabla1[[#This Row],[OFERTA]]</f>
        <v>8.2200000000000006</v>
      </c>
      <c r="L1150" s="60"/>
      <c r="M1150" s="13">
        <f>Tabla1[[#This Row],[PRECIO CON DSCTO]]-Tabla1[[#This Row],[PRECIO CON DSCTO]]*Tabla1[[#This Row],[OFERTA2]]</f>
        <v>8.2200000000000006</v>
      </c>
      <c r="N1150" s="14">
        <f>$F$3*Tabla1[[#This Row],[PRECIO CON DSCTO2]]</f>
        <v>3896.7715560000001</v>
      </c>
      <c r="O1150" s="40"/>
      <c r="P1150" s="47"/>
      <c r="Q1150" s="14">
        <f>(Tabla1[[#This Row],[PEDIDO ]]*Tabla1[[#This Row],[PRECIO CON DSCTO]])</f>
        <v>0</v>
      </c>
      <c r="R1150" s="14">
        <f>(Tabla1[[#This Row],[PRECIO REF BS]]*Tabla1[[#This Row],[PEDIDO ]])</f>
        <v>0</v>
      </c>
    </row>
    <row r="1151" spans="1:18" s="11" customFormat="1" ht="32.25" customHeight="1" x14ac:dyDescent="0.25">
      <c r="A1151" s="245" t="s">
        <v>243</v>
      </c>
      <c r="B1151" s="85">
        <v>7592803002327</v>
      </c>
      <c r="C1151" s="86" t="s">
        <v>1391</v>
      </c>
      <c r="D1151" s="125" t="s">
        <v>1392</v>
      </c>
      <c r="E1151" s="226">
        <v>46568</v>
      </c>
      <c r="F1151" s="86" t="s">
        <v>83</v>
      </c>
      <c r="G1151" s="227" t="s">
        <v>18</v>
      </c>
      <c r="H1151" s="228">
        <v>10</v>
      </c>
      <c r="I1151" s="219">
        <v>14.9</v>
      </c>
      <c r="J1151" s="60"/>
      <c r="K1151" s="13">
        <f>Tabla1[[#This Row],[PRECIO REF        ($)]]-Tabla1[[#This Row],[PRECIO REF        ($)]]*Tabla1[[#This Row],[OFERTA]]</f>
        <v>14.9</v>
      </c>
      <c r="L1151" s="60"/>
      <c r="M1151" s="13">
        <f>Tabla1[[#This Row],[PRECIO CON DSCTO]]-Tabla1[[#This Row],[PRECIO CON DSCTO]]*Tabla1[[#This Row],[OFERTA2]]</f>
        <v>14.9</v>
      </c>
      <c r="N1151" s="14">
        <f>$F$3*Tabla1[[#This Row],[PRECIO CON DSCTO2]]</f>
        <v>7063.4910200000004</v>
      </c>
      <c r="O1151" s="40"/>
      <c r="P1151" s="47"/>
      <c r="Q1151" s="14">
        <f>(Tabla1[[#This Row],[PEDIDO ]]*Tabla1[[#This Row],[PRECIO CON DSCTO]])</f>
        <v>0</v>
      </c>
      <c r="R1151" s="14">
        <f>(Tabla1[[#This Row],[PRECIO REF BS]]*Tabla1[[#This Row],[PEDIDO ]])</f>
        <v>0</v>
      </c>
    </row>
    <row r="1152" spans="1:18" s="11" customFormat="1" ht="32.25" customHeight="1" x14ac:dyDescent="0.25">
      <c r="A1152" s="246" t="s">
        <v>243</v>
      </c>
      <c r="B1152" s="139">
        <v>7592803000521</v>
      </c>
      <c r="C1152" s="140" t="s">
        <v>300</v>
      </c>
      <c r="D1152" s="216" t="s">
        <v>766</v>
      </c>
      <c r="E1152" s="229">
        <v>46233</v>
      </c>
      <c r="F1152" s="140" t="s">
        <v>83</v>
      </c>
      <c r="G1152" s="230" t="s">
        <v>18</v>
      </c>
      <c r="H1152" s="231">
        <v>69</v>
      </c>
      <c r="I1152" s="221">
        <v>2.64</v>
      </c>
      <c r="J1152" s="62"/>
      <c r="K1152" s="63">
        <f>Tabla1[[#This Row],[PRECIO REF        ($)]]-Tabla1[[#This Row],[PRECIO REF        ($)]]*Tabla1[[#This Row],[OFERTA]]</f>
        <v>2.64</v>
      </c>
      <c r="L1152" s="62"/>
      <c r="M1152" s="63">
        <f>Tabla1[[#This Row],[PRECIO CON DSCTO]]-Tabla1[[#This Row],[PRECIO CON DSCTO]]*Tabla1[[#This Row],[OFERTA2]]</f>
        <v>2.64</v>
      </c>
      <c r="N1152" s="64">
        <f>$F$3*Tabla1[[#This Row],[PRECIO CON DSCTO2]]</f>
        <v>1251.5178720000001</v>
      </c>
      <c r="O1152" s="65"/>
      <c r="P1152" s="66"/>
      <c r="Q1152" s="64">
        <f>(Tabla1[[#This Row],[PEDIDO ]]*Tabla1[[#This Row],[PRECIO CON DSCTO]])</f>
        <v>0</v>
      </c>
      <c r="R1152" s="64">
        <f>(Tabla1[[#This Row],[PRECIO REF BS]]*Tabla1[[#This Row],[PEDIDO ]])</f>
        <v>0</v>
      </c>
    </row>
    <row r="1153" spans="1:18" s="11" customFormat="1" ht="32.25" customHeight="1" x14ac:dyDescent="0.25">
      <c r="A1153" s="245" t="s">
        <v>243</v>
      </c>
      <c r="B1153" s="85">
        <v>7598176000229</v>
      </c>
      <c r="C1153" s="86" t="s">
        <v>312</v>
      </c>
      <c r="D1153" s="138" t="s">
        <v>313</v>
      </c>
      <c r="E1153" s="226">
        <v>46356</v>
      </c>
      <c r="F1153" s="196" t="s">
        <v>73</v>
      </c>
      <c r="G1153" s="227" t="s">
        <v>18</v>
      </c>
      <c r="H1153" s="228">
        <v>15</v>
      </c>
      <c r="I1153" s="219">
        <v>4.5999999999999996</v>
      </c>
      <c r="J1153" s="60"/>
      <c r="K1153" s="13">
        <f>Tabla1[[#This Row],[PRECIO REF        ($)]]-Tabla1[[#This Row],[PRECIO REF        ($)]]*Tabla1[[#This Row],[OFERTA]]</f>
        <v>4.5999999999999996</v>
      </c>
      <c r="L1153" s="60"/>
      <c r="M1153" s="13">
        <f>Tabla1[[#This Row],[PRECIO CON DSCTO]]-Tabla1[[#This Row],[PRECIO CON DSCTO]]*Tabla1[[#This Row],[OFERTA2]]</f>
        <v>4.5999999999999996</v>
      </c>
      <c r="N1153" s="14">
        <f>$F$3*Tabla1[[#This Row],[PRECIO CON DSCTO2]]</f>
        <v>2180.67508</v>
      </c>
      <c r="O1153" s="40"/>
      <c r="P1153" s="47"/>
      <c r="Q1153" s="14">
        <f>(Tabla1[[#This Row],[PEDIDO ]]*Tabla1[[#This Row],[PRECIO CON DSCTO]])</f>
        <v>0</v>
      </c>
      <c r="R1153" s="14">
        <f>(Tabla1[[#This Row],[PRECIO REF BS]]*Tabla1[[#This Row],[PEDIDO ]])</f>
        <v>0</v>
      </c>
    </row>
    <row r="1154" spans="1:18" s="11" customFormat="1" ht="32.25" customHeight="1" x14ac:dyDescent="0.25">
      <c r="A1154" s="245" t="s">
        <v>243</v>
      </c>
      <c r="B1154" s="85">
        <v>7597758001494</v>
      </c>
      <c r="C1154" s="86" t="s">
        <v>990</v>
      </c>
      <c r="D1154" s="89" t="s">
        <v>999</v>
      </c>
      <c r="E1154" s="226">
        <v>46660</v>
      </c>
      <c r="F1154" s="91" t="s">
        <v>23</v>
      </c>
      <c r="G1154" s="227" t="s">
        <v>18</v>
      </c>
      <c r="H1154" s="228">
        <v>29</v>
      </c>
      <c r="I1154" s="219">
        <v>7.11</v>
      </c>
      <c r="J1154" s="60"/>
      <c r="K1154" s="13">
        <f>Tabla1[[#This Row],[PRECIO REF        ($)]]-Tabla1[[#This Row],[PRECIO REF        ($)]]*Tabla1[[#This Row],[OFERTA]]</f>
        <v>7.11</v>
      </c>
      <c r="L1154" s="60"/>
      <c r="M1154" s="13">
        <f>Tabla1[[#This Row],[PRECIO CON DSCTO]]-Tabla1[[#This Row],[PRECIO CON DSCTO]]*Tabla1[[#This Row],[OFERTA2]]</f>
        <v>7.11</v>
      </c>
      <c r="N1154" s="14">
        <f>$F$3*Tabla1[[#This Row],[PRECIO CON DSCTO2]]</f>
        <v>3370.5651780000003</v>
      </c>
      <c r="O1154" s="40"/>
      <c r="P1154" s="47"/>
      <c r="Q1154" s="14">
        <f>(Tabla1[[#This Row],[PEDIDO ]]*Tabla1[[#This Row],[PRECIO CON DSCTO]])</f>
        <v>0</v>
      </c>
      <c r="R1154" s="14">
        <f>(Tabla1[[#This Row],[PRECIO REF BS]]*Tabla1[[#This Row],[PEDIDO ]])</f>
        <v>0</v>
      </c>
    </row>
    <row r="1155" spans="1:18" s="11" customFormat="1" ht="32.25" customHeight="1" x14ac:dyDescent="0.25">
      <c r="A1155" s="245" t="s">
        <v>243</v>
      </c>
      <c r="B1155" s="85">
        <v>7591619000749</v>
      </c>
      <c r="C1155" s="86" t="s">
        <v>1096</v>
      </c>
      <c r="D1155" s="133" t="s">
        <v>1097</v>
      </c>
      <c r="E1155" s="226">
        <v>46721</v>
      </c>
      <c r="F1155" s="88" t="s">
        <v>93</v>
      </c>
      <c r="G1155" s="227" t="s">
        <v>18</v>
      </c>
      <c r="H1155" s="228">
        <v>5</v>
      </c>
      <c r="I1155" s="219">
        <v>3.1346099999999999</v>
      </c>
      <c r="J1155" s="60"/>
      <c r="K1155" s="13">
        <f>Tabla1[[#This Row],[PRECIO REF        ($)]]-Tabla1[[#This Row],[PRECIO REF        ($)]]*Tabla1[[#This Row],[OFERTA]]</f>
        <v>3.1346099999999999</v>
      </c>
      <c r="L1155" s="60"/>
      <c r="M1155" s="13">
        <f>Tabla1[[#This Row],[PRECIO CON DSCTO]]-Tabla1[[#This Row],[PRECIO CON DSCTO]]*Tabla1[[#This Row],[OFERTA2]]</f>
        <v>3.1346099999999999</v>
      </c>
      <c r="N1155" s="14">
        <f>$F$3*Tabla1[[#This Row],[PRECIO CON DSCTO2]]</f>
        <v>1485.9925896779998</v>
      </c>
      <c r="O1155" s="40"/>
      <c r="P1155" s="47"/>
      <c r="Q1155" s="14">
        <f>(Tabla1[[#This Row],[PEDIDO ]]*Tabla1[[#This Row],[PRECIO CON DSCTO]])</f>
        <v>0</v>
      </c>
      <c r="R1155" s="14">
        <f>(Tabla1[[#This Row],[PRECIO REF BS]]*Tabla1[[#This Row],[PEDIDO ]])</f>
        <v>0</v>
      </c>
    </row>
    <row r="1156" spans="1:18" s="11" customFormat="1" ht="32.25" customHeight="1" x14ac:dyDescent="0.25">
      <c r="A1156" s="245" t="s">
        <v>243</v>
      </c>
      <c r="B1156" s="85">
        <v>7594001101154</v>
      </c>
      <c r="C1156" s="86" t="s">
        <v>666</v>
      </c>
      <c r="D1156" s="128" t="s">
        <v>672</v>
      </c>
      <c r="E1156" s="226">
        <v>47268</v>
      </c>
      <c r="F1156" s="97" t="s">
        <v>84</v>
      </c>
      <c r="G1156" s="227" t="s">
        <v>18</v>
      </c>
      <c r="H1156" s="228">
        <v>8</v>
      </c>
      <c r="I1156" s="219">
        <v>3.65</v>
      </c>
      <c r="J1156" s="60"/>
      <c r="K1156" s="13">
        <f>Tabla1[[#This Row],[PRECIO REF        ($)]]-Tabla1[[#This Row],[PRECIO REF        ($)]]*Tabla1[[#This Row],[OFERTA]]</f>
        <v>3.65</v>
      </c>
      <c r="L1156" s="60"/>
      <c r="M1156" s="13">
        <f>Tabla1[[#This Row],[PRECIO CON DSCTO]]-Tabla1[[#This Row],[PRECIO CON DSCTO]]*Tabla1[[#This Row],[OFERTA2]]</f>
        <v>3.65</v>
      </c>
      <c r="N1156" s="14">
        <f>$F$3*Tabla1[[#This Row],[PRECIO CON DSCTO2]]</f>
        <v>1730.31827</v>
      </c>
      <c r="O1156" s="40"/>
      <c r="P1156" s="47"/>
      <c r="Q1156" s="14">
        <f>(Tabla1[[#This Row],[PEDIDO ]]*Tabla1[[#This Row],[PRECIO CON DSCTO]])</f>
        <v>0</v>
      </c>
      <c r="R1156" s="14">
        <f>(Tabla1[[#This Row],[PRECIO REF BS]]*Tabla1[[#This Row],[PEDIDO ]])</f>
        <v>0</v>
      </c>
    </row>
    <row r="1157" spans="1:18" s="11" customFormat="1" ht="32.25" customHeight="1" x14ac:dyDescent="0.25">
      <c r="A1157" s="245" t="s">
        <v>243</v>
      </c>
      <c r="B1157" s="85">
        <v>7594001101178</v>
      </c>
      <c r="C1157" s="86" t="s">
        <v>1162</v>
      </c>
      <c r="D1157" s="99" t="s">
        <v>1163</v>
      </c>
      <c r="E1157" s="226">
        <v>47238</v>
      </c>
      <c r="F1157" s="97" t="s">
        <v>84</v>
      </c>
      <c r="G1157" s="227" t="s">
        <v>18</v>
      </c>
      <c r="H1157" s="228">
        <v>36</v>
      </c>
      <c r="I1157" s="219">
        <v>3.34</v>
      </c>
      <c r="J1157" s="60"/>
      <c r="K1157" s="13">
        <f>Tabla1[[#This Row],[PRECIO REF        ($)]]-Tabla1[[#This Row],[PRECIO REF        ($)]]*Tabla1[[#This Row],[OFERTA]]</f>
        <v>3.34</v>
      </c>
      <c r="L1157" s="60"/>
      <c r="M1157" s="13">
        <f>Tabla1[[#This Row],[PRECIO CON DSCTO]]-Tabla1[[#This Row],[PRECIO CON DSCTO]]*Tabla1[[#This Row],[OFERTA2]]</f>
        <v>3.34</v>
      </c>
      <c r="N1157" s="14">
        <f>$F$3*Tabla1[[#This Row],[PRECIO CON DSCTO2]]</f>
        <v>1583.3597319999999</v>
      </c>
      <c r="O1157" s="40"/>
      <c r="P1157" s="47"/>
      <c r="Q1157" s="14">
        <f>(Tabla1[[#This Row],[PEDIDO ]]*Tabla1[[#This Row],[PRECIO CON DSCTO]])</f>
        <v>0</v>
      </c>
      <c r="R1157" s="14">
        <f>(Tabla1[[#This Row],[PRECIO REF BS]]*Tabla1[[#This Row],[PEDIDO ]])</f>
        <v>0</v>
      </c>
    </row>
    <row r="1158" spans="1:18" s="11" customFormat="1" ht="32.25" customHeight="1" x14ac:dyDescent="0.25">
      <c r="A1158" s="245" t="s">
        <v>243</v>
      </c>
      <c r="B1158" s="85">
        <v>7594001101185</v>
      </c>
      <c r="C1158" s="86" t="s">
        <v>1164</v>
      </c>
      <c r="D1158" s="110" t="s">
        <v>1165</v>
      </c>
      <c r="E1158" s="226">
        <v>47756</v>
      </c>
      <c r="F1158" s="97" t="s">
        <v>84</v>
      </c>
      <c r="G1158" s="227" t="s">
        <v>18</v>
      </c>
      <c r="H1158" s="228">
        <v>23</v>
      </c>
      <c r="I1158" s="219">
        <v>5.21</v>
      </c>
      <c r="J1158" s="60"/>
      <c r="K1158" s="13">
        <f>Tabla1[[#This Row],[PRECIO REF        ($)]]-Tabla1[[#This Row],[PRECIO REF        ($)]]*Tabla1[[#This Row],[OFERTA]]</f>
        <v>5.21</v>
      </c>
      <c r="L1158" s="60"/>
      <c r="M1158" s="13">
        <f>Tabla1[[#This Row],[PRECIO CON DSCTO]]-Tabla1[[#This Row],[PRECIO CON DSCTO]]*Tabla1[[#This Row],[OFERTA2]]</f>
        <v>5.21</v>
      </c>
      <c r="N1158" s="14">
        <f>$F$3*Tabla1[[#This Row],[PRECIO CON DSCTO2]]</f>
        <v>2469.8515579999998</v>
      </c>
      <c r="O1158" s="40"/>
      <c r="P1158" s="47"/>
      <c r="Q1158" s="14">
        <f>(Tabla1[[#This Row],[PEDIDO ]]*Tabla1[[#This Row],[PRECIO CON DSCTO]])</f>
        <v>0</v>
      </c>
      <c r="R1158" s="14">
        <f>(Tabla1[[#This Row],[PRECIO REF BS]]*Tabla1[[#This Row],[PEDIDO ]])</f>
        <v>0</v>
      </c>
    </row>
    <row r="1159" spans="1:18" s="11" customFormat="1" ht="32.25" customHeight="1" x14ac:dyDescent="0.25">
      <c r="A1159" s="245" t="s">
        <v>243</v>
      </c>
      <c r="B1159" s="85">
        <v>7592803001320</v>
      </c>
      <c r="C1159" s="86" t="s">
        <v>290</v>
      </c>
      <c r="D1159" s="112" t="s">
        <v>2489</v>
      </c>
      <c r="E1159" s="226">
        <v>46476</v>
      </c>
      <c r="F1159" s="86" t="s">
        <v>83</v>
      </c>
      <c r="G1159" s="227" t="s">
        <v>18</v>
      </c>
      <c r="H1159" s="228">
        <v>49</v>
      </c>
      <c r="I1159" s="219">
        <v>5.41</v>
      </c>
      <c r="J1159" s="60"/>
      <c r="K1159" s="13">
        <f>Tabla1[[#This Row],[PRECIO REF        ($)]]-Tabla1[[#This Row],[PRECIO REF        ($)]]*Tabla1[[#This Row],[OFERTA]]</f>
        <v>5.41</v>
      </c>
      <c r="L1159" s="60"/>
      <c r="M1159" s="13">
        <f>Tabla1[[#This Row],[PRECIO CON DSCTO]]-Tabla1[[#This Row],[PRECIO CON DSCTO]]*Tabla1[[#This Row],[OFERTA2]]</f>
        <v>5.41</v>
      </c>
      <c r="N1159" s="14">
        <f>$F$3*Tabla1[[#This Row],[PRECIO CON DSCTO2]]</f>
        <v>2564.6635179999998</v>
      </c>
      <c r="O1159" s="40"/>
      <c r="P1159" s="47"/>
      <c r="Q1159" s="14">
        <f>(Tabla1[[#This Row],[PEDIDO ]]*Tabla1[[#This Row],[PRECIO CON DSCTO]])</f>
        <v>0</v>
      </c>
      <c r="R1159" s="14">
        <f>(Tabla1[[#This Row],[PRECIO REF BS]]*Tabla1[[#This Row],[PEDIDO ]])</f>
        <v>0</v>
      </c>
    </row>
    <row r="1160" spans="1:18" s="11" customFormat="1" ht="32.25" customHeight="1" x14ac:dyDescent="0.25">
      <c r="A1160" s="245" t="s">
        <v>243</v>
      </c>
      <c r="B1160" s="85">
        <v>7592803001368</v>
      </c>
      <c r="C1160" s="86" t="s">
        <v>811</v>
      </c>
      <c r="D1160" s="117" t="s">
        <v>837</v>
      </c>
      <c r="E1160" s="226">
        <v>46325</v>
      </c>
      <c r="F1160" s="86" t="s">
        <v>83</v>
      </c>
      <c r="G1160" s="227" t="s">
        <v>18</v>
      </c>
      <c r="H1160" s="228">
        <v>23</v>
      </c>
      <c r="I1160" s="219">
        <v>4.8600000000000003</v>
      </c>
      <c r="J1160" s="60"/>
      <c r="K1160" s="13">
        <f>Tabla1[[#This Row],[PRECIO REF        ($)]]-Tabla1[[#This Row],[PRECIO REF        ($)]]*Tabla1[[#This Row],[OFERTA]]</f>
        <v>4.8600000000000003</v>
      </c>
      <c r="L1160" s="60"/>
      <c r="M1160" s="13">
        <f>Tabla1[[#This Row],[PRECIO CON DSCTO]]-Tabla1[[#This Row],[PRECIO CON DSCTO]]*Tabla1[[#This Row],[OFERTA2]]</f>
        <v>4.8600000000000003</v>
      </c>
      <c r="N1160" s="14">
        <f>$F$3*Tabla1[[#This Row],[PRECIO CON DSCTO2]]</f>
        <v>2303.9306280000001</v>
      </c>
      <c r="O1160" s="40"/>
      <c r="P1160" s="47"/>
      <c r="Q1160" s="14">
        <f>(Tabla1[[#This Row],[PEDIDO ]]*Tabla1[[#This Row],[PRECIO CON DSCTO]])</f>
        <v>0</v>
      </c>
      <c r="R1160" s="14">
        <f>(Tabla1[[#This Row],[PRECIO REF BS]]*Tabla1[[#This Row],[PEDIDO ]])</f>
        <v>0</v>
      </c>
    </row>
    <row r="1161" spans="1:18" s="11" customFormat="1" ht="32.25" customHeight="1" x14ac:dyDescent="0.25">
      <c r="A1161" s="245" t="s">
        <v>243</v>
      </c>
      <c r="B1161" s="85">
        <v>7592803000460</v>
      </c>
      <c r="C1161" s="86" t="s">
        <v>812</v>
      </c>
      <c r="D1161" s="136" t="s">
        <v>829</v>
      </c>
      <c r="E1161" s="226">
        <v>46660</v>
      </c>
      <c r="F1161" s="86" t="s">
        <v>83</v>
      </c>
      <c r="G1161" s="227" t="s">
        <v>18</v>
      </c>
      <c r="H1161" s="228">
        <v>13</v>
      </c>
      <c r="I1161" s="219">
        <v>6.32</v>
      </c>
      <c r="J1161" s="60"/>
      <c r="K1161" s="13">
        <f>Tabla1[[#This Row],[PRECIO REF        ($)]]-Tabla1[[#This Row],[PRECIO REF        ($)]]*Tabla1[[#This Row],[OFERTA]]</f>
        <v>6.32</v>
      </c>
      <c r="L1161" s="60"/>
      <c r="M1161" s="13">
        <f>Tabla1[[#This Row],[PRECIO CON DSCTO]]-Tabla1[[#This Row],[PRECIO CON DSCTO]]*Tabla1[[#This Row],[OFERTA2]]</f>
        <v>6.32</v>
      </c>
      <c r="N1161" s="14">
        <f>$F$3*Tabla1[[#This Row],[PRECIO CON DSCTO2]]</f>
        <v>2996.0579360000002</v>
      </c>
      <c r="O1161" s="40"/>
      <c r="P1161" s="47"/>
      <c r="Q1161" s="14">
        <f>(Tabla1[[#This Row],[PEDIDO ]]*Tabla1[[#This Row],[PRECIO CON DSCTO]])</f>
        <v>0</v>
      </c>
      <c r="R1161" s="14">
        <f>(Tabla1[[#This Row],[PRECIO REF BS]]*Tabla1[[#This Row],[PEDIDO ]])</f>
        <v>0</v>
      </c>
    </row>
    <row r="1162" spans="1:18" s="11" customFormat="1" ht="32.25" customHeight="1" x14ac:dyDescent="0.25">
      <c r="A1162" s="245" t="s">
        <v>243</v>
      </c>
      <c r="B1162" s="85">
        <v>7592803002419</v>
      </c>
      <c r="C1162" s="86" t="s">
        <v>1393</v>
      </c>
      <c r="D1162" s="105" t="s">
        <v>1394</v>
      </c>
      <c r="E1162" s="226">
        <v>46629</v>
      </c>
      <c r="F1162" s="86" t="s">
        <v>83</v>
      </c>
      <c r="G1162" s="227" t="s">
        <v>18</v>
      </c>
      <c r="H1162" s="228">
        <v>53</v>
      </c>
      <c r="I1162" s="219">
        <v>4.76</v>
      </c>
      <c r="J1162" s="60"/>
      <c r="K1162" s="13">
        <f>Tabla1[[#This Row],[PRECIO REF        ($)]]-Tabla1[[#This Row],[PRECIO REF        ($)]]*Tabla1[[#This Row],[OFERTA]]</f>
        <v>4.76</v>
      </c>
      <c r="L1162" s="60"/>
      <c r="M1162" s="13">
        <f>Tabla1[[#This Row],[PRECIO CON DSCTO]]-Tabla1[[#This Row],[PRECIO CON DSCTO]]*Tabla1[[#This Row],[OFERTA2]]</f>
        <v>4.76</v>
      </c>
      <c r="N1162" s="14">
        <f>$F$3*Tabla1[[#This Row],[PRECIO CON DSCTO2]]</f>
        <v>2256.5246480000001</v>
      </c>
      <c r="O1162" s="40"/>
      <c r="P1162" s="47"/>
      <c r="Q1162" s="14">
        <f>(Tabla1[[#This Row],[PEDIDO ]]*Tabla1[[#This Row],[PRECIO CON DSCTO]])</f>
        <v>0</v>
      </c>
      <c r="R1162" s="14">
        <f>(Tabla1[[#This Row],[PRECIO REF BS]]*Tabla1[[#This Row],[PEDIDO ]])</f>
        <v>0</v>
      </c>
    </row>
    <row r="1163" spans="1:18" s="11" customFormat="1" ht="32.25" customHeight="1" x14ac:dyDescent="0.25">
      <c r="A1163" s="246" t="s">
        <v>243</v>
      </c>
      <c r="B1163" s="139">
        <v>7590027001997</v>
      </c>
      <c r="C1163" s="140" t="s">
        <v>314</v>
      </c>
      <c r="D1163" s="141" t="s">
        <v>315</v>
      </c>
      <c r="E1163" s="229">
        <v>46203</v>
      </c>
      <c r="F1163" s="173" t="s">
        <v>82</v>
      </c>
      <c r="G1163" s="230" t="s">
        <v>18</v>
      </c>
      <c r="H1163" s="231">
        <v>18</v>
      </c>
      <c r="I1163" s="221">
        <v>2.44</v>
      </c>
      <c r="J1163" s="62">
        <v>0.3</v>
      </c>
      <c r="K1163" s="63">
        <f>Tabla1[[#This Row],[PRECIO REF        ($)]]-Tabla1[[#This Row],[PRECIO REF        ($)]]*Tabla1[[#This Row],[OFERTA]]</f>
        <v>1.708</v>
      </c>
      <c r="L1163" s="62"/>
      <c r="M1163" s="63">
        <f>Tabla1[[#This Row],[PRECIO CON DSCTO]]-Tabla1[[#This Row],[PRECIO CON DSCTO]]*Tabla1[[#This Row],[OFERTA2]]</f>
        <v>1.708</v>
      </c>
      <c r="N1163" s="64">
        <f>$F$3*Tabla1[[#This Row],[PRECIO CON DSCTO2]]</f>
        <v>809.69413839999993</v>
      </c>
      <c r="O1163" s="65"/>
      <c r="P1163" s="66"/>
      <c r="Q1163" s="64">
        <f>(Tabla1[[#This Row],[PEDIDO ]]*Tabla1[[#This Row],[PRECIO CON DSCTO]])</f>
        <v>0</v>
      </c>
      <c r="R1163" s="64">
        <f>(Tabla1[[#This Row],[PRECIO REF BS]]*Tabla1[[#This Row],[PEDIDO ]])</f>
        <v>0</v>
      </c>
    </row>
    <row r="1164" spans="1:18" s="11" customFormat="1" ht="32.25" customHeight="1" x14ac:dyDescent="0.25">
      <c r="A1164" s="245" t="s">
        <v>243</v>
      </c>
      <c r="B1164" s="85">
        <v>7597758001616</v>
      </c>
      <c r="C1164" s="86" t="s">
        <v>1128</v>
      </c>
      <c r="D1164" s="133" t="s">
        <v>1129</v>
      </c>
      <c r="E1164" s="226">
        <v>46326</v>
      </c>
      <c r="F1164" s="91" t="s">
        <v>23</v>
      </c>
      <c r="G1164" s="227" t="s">
        <v>18</v>
      </c>
      <c r="H1164" s="228">
        <v>11</v>
      </c>
      <c r="I1164" s="219">
        <v>4.16</v>
      </c>
      <c r="J1164" s="60"/>
      <c r="K1164" s="13">
        <f>Tabla1[[#This Row],[PRECIO REF        ($)]]-Tabla1[[#This Row],[PRECIO REF        ($)]]*Tabla1[[#This Row],[OFERTA]]</f>
        <v>4.16</v>
      </c>
      <c r="L1164" s="60"/>
      <c r="M1164" s="13">
        <f>Tabla1[[#This Row],[PRECIO CON DSCTO]]-Tabla1[[#This Row],[PRECIO CON DSCTO]]*Tabla1[[#This Row],[OFERTA2]]</f>
        <v>4.16</v>
      </c>
      <c r="N1164" s="14">
        <f>$F$3*Tabla1[[#This Row],[PRECIO CON DSCTO2]]</f>
        <v>1972.0887680000001</v>
      </c>
      <c r="O1164" s="40"/>
      <c r="P1164" s="47"/>
      <c r="Q1164" s="14">
        <f>(Tabla1[[#This Row],[PEDIDO ]]*Tabla1[[#This Row],[PRECIO CON DSCTO]])</f>
        <v>0</v>
      </c>
      <c r="R1164" s="14">
        <f>(Tabla1[[#This Row],[PRECIO REF BS]]*Tabla1[[#This Row],[PEDIDO ]])</f>
        <v>0</v>
      </c>
    </row>
    <row r="1165" spans="1:18" s="11" customFormat="1" ht="32.25" customHeight="1" x14ac:dyDescent="0.25">
      <c r="A1165" s="245" t="s">
        <v>243</v>
      </c>
      <c r="B1165" s="85">
        <v>7591619000770</v>
      </c>
      <c r="C1165" s="86" t="s">
        <v>2113</v>
      </c>
      <c r="D1165" s="103" t="s">
        <v>2114</v>
      </c>
      <c r="E1165" s="226">
        <v>46843</v>
      </c>
      <c r="F1165" s="88" t="s">
        <v>93</v>
      </c>
      <c r="G1165" s="227" t="s">
        <v>18</v>
      </c>
      <c r="H1165" s="228">
        <v>4</v>
      </c>
      <c r="I1165" s="219">
        <v>9.2624999999999993</v>
      </c>
      <c r="J1165" s="60"/>
      <c r="K1165" s="13">
        <f>Tabla1[[#This Row],[PRECIO REF        ($)]]-Tabla1[[#This Row],[PRECIO REF        ($)]]*Tabla1[[#This Row],[OFERTA]]</f>
        <v>9.2624999999999993</v>
      </c>
      <c r="L1165" s="60"/>
      <c r="M1165" s="13">
        <f>Tabla1[[#This Row],[PRECIO CON DSCTO]]-Tabla1[[#This Row],[PRECIO CON DSCTO]]*Tabla1[[#This Row],[OFERTA2]]</f>
        <v>9.2624999999999993</v>
      </c>
      <c r="N1165" s="14">
        <f>$F$3*Tabla1[[#This Row],[PRECIO CON DSCTO2]]</f>
        <v>4390.9788974999992</v>
      </c>
      <c r="O1165" s="40"/>
      <c r="P1165" s="47"/>
      <c r="Q1165" s="14">
        <f>(Tabla1[[#This Row],[PEDIDO ]]*Tabla1[[#This Row],[PRECIO CON DSCTO]])</f>
        <v>0</v>
      </c>
      <c r="R1165" s="14">
        <f>(Tabla1[[#This Row],[PRECIO REF BS]]*Tabla1[[#This Row],[PEDIDO ]])</f>
        <v>0</v>
      </c>
    </row>
    <row r="1166" spans="1:18" s="11" customFormat="1" ht="32.25" customHeight="1" x14ac:dyDescent="0.25">
      <c r="A1166" s="245" t="s">
        <v>243</v>
      </c>
      <c r="B1166" s="85">
        <v>7591020081092</v>
      </c>
      <c r="C1166" s="86" t="s">
        <v>1262</v>
      </c>
      <c r="D1166" s="136" t="s">
        <v>1263</v>
      </c>
      <c r="E1166" s="226">
        <v>47391</v>
      </c>
      <c r="F1166" s="88" t="s">
        <v>75</v>
      </c>
      <c r="G1166" s="227" t="s">
        <v>18</v>
      </c>
      <c r="H1166" s="228">
        <v>13</v>
      </c>
      <c r="I1166" s="219">
        <v>6.7827999999999999</v>
      </c>
      <c r="J1166" s="60"/>
      <c r="K1166" s="13">
        <f>Tabla1[[#This Row],[PRECIO REF        ($)]]-Tabla1[[#This Row],[PRECIO REF        ($)]]*Tabla1[[#This Row],[OFERTA]]</f>
        <v>6.7827999999999999</v>
      </c>
      <c r="L1166" s="60"/>
      <c r="M1166" s="13">
        <f>Tabla1[[#This Row],[PRECIO CON DSCTO]]-Tabla1[[#This Row],[PRECIO CON DSCTO]]*Tabla1[[#This Row],[OFERTA2]]</f>
        <v>6.7827999999999999</v>
      </c>
      <c r="N1166" s="14">
        <f>$F$3*Tabla1[[#This Row],[PRECIO CON DSCTO2]]</f>
        <v>3215.45281144</v>
      </c>
      <c r="O1166" s="40"/>
      <c r="P1166" s="47"/>
      <c r="Q1166" s="14">
        <f>(Tabla1[[#This Row],[PEDIDO ]]*Tabla1[[#This Row],[PRECIO CON DSCTO]])</f>
        <v>0</v>
      </c>
      <c r="R1166" s="14">
        <f>(Tabla1[[#This Row],[PRECIO REF BS]]*Tabla1[[#This Row],[PEDIDO ]])</f>
        <v>0</v>
      </c>
    </row>
    <row r="1167" spans="1:18" s="11" customFormat="1" ht="32.25" customHeight="1" x14ac:dyDescent="0.25">
      <c r="A1167" s="245" t="s">
        <v>243</v>
      </c>
      <c r="B1167" s="85">
        <v>8908007037383</v>
      </c>
      <c r="C1167" s="86" t="s">
        <v>1277</v>
      </c>
      <c r="D1167" s="92" t="s">
        <v>1278</v>
      </c>
      <c r="E1167" s="226">
        <v>46691</v>
      </c>
      <c r="F1167" s="113" t="s">
        <v>266</v>
      </c>
      <c r="G1167" s="227" t="s">
        <v>18</v>
      </c>
      <c r="H1167" s="228">
        <v>48</v>
      </c>
      <c r="I1167" s="219">
        <v>2.0539900000000002</v>
      </c>
      <c r="J1167" s="60"/>
      <c r="K1167" s="13">
        <f>Tabla1[[#This Row],[PRECIO REF        ($)]]-Tabla1[[#This Row],[PRECIO REF        ($)]]*Tabla1[[#This Row],[OFERTA]]</f>
        <v>2.0539900000000002</v>
      </c>
      <c r="L1167" s="60"/>
      <c r="M1167" s="13">
        <f>Tabla1[[#This Row],[PRECIO CON DSCTO]]-Tabla1[[#This Row],[PRECIO CON DSCTO]]*Tabla1[[#This Row],[OFERTA2]]</f>
        <v>2.0539900000000002</v>
      </c>
      <c r="N1167" s="14">
        <f>$F$3*Tabla1[[#This Row],[PRECIO CON DSCTO2]]</f>
        <v>973.71408860200006</v>
      </c>
      <c r="O1167" s="40"/>
      <c r="P1167" s="47"/>
      <c r="Q1167" s="14">
        <f>(Tabla1[[#This Row],[PEDIDO ]]*Tabla1[[#This Row],[PRECIO CON DSCTO]])</f>
        <v>0</v>
      </c>
      <c r="R1167" s="14">
        <f>(Tabla1[[#This Row],[PRECIO REF BS]]*Tabla1[[#This Row],[PEDIDO ]])</f>
        <v>0</v>
      </c>
    </row>
    <row r="1168" spans="1:18" s="11" customFormat="1" ht="32.25" customHeight="1" x14ac:dyDescent="0.25">
      <c r="A1168" s="245" t="s">
        <v>243</v>
      </c>
      <c r="B1168" s="85">
        <v>7596526000011</v>
      </c>
      <c r="C1168" s="86" t="s">
        <v>1923</v>
      </c>
      <c r="D1168" s="92" t="s">
        <v>1924</v>
      </c>
      <c r="E1168" s="226">
        <v>46811</v>
      </c>
      <c r="F1168" s="106" t="s">
        <v>1933</v>
      </c>
      <c r="G1168" s="227" t="s">
        <v>18</v>
      </c>
      <c r="H1168" s="228">
        <v>24</v>
      </c>
      <c r="I1168" s="219">
        <v>6.58</v>
      </c>
      <c r="J1168" s="60"/>
      <c r="K1168" s="13">
        <f>Tabla1[[#This Row],[PRECIO REF        ($)]]-Tabla1[[#This Row],[PRECIO REF        ($)]]*Tabla1[[#This Row],[OFERTA]]</f>
        <v>6.58</v>
      </c>
      <c r="L1168" s="60"/>
      <c r="M1168" s="13">
        <f>Tabla1[[#This Row],[PRECIO CON DSCTO]]-Tabla1[[#This Row],[PRECIO CON DSCTO]]*Tabla1[[#This Row],[OFERTA2]]</f>
        <v>6.58</v>
      </c>
      <c r="N1168" s="14">
        <f>$F$3*Tabla1[[#This Row],[PRECIO CON DSCTO2]]</f>
        <v>3119.3134839999998</v>
      </c>
      <c r="O1168" s="40"/>
      <c r="P1168" s="47"/>
      <c r="Q1168" s="14">
        <f>(Tabla1[[#This Row],[PEDIDO ]]*Tabla1[[#This Row],[PRECIO CON DSCTO]])</f>
        <v>0</v>
      </c>
      <c r="R1168" s="14">
        <f>(Tabla1[[#This Row],[PRECIO REF BS]]*Tabla1[[#This Row],[PEDIDO ]])</f>
        <v>0</v>
      </c>
    </row>
    <row r="1169" spans="1:18" s="11" customFormat="1" ht="28.5" customHeight="1" x14ac:dyDescent="0.25">
      <c r="A1169" s="245" t="s">
        <v>243</v>
      </c>
      <c r="B1169" s="85">
        <v>7703763363063</v>
      </c>
      <c r="C1169" s="86" t="s">
        <v>2115</v>
      </c>
      <c r="D1169" s="124" t="s">
        <v>2116</v>
      </c>
      <c r="E1169" s="226">
        <v>46752</v>
      </c>
      <c r="F1169" s="145" t="s">
        <v>111</v>
      </c>
      <c r="G1169" s="227" t="s">
        <v>18</v>
      </c>
      <c r="H1169" s="228">
        <v>18</v>
      </c>
      <c r="I1169" s="219">
        <v>8.0249500000000005</v>
      </c>
      <c r="J1169" s="60"/>
      <c r="K1169" s="13">
        <f>Tabla1[[#This Row],[PRECIO REF        ($)]]-Tabla1[[#This Row],[PRECIO REF        ($)]]*Tabla1[[#This Row],[OFERTA]]</f>
        <v>8.0249500000000005</v>
      </c>
      <c r="L1169" s="60"/>
      <c r="M1169" s="13">
        <f>Tabla1[[#This Row],[PRECIO CON DSCTO]]-Tabla1[[#This Row],[PRECIO CON DSCTO]]*Tabla1[[#This Row],[OFERTA2]]</f>
        <v>8.0249500000000005</v>
      </c>
      <c r="N1169" s="14">
        <f>$F$3*Tabla1[[#This Row],[PRECIO CON DSCTO2]]</f>
        <v>3804.3061920100004</v>
      </c>
      <c r="O1169" s="40"/>
      <c r="P1169" s="47"/>
      <c r="Q1169" s="14">
        <f>(Tabla1[[#This Row],[PEDIDO ]]*Tabla1[[#This Row],[PRECIO CON DSCTO]])</f>
        <v>0</v>
      </c>
      <c r="R1169" s="14">
        <f>(Tabla1[[#This Row],[PRECIO REF BS]]*Tabla1[[#This Row],[PEDIDO ]])</f>
        <v>0</v>
      </c>
    </row>
    <row r="1170" spans="1:18" s="11" customFormat="1" ht="29.25" customHeight="1" x14ac:dyDescent="0.25">
      <c r="A1170" s="245" t="s">
        <v>243</v>
      </c>
      <c r="B1170" s="85">
        <v>7707274721053</v>
      </c>
      <c r="C1170" s="86" t="s">
        <v>2795</v>
      </c>
      <c r="D1170" s="174" t="s">
        <v>2796</v>
      </c>
      <c r="E1170" s="226">
        <v>46598</v>
      </c>
      <c r="F1170" s="145" t="s">
        <v>2807</v>
      </c>
      <c r="G1170" s="227" t="s">
        <v>18</v>
      </c>
      <c r="H1170" s="228">
        <v>99</v>
      </c>
      <c r="I1170" s="219">
        <v>4.0999999999999996</v>
      </c>
      <c r="J1170" s="60"/>
      <c r="K1170" s="13">
        <f>Tabla1[[#This Row],[PRECIO REF        ($)]]-Tabla1[[#This Row],[PRECIO REF        ($)]]*Tabla1[[#This Row],[OFERTA]]</f>
        <v>4.0999999999999996</v>
      </c>
      <c r="L1170" s="60"/>
      <c r="M1170" s="13">
        <f>Tabla1[[#This Row],[PRECIO CON DSCTO]]-Tabla1[[#This Row],[PRECIO CON DSCTO]]*Tabla1[[#This Row],[OFERTA2]]</f>
        <v>4.0999999999999996</v>
      </c>
      <c r="N1170" s="14">
        <f>$F$3*Tabla1[[#This Row],[PRECIO CON DSCTO2]]</f>
        <v>1943.6451799999998</v>
      </c>
      <c r="O1170" s="40"/>
      <c r="P1170" s="47"/>
      <c r="Q1170" s="14">
        <f>(Tabla1[[#This Row],[PEDIDO ]]*Tabla1[[#This Row],[PRECIO CON DSCTO]])</f>
        <v>0</v>
      </c>
      <c r="R1170" s="14">
        <f>(Tabla1[[#This Row],[PRECIO REF BS]]*Tabla1[[#This Row],[PEDIDO ]])</f>
        <v>0</v>
      </c>
    </row>
    <row r="1171" spans="1:18" s="11" customFormat="1" ht="29.25" customHeight="1" x14ac:dyDescent="0.25">
      <c r="A1171" s="245" t="s">
        <v>243</v>
      </c>
      <c r="B1171" s="85">
        <v>8904250520900</v>
      </c>
      <c r="C1171" s="86" t="s">
        <v>1870</v>
      </c>
      <c r="D1171" s="170" t="s">
        <v>1871</v>
      </c>
      <c r="E1171" s="226">
        <v>46721</v>
      </c>
      <c r="F1171" s="113" t="s">
        <v>40</v>
      </c>
      <c r="G1171" s="227" t="s">
        <v>18</v>
      </c>
      <c r="H1171" s="228">
        <v>61</v>
      </c>
      <c r="I1171" s="219">
        <v>7.4342100000000002</v>
      </c>
      <c r="J1171" s="60"/>
      <c r="K1171" s="13">
        <f>Tabla1[[#This Row],[PRECIO REF        ($)]]-Tabla1[[#This Row],[PRECIO REF        ($)]]*Tabla1[[#This Row],[OFERTA]]</f>
        <v>7.4342100000000002</v>
      </c>
      <c r="L1171" s="60"/>
      <c r="M1171" s="13">
        <f>Tabla1[[#This Row],[PRECIO CON DSCTO]]-Tabla1[[#This Row],[PRECIO CON DSCTO]]*Tabla1[[#This Row],[OFERTA2]]</f>
        <v>7.4342100000000002</v>
      </c>
      <c r="N1171" s="14">
        <f>$F$3*Tabla1[[#This Row],[PRECIO CON DSCTO2]]</f>
        <v>3524.260105758</v>
      </c>
      <c r="O1171" s="40"/>
      <c r="P1171" s="47"/>
      <c r="Q1171" s="14">
        <f>(Tabla1[[#This Row],[PEDIDO ]]*Tabla1[[#This Row],[PRECIO CON DSCTO]])</f>
        <v>0</v>
      </c>
      <c r="R1171" s="14">
        <f>(Tabla1[[#This Row],[PRECIO REF BS]]*Tabla1[[#This Row],[PEDIDO ]])</f>
        <v>0</v>
      </c>
    </row>
    <row r="1172" spans="1:18" s="11" customFormat="1" ht="29.25" customHeight="1" x14ac:dyDescent="0.25">
      <c r="A1172" s="245" t="s">
        <v>243</v>
      </c>
      <c r="B1172" s="85">
        <v>7896523216812</v>
      </c>
      <c r="C1172" s="86" t="s">
        <v>1636</v>
      </c>
      <c r="D1172" s="99" t="s">
        <v>1637</v>
      </c>
      <c r="E1172" s="226">
        <v>46538</v>
      </c>
      <c r="F1172" s="134" t="s">
        <v>46</v>
      </c>
      <c r="G1172" s="227" t="s">
        <v>18</v>
      </c>
      <c r="H1172" s="228">
        <v>116</v>
      </c>
      <c r="I1172" s="219">
        <v>2.028</v>
      </c>
      <c r="J1172" s="60"/>
      <c r="K1172" s="13">
        <f>Tabla1[[#This Row],[PRECIO REF        ($)]]-Tabla1[[#This Row],[PRECIO REF        ($)]]*Tabla1[[#This Row],[OFERTA]]</f>
        <v>2.028</v>
      </c>
      <c r="L1172" s="60"/>
      <c r="M1172" s="13">
        <f>Tabla1[[#This Row],[PRECIO CON DSCTO]]-Tabla1[[#This Row],[PRECIO CON DSCTO]]*Tabla1[[#This Row],[OFERTA2]]</f>
        <v>2.028</v>
      </c>
      <c r="N1172" s="14">
        <f>$F$3*Tabla1[[#This Row],[PRECIO CON DSCTO2]]</f>
        <v>961.3932744</v>
      </c>
      <c r="O1172" s="40"/>
      <c r="P1172" s="47"/>
      <c r="Q1172" s="14">
        <f>(Tabla1[[#This Row],[PEDIDO ]]*Tabla1[[#This Row],[PRECIO CON DSCTO]])</f>
        <v>0</v>
      </c>
      <c r="R1172" s="14">
        <f>(Tabla1[[#This Row],[PRECIO REF BS]]*Tabla1[[#This Row],[PEDIDO ]])</f>
        <v>0</v>
      </c>
    </row>
    <row r="1173" spans="1:18" s="11" customFormat="1" ht="29.25" customHeight="1" x14ac:dyDescent="0.25">
      <c r="A1173" s="245" t="s">
        <v>243</v>
      </c>
      <c r="B1173" s="91">
        <v>736372692191</v>
      </c>
      <c r="C1173" s="86" t="s">
        <v>2856</v>
      </c>
      <c r="D1173" s="138" t="s">
        <v>2857</v>
      </c>
      <c r="E1173" s="226">
        <v>46996</v>
      </c>
      <c r="F1173" s="152" t="s">
        <v>80</v>
      </c>
      <c r="G1173" s="227" t="s">
        <v>18</v>
      </c>
      <c r="H1173" s="228">
        <v>50</v>
      </c>
      <c r="I1173" s="219">
        <v>1.97</v>
      </c>
      <c r="J1173" s="60"/>
      <c r="K1173" s="13">
        <f>Tabla1[[#This Row],[PRECIO REF        ($)]]-Tabla1[[#This Row],[PRECIO REF        ($)]]*Tabla1[[#This Row],[OFERTA]]</f>
        <v>1.97</v>
      </c>
      <c r="L1173" s="60"/>
      <c r="M1173" s="13">
        <f>Tabla1[[#This Row],[PRECIO CON DSCTO]]-Tabla1[[#This Row],[PRECIO CON DSCTO]]*Tabla1[[#This Row],[OFERTA2]]</f>
        <v>1.97</v>
      </c>
      <c r="N1173" s="14">
        <f>$F$3*Tabla1[[#This Row],[PRECIO CON DSCTO2]]</f>
        <v>933.89780599999995</v>
      </c>
      <c r="O1173" s="40"/>
      <c r="P1173" s="47"/>
      <c r="Q1173" s="14">
        <f>(Tabla1[[#This Row],[PEDIDO ]]*Tabla1[[#This Row],[PRECIO CON DSCTO]])</f>
        <v>0</v>
      </c>
      <c r="R1173" s="14">
        <f>(Tabla1[[#This Row],[PRECIO REF BS]]*Tabla1[[#This Row],[PEDIDO ]])</f>
        <v>0</v>
      </c>
    </row>
    <row r="1174" spans="1:18" s="11" customFormat="1" ht="29.25" customHeight="1" x14ac:dyDescent="0.25">
      <c r="A1174" s="245" t="s">
        <v>243</v>
      </c>
      <c r="B1174" s="85">
        <v>8906005119292</v>
      </c>
      <c r="C1174" s="86" t="s">
        <v>1301</v>
      </c>
      <c r="D1174" s="112" t="s">
        <v>1302</v>
      </c>
      <c r="E1174" s="226">
        <v>46725</v>
      </c>
      <c r="F1174" s="106" t="s">
        <v>43</v>
      </c>
      <c r="G1174" s="227" t="s">
        <v>18</v>
      </c>
      <c r="H1174" s="228">
        <v>1297</v>
      </c>
      <c r="I1174" s="219">
        <v>0.81198999999999999</v>
      </c>
      <c r="J1174" s="60"/>
      <c r="K1174" s="13">
        <f>Tabla1[[#This Row],[PRECIO REF        ($)]]-Tabla1[[#This Row],[PRECIO REF        ($)]]*Tabla1[[#This Row],[OFERTA]]</f>
        <v>0.81198999999999999</v>
      </c>
      <c r="L1174" s="60"/>
      <c r="M1174" s="13">
        <f>Tabla1[[#This Row],[PRECIO CON DSCTO]]-Tabla1[[#This Row],[PRECIO CON DSCTO]]*Tabla1[[#This Row],[OFERTA2]]</f>
        <v>0.81198999999999999</v>
      </c>
      <c r="N1174" s="14">
        <f>$F$3*Tabla1[[#This Row],[PRECIO CON DSCTO2]]</f>
        <v>384.931817002</v>
      </c>
      <c r="O1174" s="40"/>
      <c r="P1174" s="47"/>
      <c r="Q1174" s="14">
        <f>(Tabla1[[#This Row],[PEDIDO ]]*Tabla1[[#This Row],[PRECIO CON DSCTO]])</f>
        <v>0</v>
      </c>
      <c r="R1174" s="14">
        <f>(Tabla1[[#This Row],[PRECIO REF BS]]*Tabla1[[#This Row],[PEDIDO ]])</f>
        <v>0</v>
      </c>
    </row>
    <row r="1175" spans="1:18" s="11" customFormat="1" ht="29.25" customHeight="1" x14ac:dyDescent="0.25">
      <c r="A1175" s="245" t="s">
        <v>243</v>
      </c>
      <c r="B1175" s="85">
        <v>7702870003596</v>
      </c>
      <c r="C1175" s="86" t="s">
        <v>2797</v>
      </c>
      <c r="D1175" s="182" t="s">
        <v>2798</v>
      </c>
      <c r="E1175" s="226">
        <v>46446</v>
      </c>
      <c r="F1175" s="113" t="s">
        <v>2808</v>
      </c>
      <c r="G1175" s="227" t="s">
        <v>18</v>
      </c>
      <c r="H1175" s="228">
        <v>3</v>
      </c>
      <c r="I1175" s="219">
        <v>4.45</v>
      </c>
      <c r="J1175" s="60"/>
      <c r="K1175" s="13">
        <f>Tabla1[[#This Row],[PRECIO REF        ($)]]-Tabla1[[#This Row],[PRECIO REF        ($)]]*Tabla1[[#This Row],[OFERTA]]</f>
        <v>4.45</v>
      </c>
      <c r="L1175" s="60"/>
      <c r="M1175" s="13">
        <f>Tabla1[[#This Row],[PRECIO CON DSCTO]]-Tabla1[[#This Row],[PRECIO CON DSCTO]]*Tabla1[[#This Row],[OFERTA2]]</f>
        <v>4.45</v>
      </c>
      <c r="N1175" s="14">
        <f>$F$3*Tabla1[[#This Row],[PRECIO CON DSCTO2]]</f>
        <v>2109.5661100000002</v>
      </c>
      <c r="O1175" s="40"/>
      <c r="P1175" s="47"/>
      <c r="Q1175" s="14">
        <f>(Tabla1[[#This Row],[PEDIDO ]]*Tabla1[[#This Row],[PRECIO CON DSCTO]])</f>
        <v>0</v>
      </c>
      <c r="R1175" s="14">
        <f>(Tabla1[[#This Row],[PRECIO REF BS]]*Tabla1[[#This Row],[PEDIDO ]])</f>
        <v>0</v>
      </c>
    </row>
    <row r="1176" spans="1:18" s="11" customFormat="1" ht="29.25" customHeight="1" x14ac:dyDescent="0.25">
      <c r="A1176" s="245" t="s">
        <v>243</v>
      </c>
      <c r="B1176" s="85">
        <v>7597758000497</v>
      </c>
      <c r="C1176" s="86" t="s">
        <v>316</v>
      </c>
      <c r="D1176" s="105" t="s">
        <v>1081</v>
      </c>
      <c r="E1176" s="226">
        <v>46295</v>
      </c>
      <c r="F1176" s="91" t="s">
        <v>23</v>
      </c>
      <c r="G1176" s="227" t="s">
        <v>18</v>
      </c>
      <c r="H1176" s="228">
        <v>8</v>
      </c>
      <c r="I1176" s="219">
        <v>7.43</v>
      </c>
      <c r="J1176" s="60"/>
      <c r="K1176" s="13">
        <f>Tabla1[[#This Row],[PRECIO REF        ($)]]-Tabla1[[#This Row],[PRECIO REF        ($)]]*Tabla1[[#This Row],[OFERTA]]</f>
        <v>7.43</v>
      </c>
      <c r="L1176" s="60"/>
      <c r="M1176" s="13">
        <f>Tabla1[[#This Row],[PRECIO CON DSCTO]]-Tabla1[[#This Row],[PRECIO CON DSCTO]]*Tabla1[[#This Row],[OFERTA2]]</f>
        <v>7.43</v>
      </c>
      <c r="N1176" s="14">
        <f>$F$3*Tabla1[[#This Row],[PRECIO CON DSCTO2]]</f>
        <v>3522.264314</v>
      </c>
      <c r="O1176" s="40"/>
      <c r="P1176" s="47"/>
      <c r="Q1176" s="14">
        <f>(Tabla1[[#This Row],[PEDIDO ]]*Tabla1[[#This Row],[PRECIO CON DSCTO]])</f>
        <v>0</v>
      </c>
      <c r="R1176" s="14">
        <f>(Tabla1[[#This Row],[PRECIO REF BS]]*Tabla1[[#This Row],[PEDIDO ]])</f>
        <v>0</v>
      </c>
    </row>
    <row r="1177" spans="1:18" s="11" customFormat="1" ht="29.25" customHeight="1" x14ac:dyDescent="0.25">
      <c r="A1177" s="245" t="s">
        <v>243</v>
      </c>
      <c r="B1177" s="85">
        <v>7596526000943</v>
      </c>
      <c r="C1177" s="86" t="s">
        <v>1925</v>
      </c>
      <c r="D1177" s="120" t="s">
        <v>1926</v>
      </c>
      <c r="E1177" s="226">
        <v>46752</v>
      </c>
      <c r="F1177" s="106" t="s">
        <v>1933</v>
      </c>
      <c r="G1177" s="227" t="s">
        <v>18</v>
      </c>
      <c r="H1177" s="228">
        <v>17</v>
      </c>
      <c r="I1177" s="219">
        <v>13.39</v>
      </c>
      <c r="J1177" s="60"/>
      <c r="K1177" s="13">
        <f>Tabla1[[#This Row],[PRECIO REF        ($)]]-Tabla1[[#This Row],[PRECIO REF        ($)]]*Tabla1[[#This Row],[OFERTA]]</f>
        <v>13.39</v>
      </c>
      <c r="L1177" s="60"/>
      <c r="M1177" s="13">
        <f>Tabla1[[#This Row],[PRECIO CON DSCTO]]-Tabla1[[#This Row],[PRECIO CON DSCTO]]*Tabla1[[#This Row],[OFERTA2]]</f>
        <v>13.39</v>
      </c>
      <c r="N1177" s="14">
        <f>$F$3*Tabla1[[#This Row],[PRECIO CON DSCTO2]]</f>
        <v>6347.6607220000005</v>
      </c>
      <c r="O1177" s="40"/>
      <c r="P1177" s="47"/>
      <c r="Q1177" s="14">
        <f>(Tabla1[[#This Row],[PEDIDO ]]*Tabla1[[#This Row],[PRECIO CON DSCTO]])</f>
        <v>0</v>
      </c>
      <c r="R1177" s="14">
        <f>(Tabla1[[#This Row],[PRECIO REF BS]]*Tabla1[[#This Row],[PEDIDO ]])</f>
        <v>0</v>
      </c>
    </row>
    <row r="1178" spans="1:18" s="11" customFormat="1" ht="29.25" customHeight="1" x14ac:dyDescent="0.25">
      <c r="A1178" s="245" t="s">
        <v>243</v>
      </c>
      <c r="B1178" s="85">
        <v>7597758001418</v>
      </c>
      <c r="C1178" s="86" t="s">
        <v>991</v>
      </c>
      <c r="D1178" s="136" t="s">
        <v>1000</v>
      </c>
      <c r="E1178" s="226">
        <v>46660</v>
      </c>
      <c r="F1178" s="91" t="s">
        <v>23</v>
      </c>
      <c r="G1178" s="227" t="s">
        <v>18</v>
      </c>
      <c r="H1178" s="228">
        <v>21</v>
      </c>
      <c r="I1178" s="219">
        <v>10.69</v>
      </c>
      <c r="J1178" s="60"/>
      <c r="K1178" s="13">
        <f>Tabla1[[#This Row],[PRECIO REF        ($)]]-Tabla1[[#This Row],[PRECIO REF        ($)]]*Tabla1[[#This Row],[OFERTA]]</f>
        <v>10.69</v>
      </c>
      <c r="L1178" s="60"/>
      <c r="M1178" s="13">
        <f>Tabla1[[#This Row],[PRECIO CON DSCTO]]-Tabla1[[#This Row],[PRECIO CON DSCTO]]*Tabla1[[#This Row],[OFERTA2]]</f>
        <v>10.69</v>
      </c>
      <c r="N1178" s="14">
        <f>$F$3*Tabla1[[#This Row],[PRECIO CON DSCTO2]]</f>
        <v>5067.6992620000001</v>
      </c>
      <c r="O1178" s="40"/>
      <c r="P1178" s="47"/>
      <c r="Q1178" s="14">
        <f>(Tabla1[[#This Row],[PEDIDO ]]*Tabla1[[#This Row],[PRECIO CON DSCTO]])</f>
        <v>0</v>
      </c>
      <c r="R1178" s="14">
        <f>(Tabla1[[#This Row],[PRECIO REF BS]]*Tabla1[[#This Row],[PEDIDO ]])</f>
        <v>0</v>
      </c>
    </row>
    <row r="1179" spans="1:18" s="11" customFormat="1" ht="29.25" customHeight="1" x14ac:dyDescent="0.25">
      <c r="A1179" s="245" t="s">
        <v>243</v>
      </c>
      <c r="B1179" s="137">
        <v>1281</v>
      </c>
      <c r="C1179" s="86" t="s">
        <v>2157</v>
      </c>
      <c r="D1179" s="124" t="s">
        <v>2158</v>
      </c>
      <c r="E1179" s="226">
        <v>46631</v>
      </c>
      <c r="F1179" s="97" t="s">
        <v>715</v>
      </c>
      <c r="G1179" s="227" t="s">
        <v>18</v>
      </c>
      <c r="H1179" s="228">
        <v>37</v>
      </c>
      <c r="I1179" s="219">
        <v>1.0664899999999999</v>
      </c>
      <c r="J1179" s="60"/>
      <c r="K1179" s="13">
        <f>Tabla1[[#This Row],[PRECIO REF        ($)]]-Tabla1[[#This Row],[PRECIO REF        ($)]]*Tabla1[[#This Row],[OFERTA]]</f>
        <v>1.0664899999999999</v>
      </c>
      <c r="L1179" s="60"/>
      <c r="M1179" s="13">
        <f>Tabla1[[#This Row],[PRECIO CON DSCTO]]-Tabla1[[#This Row],[PRECIO CON DSCTO]]*Tabla1[[#This Row],[OFERTA2]]</f>
        <v>1.0664899999999999</v>
      </c>
      <c r="N1179" s="14">
        <f>$F$3*Tabla1[[#This Row],[PRECIO CON DSCTO2]]</f>
        <v>505.58003610199995</v>
      </c>
      <c r="O1179" s="40"/>
      <c r="P1179" s="47"/>
      <c r="Q1179" s="14">
        <f>(Tabla1[[#This Row],[PEDIDO ]]*Tabla1[[#This Row],[PRECIO CON DSCTO]])</f>
        <v>0</v>
      </c>
      <c r="R1179" s="14">
        <f>(Tabla1[[#This Row],[PRECIO REF BS]]*Tabla1[[#This Row],[PEDIDO ]])</f>
        <v>0</v>
      </c>
    </row>
    <row r="1180" spans="1:18" s="11" customFormat="1" ht="29.25" customHeight="1" x14ac:dyDescent="0.25">
      <c r="A1180" s="245" t="s">
        <v>243</v>
      </c>
      <c r="B1180" s="85">
        <v>8908007037390</v>
      </c>
      <c r="C1180" s="86" t="s">
        <v>896</v>
      </c>
      <c r="D1180" s="103" t="s">
        <v>909</v>
      </c>
      <c r="E1180" s="226">
        <v>46751</v>
      </c>
      <c r="F1180" s="113" t="s">
        <v>266</v>
      </c>
      <c r="G1180" s="227" t="s">
        <v>18</v>
      </c>
      <c r="H1180" s="228">
        <v>6</v>
      </c>
      <c r="I1180" s="219">
        <v>2.29</v>
      </c>
      <c r="J1180" s="60"/>
      <c r="K1180" s="13">
        <f>Tabla1[[#This Row],[PRECIO REF        ($)]]-Tabla1[[#This Row],[PRECIO REF        ($)]]*Tabla1[[#This Row],[OFERTA]]</f>
        <v>2.29</v>
      </c>
      <c r="L1180" s="60"/>
      <c r="M1180" s="13">
        <f>Tabla1[[#This Row],[PRECIO CON DSCTO]]-Tabla1[[#This Row],[PRECIO CON DSCTO]]*Tabla1[[#This Row],[OFERTA2]]</f>
        <v>2.29</v>
      </c>
      <c r="N1180" s="14">
        <f>$F$3*Tabla1[[#This Row],[PRECIO CON DSCTO2]]</f>
        <v>1085.5969419999999</v>
      </c>
      <c r="O1180" s="40"/>
      <c r="P1180" s="47"/>
      <c r="Q1180" s="14">
        <f>(Tabla1[[#This Row],[PEDIDO ]]*Tabla1[[#This Row],[PRECIO CON DSCTO]])</f>
        <v>0</v>
      </c>
      <c r="R1180" s="14">
        <f>(Tabla1[[#This Row],[PRECIO REF BS]]*Tabla1[[#This Row],[PEDIDO ]])</f>
        <v>0</v>
      </c>
    </row>
    <row r="1181" spans="1:18" s="11" customFormat="1" ht="29.25" customHeight="1" x14ac:dyDescent="0.25">
      <c r="A1181" s="245" t="s">
        <v>243</v>
      </c>
      <c r="B1181" s="85">
        <v>7594001101383</v>
      </c>
      <c r="C1181" s="86" t="s">
        <v>1773</v>
      </c>
      <c r="D1181" s="100" t="s">
        <v>1774</v>
      </c>
      <c r="E1181" s="226">
        <v>47207</v>
      </c>
      <c r="F1181" s="97" t="s">
        <v>84</v>
      </c>
      <c r="G1181" s="227" t="s">
        <v>18</v>
      </c>
      <c r="H1181" s="228">
        <v>42</v>
      </c>
      <c r="I1181" s="219">
        <v>1.3</v>
      </c>
      <c r="J1181" s="60"/>
      <c r="K1181" s="13">
        <f>Tabla1[[#This Row],[PRECIO REF        ($)]]-Tabla1[[#This Row],[PRECIO REF        ($)]]*Tabla1[[#This Row],[OFERTA]]</f>
        <v>1.3</v>
      </c>
      <c r="L1181" s="60"/>
      <c r="M1181" s="13">
        <f>Tabla1[[#This Row],[PRECIO CON DSCTO]]-Tabla1[[#This Row],[PRECIO CON DSCTO]]*Tabla1[[#This Row],[OFERTA2]]</f>
        <v>1.3</v>
      </c>
      <c r="N1181" s="14">
        <f>$F$3*Tabla1[[#This Row],[PRECIO CON DSCTO2]]</f>
        <v>616.27773999999999</v>
      </c>
      <c r="O1181" s="40"/>
      <c r="P1181" s="47"/>
      <c r="Q1181" s="14">
        <f>(Tabla1[[#This Row],[PEDIDO ]]*Tabla1[[#This Row],[PRECIO CON DSCTO]])</f>
        <v>0</v>
      </c>
      <c r="R1181" s="14">
        <f>(Tabla1[[#This Row],[PRECIO REF BS]]*Tabla1[[#This Row],[PEDIDO ]])</f>
        <v>0</v>
      </c>
    </row>
    <row r="1182" spans="1:18" s="11" customFormat="1" ht="29.25" customHeight="1" x14ac:dyDescent="0.25">
      <c r="A1182" s="246" t="s">
        <v>243</v>
      </c>
      <c r="B1182" s="139">
        <v>7592803002594</v>
      </c>
      <c r="C1182" s="140" t="s">
        <v>324</v>
      </c>
      <c r="D1182" s="217" t="s">
        <v>767</v>
      </c>
      <c r="E1182" s="229">
        <v>46233</v>
      </c>
      <c r="F1182" s="140" t="s">
        <v>83</v>
      </c>
      <c r="G1182" s="230" t="s">
        <v>18</v>
      </c>
      <c r="H1182" s="231">
        <v>103</v>
      </c>
      <c r="I1182" s="221">
        <v>3.97</v>
      </c>
      <c r="J1182" s="62"/>
      <c r="K1182" s="63">
        <f>Tabla1[[#This Row],[PRECIO REF        ($)]]-Tabla1[[#This Row],[PRECIO REF        ($)]]*Tabla1[[#This Row],[OFERTA]]</f>
        <v>3.97</v>
      </c>
      <c r="L1182" s="62"/>
      <c r="M1182" s="63">
        <f>Tabla1[[#This Row],[PRECIO CON DSCTO]]-Tabla1[[#This Row],[PRECIO CON DSCTO]]*Tabla1[[#This Row],[OFERTA2]]</f>
        <v>3.97</v>
      </c>
      <c r="N1182" s="64">
        <f>$F$3*Tabla1[[#This Row],[PRECIO CON DSCTO2]]</f>
        <v>1882.0174060000002</v>
      </c>
      <c r="O1182" s="65"/>
      <c r="P1182" s="66"/>
      <c r="Q1182" s="64">
        <f>(Tabla1[[#This Row],[PEDIDO ]]*Tabla1[[#This Row],[PRECIO CON DSCTO]])</f>
        <v>0</v>
      </c>
      <c r="R1182" s="64">
        <f>(Tabla1[[#This Row],[PRECIO REF BS]]*Tabla1[[#This Row],[PEDIDO ]])</f>
        <v>0</v>
      </c>
    </row>
    <row r="1183" spans="1:18" s="11" customFormat="1" ht="29.25" customHeight="1" x14ac:dyDescent="0.25">
      <c r="A1183" s="245" t="s">
        <v>243</v>
      </c>
      <c r="B1183" s="85">
        <v>7592454153300</v>
      </c>
      <c r="C1183" s="86" t="s">
        <v>1333</v>
      </c>
      <c r="D1183" s="119" t="s">
        <v>1334</v>
      </c>
      <c r="E1183" s="226">
        <v>46721</v>
      </c>
      <c r="F1183" s="88" t="s">
        <v>72</v>
      </c>
      <c r="G1183" s="227" t="s">
        <v>18</v>
      </c>
      <c r="H1183" s="228">
        <v>31</v>
      </c>
      <c r="I1183" s="219">
        <v>1.82</v>
      </c>
      <c r="J1183" s="60"/>
      <c r="K1183" s="13">
        <f>Tabla1[[#This Row],[PRECIO REF        ($)]]-Tabla1[[#This Row],[PRECIO REF        ($)]]*Tabla1[[#This Row],[OFERTA]]</f>
        <v>1.82</v>
      </c>
      <c r="L1183" s="60"/>
      <c r="M1183" s="13">
        <f>Tabla1[[#This Row],[PRECIO CON DSCTO]]-Tabla1[[#This Row],[PRECIO CON DSCTO]]*Tabla1[[#This Row],[OFERTA2]]</f>
        <v>1.82</v>
      </c>
      <c r="N1183" s="14">
        <f>$F$3*Tabla1[[#This Row],[PRECIO CON DSCTO2]]</f>
        <v>862.78883600000006</v>
      </c>
      <c r="O1183" s="40"/>
      <c r="P1183" s="47"/>
      <c r="Q1183" s="14">
        <f>(Tabla1[[#This Row],[PEDIDO ]]*Tabla1[[#This Row],[PRECIO CON DSCTO]])</f>
        <v>0</v>
      </c>
      <c r="R1183" s="14">
        <f>(Tabla1[[#This Row],[PRECIO REF BS]]*Tabla1[[#This Row],[PEDIDO ]])</f>
        <v>0</v>
      </c>
    </row>
    <row r="1184" spans="1:18" s="11" customFormat="1" ht="29.25" customHeight="1" x14ac:dyDescent="0.25">
      <c r="A1184" s="245" t="s">
        <v>243</v>
      </c>
      <c r="B1184" s="85">
        <v>8906005117595</v>
      </c>
      <c r="C1184" s="86" t="s">
        <v>2194</v>
      </c>
      <c r="D1184" s="114" t="s">
        <v>2195</v>
      </c>
      <c r="E1184" s="226">
        <v>46600</v>
      </c>
      <c r="F1184" s="88" t="s">
        <v>81</v>
      </c>
      <c r="G1184" s="227" t="s">
        <v>18</v>
      </c>
      <c r="H1184" s="228">
        <v>67</v>
      </c>
      <c r="I1184" s="219">
        <v>0.96</v>
      </c>
      <c r="J1184" s="60"/>
      <c r="K1184" s="13">
        <f>Tabla1[[#This Row],[PRECIO REF        ($)]]-Tabla1[[#This Row],[PRECIO REF        ($)]]*Tabla1[[#This Row],[OFERTA]]</f>
        <v>0.96</v>
      </c>
      <c r="L1184" s="60"/>
      <c r="M1184" s="13">
        <f>Tabla1[[#This Row],[PRECIO CON DSCTO]]-Tabla1[[#This Row],[PRECIO CON DSCTO]]*Tabla1[[#This Row],[OFERTA2]]</f>
        <v>0.96</v>
      </c>
      <c r="N1184" s="14">
        <f>$F$3*Tabla1[[#This Row],[PRECIO CON DSCTO2]]</f>
        <v>455.09740799999997</v>
      </c>
      <c r="O1184" s="40"/>
      <c r="P1184" s="47"/>
      <c r="Q1184" s="14">
        <f>(Tabla1[[#This Row],[PEDIDO ]]*Tabla1[[#This Row],[PRECIO CON DSCTO]])</f>
        <v>0</v>
      </c>
      <c r="R1184" s="14">
        <f>(Tabla1[[#This Row],[PRECIO REF BS]]*Tabla1[[#This Row],[PEDIDO ]])</f>
        <v>0</v>
      </c>
    </row>
    <row r="1185" spans="1:18" s="11" customFormat="1" ht="29.25" customHeight="1" x14ac:dyDescent="0.25">
      <c r="A1185" s="245" t="s">
        <v>243</v>
      </c>
      <c r="B1185" s="85">
        <v>8908007037505</v>
      </c>
      <c r="C1185" s="86" t="s">
        <v>317</v>
      </c>
      <c r="D1185" s="99" t="s">
        <v>318</v>
      </c>
      <c r="E1185" s="226">
        <v>46507</v>
      </c>
      <c r="F1185" s="113" t="s">
        <v>266</v>
      </c>
      <c r="G1185" s="227" t="s">
        <v>18</v>
      </c>
      <c r="H1185" s="228">
        <v>102</v>
      </c>
      <c r="I1185" s="219">
        <v>2.52</v>
      </c>
      <c r="J1185" s="60"/>
      <c r="K1185" s="13">
        <f>Tabla1[[#This Row],[PRECIO REF        ($)]]-Tabla1[[#This Row],[PRECIO REF        ($)]]*Tabla1[[#This Row],[OFERTA]]</f>
        <v>2.52</v>
      </c>
      <c r="L1185" s="60"/>
      <c r="M1185" s="13">
        <f>Tabla1[[#This Row],[PRECIO CON DSCTO]]-Tabla1[[#This Row],[PRECIO CON DSCTO]]*Tabla1[[#This Row],[OFERTA2]]</f>
        <v>2.52</v>
      </c>
      <c r="N1185" s="14">
        <f>$F$3*Tabla1[[#This Row],[PRECIO CON DSCTO2]]</f>
        <v>1194.6306959999999</v>
      </c>
      <c r="O1185" s="40"/>
      <c r="P1185" s="47"/>
      <c r="Q1185" s="14">
        <f>(Tabla1[[#This Row],[PEDIDO ]]*Tabla1[[#This Row],[PRECIO CON DSCTO]])</f>
        <v>0</v>
      </c>
      <c r="R1185" s="14">
        <f>(Tabla1[[#This Row],[PRECIO REF BS]]*Tabla1[[#This Row],[PEDIDO ]])</f>
        <v>0</v>
      </c>
    </row>
    <row r="1186" spans="1:18" s="11" customFormat="1" ht="29.25" customHeight="1" x14ac:dyDescent="0.25">
      <c r="A1186" s="245" t="s">
        <v>243</v>
      </c>
      <c r="B1186" s="85">
        <v>7592454891172</v>
      </c>
      <c r="C1186" s="86" t="s">
        <v>2117</v>
      </c>
      <c r="D1186" s="100" t="s">
        <v>2118</v>
      </c>
      <c r="E1186" s="226">
        <v>46772</v>
      </c>
      <c r="F1186" s="88" t="s">
        <v>72</v>
      </c>
      <c r="G1186" s="227" t="s">
        <v>18</v>
      </c>
      <c r="H1186" s="228">
        <v>14</v>
      </c>
      <c r="I1186" s="219">
        <v>6.3499600000000003</v>
      </c>
      <c r="J1186" s="60"/>
      <c r="K1186" s="13">
        <f>Tabla1[[#This Row],[PRECIO REF        ($)]]-Tabla1[[#This Row],[PRECIO REF        ($)]]*Tabla1[[#This Row],[OFERTA]]</f>
        <v>6.3499600000000003</v>
      </c>
      <c r="L1186" s="60"/>
      <c r="M1186" s="13">
        <f>Tabla1[[#This Row],[PRECIO CON DSCTO]]-Tabla1[[#This Row],[PRECIO CON DSCTO]]*Tabla1[[#This Row],[OFERTA2]]</f>
        <v>6.3499600000000003</v>
      </c>
      <c r="N1186" s="14">
        <f>$F$3*Tabla1[[#This Row],[PRECIO CON DSCTO2]]</f>
        <v>3010.2607676080002</v>
      </c>
      <c r="O1186" s="40"/>
      <c r="P1186" s="47"/>
      <c r="Q1186" s="14">
        <f>(Tabla1[[#This Row],[PEDIDO ]]*Tabla1[[#This Row],[PRECIO CON DSCTO]])</f>
        <v>0</v>
      </c>
      <c r="R1186" s="14">
        <f>(Tabla1[[#This Row],[PRECIO REF BS]]*Tabla1[[#This Row],[PEDIDO ]])</f>
        <v>0</v>
      </c>
    </row>
    <row r="1187" spans="1:18" s="11" customFormat="1" ht="29.25" customHeight="1" x14ac:dyDescent="0.25">
      <c r="A1187" s="245" t="s">
        <v>243</v>
      </c>
      <c r="B1187" s="85">
        <v>7594001102052</v>
      </c>
      <c r="C1187" s="86" t="s">
        <v>462</v>
      </c>
      <c r="D1187" s="108" t="s">
        <v>962</v>
      </c>
      <c r="E1187" s="226">
        <v>46537</v>
      </c>
      <c r="F1187" s="97" t="s">
        <v>84</v>
      </c>
      <c r="G1187" s="227" t="s">
        <v>18</v>
      </c>
      <c r="H1187" s="228">
        <v>57</v>
      </c>
      <c r="I1187" s="219">
        <v>5.52</v>
      </c>
      <c r="J1187" s="60"/>
      <c r="K1187" s="13">
        <f>Tabla1[[#This Row],[PRECIO REF        ($)]]-Tabla1[[#This Row],[PRECIO REF        ($)]]*Tabla1[[#This Row],[OFERTA]]</f>
        <v>5.52</v>
      </c>
      <c r="L1187" s="60"/>
      <c r="M1187" s="13">
        <f>Tabla1[[#This Row],[PRECIO CON DSCTO]]-Tabla1[[#This Row],[PRECIO CON DSCTO]]*Tabla1[[#This Row],[OFERTA2]]</f>
        <v>5.52</v>
      </c>
      <c r="N1187" s="14">
        <f>$F$3*Tabla1[[#This Row],[PRECIO CON DSCTO2]]</f>
        <v>2616.8100959999997</v>
      </c>
      <c r="O1187" s="40"/>
      <c r="P1187" s="47"/>
      <c r="Q1187" s="14">
        <f>(Tabla1[[#This Row],[PEDIDO ]]*Tabla1[[#This Row],[PRECIO CON DSCTO]])</f>
        <v>0</v>
      </c>
      <c r="R1187" s="14">
        <f>(Tabla1[[#This Row],[PRECIO REF BS]]*Tabla1[[#This Row],[PEDIDO ]])</f>
        <v>0</v>
      </c>
    </row>
    <row r="1188" spans="1:18" s="11" customFormat="1" ht="26.25" customHeight="1" x14ac:dyDescent="0.25">
      <c r="A1188" s="245" t="s">
        <v>243</v>
      </c>
      <c r="B1188" s="137"/>
      <c r="C1188" s="86" t="s">
        <v>1872</v>
      </c>
      <c r="D1188" s="87" t="s">
        <v>1873</v>
      </c>
      <c r="E1188" s="226">
        <v>46538</v>
      </c>
      <c r="F1188" s="152" t="s">
        <v>80</v>
      </c>
      <c r="G1188" s="227" t="s">
        <v>18</v>
      </c>
      <c r="H1188" s="228">
        <v>31</v>
      </c>
      <c r="I1188" s="219">
        <v>0.91</v>
      </c>
      <c r="J1188" s="60"/>
      <c r="K1188" s="13">
        <f>Tabla1[[#This Row],[PRECIO REF        ($)]]-Tabla1[[#This Row],[PRECIO REF        ($)]]*Tabla1[[#This Row],[OFERTA]]</f>
        <v>0.91</v>
      </c>
      <c r="L1188" s="60"/>
      <c r="M1188" s="13">
        <f>Tabla1[[#This Row],[PRECIO CON DSCTO]]-Tabla1[[#This Row],[PRECIO CON DSCTO]]*Tabla1[[#This Row],[OFERTA2]]</f>
        <v>0.91</v>
      </c>
      <c r="N1188" s="14">
        <f>$F$3*Tabla1[[#This Row],[PRECIO CON DSCTO2]]</f>
        <v>431.39441800000003</v>
      </c>
      <c r="O1188" s="40"/>
      <c r="P1188" s="47"/>
      <c r="Q1188" s="14">
        <f>(Tabla1[[#This Row],[PEDIDO ]]*Tabla1[[#This Row],[PRECIO CON DSCTO]])</f>
        <v>0</v>
      </c>
      <c r="R1188" s="14">
        <f>(Tabla1[[#This Row],[PRECIO REF BS]]*Tabla1[[#This Row],[PEDIDO ]])</f>
        <v>0</v>
      </c>
    </row>
    <row r="1189" spans="1:18" s="11" customFormat="1" ht="26.25" customHeight="1" x14ac:dyDescent="0.25">
      <c r="A1189" s="245" t="s">
        <v>243</v>
      </c>
      <c r="B1189" s="85">
        <v>6942189211478</v>
      </c>
      <c r="C1189" s="86" t="s">
        <v>319</v>
      </c>
      <c r="D1189" s="124" t="s">
        <v>320</v>
      </c>
      <c r="E1189" s="226">
        <v>46568</v>
      </c>
      <c r="F1189" s="113" t="s">
        <v>41</v>
      </c>
      <c r="G1189" s="227" t="s">
        <v>18</v>
      </c>
      <c r="H1189" s="228">
        <v>73</v>
      </c>
      <c r="I1189" s="219">
        <v>0.6</v>
      </c>
      <c r="J1189" s="60"/>
      <c r="K1189" s="13">
        <f>Tabla1[[#This Row],[PRECIO REF        ($)]]-Tabla1[[#This Row],[PRECIO REF        ($)]]*Tabla1[[#This Row],[OFERTA]]</f>
        <v>0.6</v>
      </c>
      <c r="L1189" s="60"/>
      <c r="M1189" s="13">
        <f>Tabla1[[#This Row],[PRECIO CON DSCTO]]-Tabla1[[#This Row],[PRECIO CON DSCTO]]*Tabla1[[#This Row],[OFERTA2]]</f>
        <v>0.6</v>
      </c>
      <c r="N1189" s="14">
        <f>$F$3*Tabla1[[#This Row],[PRECIO CON DSCTO2]]</f>
        <v>284.43588</v>
      </c>
      <c r="O1189" s="40"/>
      <c r="P1189" s="47"/>
      <c r="Q1189" s="14">
        <f>(Tabla1[[#This Row],[PEDIDO ]]*Tabla1[[#This Row],[PRECIO CON DSCTO]])</f>
        <v>0</v>
      </c>
      <c r="R1189" s="14">
        <f>(Tabla1[[#This Row],[PRECIO REF BS]]*Tabla1[[#This Row],[PEDIDO ]])</f>
        <v>0</v>
      </c>
    </row>
    <row r="1190" spans="1:18" s="11" customFormat="1" ht="26.25" customHeight="1" x14ac:dyDescent="0.25">
      <c r="A1190" s="245" t="s">
        <v>243</v>
      </c>
      <c r="B1190" s="85">
        <v>7597758000138</v>
      </c>
      <c r="C1190" s="86" t="s">
        <v>1484</v>
      </c>
      <c r="D1190" s="92" t="s">
        <v>1485</v>
      </c>
      <c r="E1190" s="226">
        <v>46538</v>
      </c>
      <c r="F1190" s="91" t="s">
        <v>23</v>
      </c>
      <c r="G1190" s="227" t="s">
        <v>18</v>
      </c>
      <c r="H1190" s="228">
        <v>59</v>
      </c>
      <c r="I1190" s="219">
        <v>1.4829000000000001</v>
      </c>
      <c r="J1190" s="60"/>
      <c r="K1190" s="13">
        <f>Tabla1[[#This Row],[PRECIO REF        ($)]]-Tabla1[[#This Row],[PRECIO REF        ($)]]*Tabla1[[#This Row],[OFERTA]]</f>
        <v>1.4829000000000001</v>
      </c>
      <c r="L1190" s="60"/>
      <c r="M1190" s="13">
        <f>Tabla1[[#This Row],[PRECIO CON DSCTO]]-Tabla1[[#This Row],[PRECIO CON DSCTO]]*Tabla1[[#This Row],[OFERTA2]]</f>
        <v>1.4829000000000001</v>
      </c>
      <c r="N1190" s="14">
        <f>$F$3*Tabla1[[#This Row],[PRECIO CON DSCTO2]]</f>
        <v>702.98327742000004</v>
      </c>
      <c r="O1190" s="40"/>
      <c r="P1190" s="47"/>
      <c r="Q1190" s="14">
        <f>(Tabla1[[#This Row],[PEDIDO ]]*Tabla1[[#This Row],[PRECIO CON DSCTO]])</f>
        <v>0</v>
      </c>
      <c r="R1190" s="14">
        <f>(Tabla1[[#This Row],[PRECIO REF BS]]*Tabla1[[#This Row],[PEDIDO ]])</f>
        <v>0</v>
      </c>
    </row>
    <row r="1191" spans="1:18" s="11" customFormat="1" ht="26.25" customHeight="1" x14ac:dyDescent="0.25">
      <c r="A1191" s="245" t="s">
        <v>243</v>
      </c>
      <c r="B1191" s="85">
        <v>6942189211485</v>
      </c>
      <c r="C1191" s="86" t="s">
        <v>388</v>
      </c>
      <c r="D1191" s="87" t="s">
        <v>960</v>
      </c>
      <c r="E1191" s="226">
        <v>46568</v>
      </c>
      <c r="F1191" s="113" t="s">
        <v>41</v>
      </c>
      <c r="G1191" s="227" t="s">
        <v>18</v>
      </c>
      <c r="H1191" s="228">
        <v>47</v>
      </c>
      <c r="I1191" s="219">
        <v>1.99</v>
      </c>
      <c r="J1191" s="60"/>
      <c r="K1191" s="13">
        <f>Tabla1[[#This Row],[PRECIO REF        ($)]]-Tabla1[[#This Row],[PRECIO REF        ($)]]*Tabla1[[#This Row],[OFERTA]]</f>
        <v>1.99</v>
      </c>
      <c r="L1191" s="60"/>
      <c r="M1191" s="13">
        <f>Tabla1[[#This Row],[PRECIO CON DSCTO]]-Tabla1[[#This Row],[PRECIO CON DSCTO]]*Tabla1[[#This Row],[OFERTA2]]</f>
        <v>1.99</v>
      </c>
      <c r="N1191" s="14">
        <f>$F$3*Tabla1[[#This Row],[PRECIO CON DSCTO2]]</f>
        <v>943.37900200000001</v>
      </c>
      <c r="O1191" s="40"/>
      <c r="P1191" s="47"/>
      <c r="Q1191" s="14">
        <f>(Tabla1[[#This Row],[PEDIDO ]]*Tabla1[[#This Row],[PRECIO CON DSCTO]])</f>
        <v>0</v>
      </c>
      <c r="R1191" s="14">
        <f>(Tabla1[[#This Row],[PRECIO REF BS]]*Tabla1[[#This Row],[PEDIDO ]])</f>
        <v>0</v>
      </c>
    </row>
    <row r="1192" spans="1:18" s="11" customFormat="1" ht="26.25" customHeight="1" x14ac:dyDescent="0.25">
      <c r="A1192" s="245" t="s">
        <v>243</v>
      </c>
      <c r="B1192" s="85">
        <v>7703712034693</v>
      </c>
      <c r="C1192" s="86" t="s">
        <v>321</v>
      </c>
      <c r="D1192" s="100" t="s">
        <v>956</v>
      </c>
      <c r="E1192" s="226">
        <v>46242</v>
      </c>
      <c r="F1192" s="106" t="s">
        <v>42</v>
      </c>
      <c r="G1192" s="227" t="s">
        <v>18</v>
      </c>
      <c r="H1192" s="228">
        <v>1442</v>
      </c>
      <c r="I1192" s="219">
        <v>1.1000000000000001</v>
      </c>
      <c r="J1192" s="60"/>
      <c r="K1192" s="13">
        <f>Tabla1[[#This Row],[PRECIO REF        ($)]]-Tabla1[[#This Row],[PRECIO REF        ($)]]*Tabla1[[#This Row],[OFERTA]]</f>
        <v>1.1000000000000001</v>
      </c>
      <c r="L1192" s="60"/>
      <c r="M1192" s="13">
        <f>Tabla1[[#This Row],[PRECIO CON DSCTO]]-Tabla1[[#This Row],[PRECIO CON DSCTO]]*Tabla1[[#This Row],[OFERTA2]]</f>
        <v>1.1000000000000001</v>
      </c>
      <c r="N1192" s="14">
        <f>$F$3*Tabla1[[#This Row],[PRECIO CON DSCTO2]]</f>
        <v>521.46578</v>
      </c>
      <c r="O1192" s="40"/>
      <c r="P1192" s="47"/>
      <c r="Q1192" s="14">
        <f>(Tabla1[[#This Row],[PEDIDO ]]*Tabla1[[#This Row],[PRECIO CON DSCTO]])</f>
        <v>0</v>
      </c>
      <c r="R1192" s="14">
        <f>(Tabla1[[#This Row],[PRECIO REF BS]]*Tabla1[[#This Row],[PEDIDO ]])</f>
        <v>0</v>
      </c>
    </row>
    <row r="1193" spans="1:18" s="11" customFormat="1" ht="26.25" customHeight="1" x14ac:dyDescent="0.25">
      <c r="A1193" s="245" t="s">
        <v>243</v>
      </c>
      <c r="B1193" s="137"/>
      <c r="C1193" s="86" t="s">
        <v>1166</v>
      </c>
      <c r="D1193" s="110" t="s">
        <v>1167</v>
      </c>
      <c r="E1193" s="226">
        <v>46903</v>
      </c>
      <c r="F1193" s="97" t="s">
        <v>84</v>
      </c>
      <c r="G1193" s="227" t="s">
        <v>18</v>
      </c>
      <c r="H1193" s="228">
        <v>19</v>
      </c>
      <c r="I1193" s="219">
        <v>1.89</v>
      </c>
      <c r="J1193" s="60"/>
      <c r="K1193" s="13">
        <f>Tabla1[[#This Row],[PRECIO REF        ($)]]-Tabla1[[#This Row],[PRECIO REF        ($)]]*Tabla1[[#This Row],[OFERTA]]</f>
        <v>1.89</v>
      </c>
      <c r="L1193" s="60"/>
      <c r="M1193" s="13">
        <f>Tabla1[[#This Row],[PRECIO CON DSCTO]]-Tabla1[[#This Row],[PRECIO CON DSCTO]]*Tabla1[[#This Row],[OFERTA2]]</f>
        <v>1.89</v>
      </c>
      <c r="N1193" s="14">
        <f>$F$3*Tabla1[[#This Row],[PRECIO CON DSCTO2]]</f>
        <v>895.9730219999999</v>
      </c>
      <c r="O1193" s="40"/>
      <c r="P1193" s="47"/>
      <c r="Q1193" s="14">
        <f>(Tabla1[[#This Row],[PEDIDO ]]*Tabla1[[#This Row],[PRECIO CON DSCTO]])</f>
        <v>0</v>
      </c>
      <c r="R1193" s="14">
        <f>(Tabla1[[#This Row],[PRECIO REF BS]]*Tabla1[[#This Row],[PEDIDO ]])</f>
        <v>0</v>
      </c>
    </row>
    <row r="1194" spans="1:18" s="11" customFormat="1" ht="26.25" customHeight="1" x14ac:dyDescent="0.25">
      <c r="A1194" s="245" t="s">
        <v>243</v>
      </c>
      <c r="B1194" s="85">
        <v>7896714208565</v>
      </c>
      <c r="C1194" s="86" t="s">
        <v>1511</v>
      </c>
      <c r="D1194" s="99" t="s">
        <v>1512</v>
      </c>
      <c r="E1194" s="226">
        <v>46537</v>
      </c>
      <c r="F1194" s="145" t="s">
        <v>1176</v>
      </c>
      <c r="G1194" s="227" t="s">
        <v>18</v>
      </c>
      <c r="H1194" s="228">
        <v>201</v>
      </c>
      <c r="I1194" s="219">
        <v>1.66</v>
      </c>
      <c r="J1194" s="60"/>
      <c r="K1194" s="13">
        <f>Tabla1[[#This Row],[PRECIO REF        ($)]]-Tabla1[[#This Row],[PRECIO REF        ($)]]*Tabla1[[#This Row],[OFERTA]]</f>
        <v>1.66</v>
      </c>
      <c r="L1194" s="60"/>
      <c r="M1194" s="13">
        <f>Tabla1[[#This Row],[PRECIO CON DSCTO]]-Tabla1[[#This Row],[PRECIO CON DSCTO]]*Tabla1[[#This Row],[OFERTA2]]</f>
        <v>1.66</v>
      </c>
      <c r="N1194" s="14">
        <f>$F$3*Tabla1[[#This Row],[PRECIO CON DSCTO2]]</f>
        <v>786.93926799999997</v>
      </c>
      <c r="O1194" s="40"/>
      <c r="P1194" s="47"/>
      <c r="Q1194" s="14">
        <f>(Tabla1[[#This Row],[PEDIDO ]]*Tabla1[[#This Row],[PRECIO CON DSCTO]])</f>
        <v>0</v>
      </c>
      <c r="R1194" s="14">
        <f>(Tabla1[[#This Row],[PRECIO REF BS]]*Tabla1[[#This Row],[PEDIDO ]])</f>
        <v>0</v>
      </c>
    </row>
    <row r="1195" spans="1:18" s="11" customFormat="1" ht="26.25" customHeight="1" x14ac:dyDescent="0.25">
      <c r="A1195" s="245" t="s">
        <v>243</v>
      </c>
      <c r="B1195" s="85">
        <v>7896112114185</v>
      </c>
      <c r="C1195" s="86" t="s">
        <v>1638</v>
      </c>
      <c r="D1195" s="108" t="s">
        <v>1639</v>
      </c>
      <c r="E1195" s="226">
        <v>46630</v>
      </c>
      <c r="F1195" s="134" t="s">
        <v>1211</v>
      </c>
      <c r="G1195" s="227" t="s">
        <v>18</v>
      </c>
      <c r="H1195" s="228">
        <v>110</v>
      </c>
      <c r="I1195" s="219">
        <v>1.43</v>
      </c>
      <c r="J1195" s="60"/>
      <c r="K1195" s="13">
        <f>Tabla1[[#This Row],[PRECIO REF        ($)]]-Tabla1[[#This Row],[PRECIO REF        ($)]]*Tabla1[[#This Row],[OFERTA]]</f>
        <v>1.43</v>
      </c>
      <c r="L1195" s="60"/>
      <c r="M1195" s="13">
        <f>Tabla1[[#This Row],[PRECIO CON DSCTO]]-Tabla1[[#This Row],[PRECIO CON DSCTO]]*Tabla1[[#This Row],[OFERTA2]]</f>
        <v>1.43</v>
      </c>
      <c r="N1195" s="14">
        <f>$F$3*Tabla1[[#This Row],[PRECIO CON DSCTO2]]</f>
        <v>677.90551399999993</v>
      </c>
      <c r="O1195" s="40"/>
      <c r="P1195" s="47"/>
      <c r="Q1195" s="14">
        <f>(Tabla1[[#This Row],[PEDIDO ]]*Tabla1[[#This Row],[PRECIO CON DSCTO]])</f>
        <v>0</v>
      </c>
      <c r="R1195" s="14">
        <f>(Tabla1[[#This Row],[PRECIO REF BS]]*Tabla1[[#This Row],[PEDIDO ]])</f>
        <v>0</v>
      </c>
    </row>
    <row r="1196" spans="1:18" s="11" customFormat="1" ht="26.25" customHeight="1" x14ac:dyDescent="0.25">
      <c r="A1196" s="245" t="s">
        <v>243</v>
      </c>
      <c r="B1196" s="85">
        <v>7596526001353</v>
      </c>
      <c r="C1196" s="86" t="s">
        <v>1927</v>
      </c>
      <c r="D1196" s="124" t="s">
        <v>1928</v>
      </c>
      <c r="E1196" s="226">
        <v>46783</v>
      </c>
      <c r="F1196" s="106" t="s">
        <v>1933</v>
      </c>
      <c r="G1196" s="227" t="s">
        <v>18</v>
      </c>
      <c r="H1196" s="228">
        <v>45</v>
      </c>
      <c r="I1196" s="219">
        <v>7.55999</v>
      </c>
      <c r="J1196" s="60"/>
      <c r="K1196" s="13">
        <f>Tabla1[[#This Row],[PRECIO REF        ($)]]-Tabla1[[#This Row],[PRECIO REF        ($)]]*Tabla1[[#This Row],[OFERTA]]</f>
        <v>7.55999</v>
      </c>
      <c r="L1196" s="60"/>
      <c r="M1196" s="13">
        <f>Tabla1[[#This Row],[PRECIO CON DSCTO]]-Tabla1[[#This Row],[PRECIO CON DSCTO]]*Tabla1[[#This Row],[OFERTA2]]</f>
        <v>7.55999</v>
      </c>
      <c r="N1196" s="14">
        <f>$F$3*Tabla1[[#This Row],[PRECIO CON DSCTO2]]</f>
        <v>3583.8873474020002</v>
      </c>
      <c r="O1196" s="40"/>
      <c r="P1196" s="47"/>
      <c r="Q1196" s="14">
        <f>(Tabla1[[#This Row],[PEDIDO ]]*Tabla1[[#This Row],[PRECIO CON DSCTO]])</f>
        <v>0</v>
      </c>
      <c r="R1196" s="14">
        <f>(Tabla1[[#This Row],[PRECIO REF BS]]*Tabla1[[#This Row],[PEDIDO ]])</f>
        <v>0</v>
      </c>
    </row>
    <row r="1197" spans="1:18" s="11" customFormat="1" ht="26.25" customHeight="1" x14ac:dyDescent="0.25">
      <c r="A1197" s="245" t="s">
        <v>243</v>
      </c>
      <c r="B1197" s="85">
        <v>7596526000714</v>
      </c>
      <c r="C1197" s="86" t="s">
        <v>2575</v>
      </c>
      <c r="D1197" s="136" t="s">
        <v>2576</v>
      </c>
      <c r="E1197" s="226">
        <v>46811</v>
      </c>
      <c r="F1197" s="106" t="s">
        <v>1933</v>
      </c>
      <c r="G1197" s="227" t="s">
        <v>18</v>
      </c>
      <c r="H1197" s="228">
        <v>9</v>
      </c>
      <c r="I1197" s="219">
        <v>8.06</v>
      </c>
      <c r="J1197" s="60"/>
      <c r="K1197" s="13">
        <f>Tabla1[[#This Row],[PRECIO REF        ($)]]-Tabla1[[#This Row],[PRECIO REF        ($)]]*Tabla1[[#This Row],[OFERTA]]</f>
        <v>8.06</v>
      </c>
      <c r="L1197" s="60"/>
      <c r="M1197" s="13">
        <f>Tabla1[[#This Row],[PRECIO CON DSCTO]]-Tabla1[[#This Row],[PRECIO CON DSCTO]]*Tabla1[[#This Row],[OFERTA2]]</f>
        <v>8.06</v>
      </c>
      <c r="N1197" s="14">
        <f>$F$3*Tabla1[[#This Row],[PRECIO CON DSCTO2]]</f>
        <v>3820.9219880000001</v>
      </c>
      <c r="O1197" s="40"/>
      <c r="P1197" s="47"/>
      <c r="Q1197" s="14">
        <f>(Tabla1[[#This Row],[PEDIDO ]]*Tabla1[[#This Row],[PRECIO CON DSCTO]])</f>
        <v>0</v>
      </c>
      <c r="R1197" s="14">
        <f>(Tabla1[[#This Row],[PRECIO REF BS]]*Tabla1[[#This Row],[PEDIDO ]])</f>
        <v>0</v>
      </c>
    </row>
    <row r="1198" spans="1:18" s="11" customFormat="1" ht="26.25" customHeight="1" x14ac:dyDescent="0.25">
      <c r="A1198" s="245" t="s">
        <v>243</v>
      </c>
      <c r="B1198" s="85">
        <v>7703712014473</v>
      </c>
      <c r="C1198" s="86" t="s">
        <v>1615</v>
      </c>
      <c r="D1198" s="121" t="s">
        <v>1616</v>
      </c>
      <c r="E1198" s="226">
        <v>46584</v>
      </c>
      <c r="F1198" s="106" t="s">
        <v>42</v>
      </c>
      <c r="G1198" s="227" t="s">
        <v>18</v>
      </c>
      <c r="H1198" s="228">
        <v>164</v>
      </c>
      <c r="I1198" s="219">
        <v>5.14</v>
      </c>
      <c r="J1198" s="60"/>
      <c r="K1198" s="13">
        <f>Tabla1[[#This Row],[PRECIO REF        ($)]]-Tabla1[[#This Row],[PRECIO REF        ($)]]*Tabla1[[#This Row],[OFERTA]]</f>
        <v>5.14</v>
      </c>
      <c r="L1198" s="60"/>
      <c r="M1198" s="13">
        <f>Tabla1[[#This Row],[PRECIO CON DSCTO]]-Tabla1[[#This Row],[PRECIO CON DSCTO]]*Tabla1[[#This Row],[OFERTA2]]</f>
        <v>5.14</v>
      </c>
      <c r="N1198" s="14">
        <f>$F$3*Tabla1[[#This Row],[PRECIO CON DSCTO2]]</f>
        <v>2436.6673719999999</v>
      </c>
      <c r="O1198" s="40"/>
      <c r="P1198" s="47"/>
      <c r="Q1198" s="14">
        <f>(Tabla1[[#This Row],[PEDIDO ]]*Tabla1[[#This Row],[PRECIO CON DSCTO]])</f>
        <v>0</v>
      </c>
      <c r="R1198" s="14">
        <f>(Tabla1[[#This Row],[PRECIO REF BS]]*Tabla1[[#This Row],[PEDIDO ]])</f>
        <v>0</v>
      </c>
    </row>
    <row r="1199" spans="1:18" s="11" customFormat="1" ht="26.25" customHeight="1" x14ac:dyDescent="0.25">
      <c r="A1199" s="245" t="s">
        <v>243</v>
      </c>
      <c r="B1199" s="85">
        <v>7703712014466</v>
      </c>
      <c r="C1199" s="86" t="s">
        <v>2490</v>
      </c>
      <c r="D1199" s="124" t="s">
        <v>2491</v>
      </c>
      <c r="E1199" s="226">
        <v>46584</v>
      </c>
      <c r="F1199" s="106" t="s">
        <v>42</v>
      </c>
      <c r="G1199" s="227" t="s">
        <v>18</v>
      </c>
      <c r="H1199" s="228">
        <v>116</v>
      </c>
      <c r="I1199" s="219">
        <v>1.339</v>
      </c>
      <c r="J1199" s="60"/>
      <c r="K1199" s="13">
        <f>Tabla1[[#This Row],[PRECIO REF        ($)]]-Tabla1[[#This Row],[PRECIO REF        ($)]]*Tabla1[[#This Row],[OFERTA]]</f>
        <v>1.339</v>
      </c>
      <c r="L1199" s="60"/>
      <c r="M1199" s="13">
        <f>Tabla1[[#This Row],[PRECIO CON DSCTO]]-Tabla1[[#This Row],[PRECIO CON DSCTO]]*Tabla1[[#This Row],[OFERTA2]]</f>
        <v>1.339</v>
      </c>
      <c r="N1199" s="14">
        <f>$F$3*Tabla1[[#This Row],[PRECIO CON DSCTO2]]</f>
        <v>634.76607219999994</v>
      </c>
      <c r="O1199" s="40"/>
      <c r="P1199" s="47"/>
      <c r="Q1199" s="14">
        <f>(Tabla1[[#This Row],[PEDIDO ]]*Tabla1[[#This Row],[PRECIO CON DSCTO]])</f>
        <v>0</v>
      </c>
      <c r="R1199" s="14">
        <f>(Tabla1[[#This Row],[PRECIO REF BS]]*Tabla1[[#This Row],[PEDIDO ]])</f>
        <v>0</v>
      </c>
    </row>
    <row r="1200" spans="1:18" s="11" customFormat="1" ht="26.25" customHeight="1" x14ac:dyDescent="0.25">
      <c r="A1200" s="245" t="s">
        <v>243</v>
      </c>
      <c r="B1200" s="85">
        <v>7894164008469</v>
      </c>
      <c r="C1200" s="86" t="s">
        <v>2404</v>
      </c>
      <c r="D1200" s="175" t="s">
        <v>2405</v>
      </c>
      <c r="E1200" s="226">
        <v>46568</v>
      </c>
      <c r="F1200" s="113" t="s">
        <v>1640</v>
      </c>
      <c r="G1200" s="227" t="s">
        <v>18</v>
      </c>
      <c r="H1200" s="228">
        <v>18</v>
      </c>
      <c r="I1200" s="219">
        <v>11.05</v>
      </c>
      <c r="J1200" s="60"/>
      <c r="K1200" s="13">
        <f>Tabla1[[#This Row],[PRECIO REF        ($)]]-Tabla1[[#This Row],[PRECIO REF        ($)]]*Tabla1[[#This Row],[OFERTA]]</f>
        <v>11.05</v>
      </c>
      <c r="L1200" s="60"/>
      <c r="M1200" s="13">
        <f>Tabla1[[#This Row],[PRECIO CON DSCTO]]-Tabla1[[#This Row],[PRECIO CON DSCTO]]*Tabla1[[#This Row],[OFERTA2]]</f>
        <v>11.05</v>
      </c>
      <c r="N1200" s="14">
        <f>$F$3*Tabla1[[#This Row],[PRECIO CON DSCTO2]]</f>
        <v>5238.3607900000006</v>
      </c>
      <c r="O1200" s="40"/>
      <c r="P1200" s="47"/>
      <c r="Q1200" s="14">
        <f>(Tabla1[[#This Row],[PEDIDO ]]*Tabla1[[#This Row],[PRECIO CON DSCTO]])</f>
        <v>0</v>
      </c>
      <c r="R1200" s="14">
        <f>(Tabla1[[#This Row],[PRECIO REF BS]]*Tabla1[[#This Row],[PEDIDO ]])</f>
        <v>0</v>
      </c>
    </row>
    <row r="1201" spans="1:18" s="11" customFormat="1" ht="26.25" customHeight="1" x14ac:dyDescent="0.25">
      <c r="A1201" s="245" t="s">
        <v>243</v>
      </c>
      <c r="B1201" s="85">
        <v>7894164008476</v>
      </c>
      <c r="C1201" s="86" t="s">
        <v>2406</v>
      </c>
      <c r="D1201" s="175" t="s">
        <v>2407</v>
      </c>
      <c r="E1201" s="226">
        <v>46418</v>
      </c>
      <c r="F1201" s="113" t="s">
        <v>1640</v>
      </c>
      <c r="G1201" s="227" t="s">
        <v>18</v>
      </c>
      <c r="H1201" s="228">
        <v>93</v>
      </c>
      <c r="I1201" s="219">
        <v>11.05</v>
      </c>
      <c r="J1201" s="60"/>
      <c r="K1201" s="13">
        <f>Tabla1[[#This Row],[PRECIO REF        ($)]]-Tabla1[[#This Row],[PRECIO REF        ($)]]*Tabla1[[#This Row],[OFERTA]]</f>
        <v>11.05</v>
      </c>
      <c r="L1201" s="60"/>
      <c r="M1201" s="13">
        <f>Tabla1[[#This Row],[PRECIO CON DSCTO]]-Tabla1[[#This Row],[PRECIO CON DSCTO]]*Tabla1[[#This Row],[OFERTA2]]</f>
        <v>11.05</v>
      </c>
      <c r="N1201" s="14">
        <f>$F$3*Tabla1[[#This Row],[PRECIO CON DSCTO2]]</f>
        <v>5238.3607900000006</v>
      </c>
      <c r="O1201" s="40"/>
      <c r="P1201" s="47"/>
      <c r="Q1201" s="14">
        <f>(Tabla1[[#This Row],[PEDIDO ]]*Tabla1[[#This Row],[PRECIO CON DSCTO]])</f>
        <v>0</v>
      </c>
      <c r="R1201" s="14">
        <f>(Tabla1[[#This Row],[PRECIO REF BS]]*Tabla1[[#This Row],[PEDIDO ]])</f>
        <v>0</v>
      </c>
    </row>
    <row r="1202" spans="1:18" s="11" customFormat="1" ht="26.25" customHeight="1" x14ac:dyDescent="0.25">
      <c r="A1202" s="245" t="s">
        <v>243</v>
      </c>
      <c r="B1202" s="85">
        <v>7592454162050</v>
      </c>
      <c r="C1202" s="86" t="s">
        <v>2119</v>
      </c>
      <c r="D1202" s="119" t="s">
        <v>2120</v>
      </c>
      <c r="E1202" s="226">
        <v>46736</v>
      </c>
      <c r="F1202" s="88" t="s">
        <v>72</v>
      </c>
      <c r="G1202" s="227" t="s">
        <v>18</v>
      </c>
      <c r="H1202" s="228">
        <v>21</v>
      </c>
      <c r="I1202" s="219">
        <v>5.6124599999999996</v>
      </c>
      <c r="J1202" s="60"/>
      <c r="K1202" s="13">
        <f>Tabla1[[#This Row],[PRECIO REF        ($)]]-Tabla1[[#This Row],[PRECIO REF        ($)]]*Tabla1[[#This Row],[OFERTA]]</f>
        <v>5.6124599999999996</v>
      </c>
      <c r="L1202" s="60"/>
      <c r="M1202" s="13">
        <f>Tabla1[[#This Row],[PRECIO CON DSCTO]]-Tabla1[[#This Row],[PRECIO CON DSCTO]]*Tabla1[[#This Row],[OFERTA2]]</f>
        <v>5.6124599999999996</v>
      </c>
      <c r="N1202" s="14">
        <f>$F$3*Tabla1[[#This Row],[PRECIO CON DSCTO2]]</f>
        <v>2660.6416651079999</v>
      </c>
      <c r="O1202" s="40"/>
      <c r="P1202" s="47"/>
      <c r="Q1202" s="14">
        <f>(Tabla1[[#This Row],[PEDIDO ]]*Tabla1[[#This Row],[PRECIO CON DSCTO]])</f>
        <v>0</v>
      </c>
      <c r="R1202" s="14">
        <f>(Tabla1[[#This Row],[PRECIO REF BS]]*Tabla1[[#This Row],[PEDIDO ]])</f>
        <v>0</v>
      </c>
    </row>
    <row r="1203" spans="1:18" s="11" customFormat="1" ht="26.25" customHeight="1" x14ac:dyDescent="0.25">
      <c r="A1203" s="245" t="s">
        <v>243</v>
      </c>
      <c r="B1203" s="85">
        <v>8908020242306</v>
      </c>
      <c r="C1203" s="86" t="s">
        <v>2196</v>
      </c>
      <c r="D1203" s="89" t="s">
        <v>2197</v>
      </c>
      <c r="E1203" s="226">
        <v>46539</v>
      </c>
      <c r="F1203" s="88" t="s">
        <v>81</v>
      </c>
      <c r="G1203" s="227" t="s">
        <v>18</v>
      </c>
      <c r="H1203" s="228">
        <v>34</v>
      </c>
      <c r="I1203" s="219">
        <v>1.92</v>
      </c>
      <c r="J1203" s="60"/>
      <c r="K1203" s="13">
        <f>Tabla1[[#This Row],[PRECIO REF        ($)]]-Tabla1[[#This Row],[PRECIO REF        ($)]]*Tabla1[[#This Row],[OFERTA]]</f>
        <v>1.92</v>
      </c>
      <c r="L1203" s="60"/>
      <c r="M1203" s="13">
        <f>Tabla1[[#This Row],[PRECIO CON DSCTO]]-Tabla1[[#This Row],[PRECIO CON DSCTO]]*Tabla1[[#This Row],[OFERTA2]]</f>
        <v>1.92</v>
      </c>
      <c r="N1203" s="14">
        <f>$F$3*Tabla1[[#This Row],[PRECIO CON DSCTO2]]</f>
        <v>910.19481599999995</v>
      </c>
      <c r="O1203" s="40"/>
      <c r="P1203" s="47"/>
      <c r="Q1203" s="14">
        <f>(Tabla1[[#This Row],[PEDIDO ]]*Tabla1[[#This Row],[PRECIO CON DSCTO]])</f>
        <v>0</v>
      </c>
      <c r="R1203" s="14">
        <f>(Tabla1[[#This Row],[PRECIO REF BS]]*Tabla1[[#This Row],[PEDIDO ]])</f>
        <v>0</v>
      </c>
    </row>
    <row r="1204" spans="1:18" s="11" customFormat="1" ht="26.25" customHeight="1" x14ac:dyDescent="0.25">
      <c r="A1204" s="245" t="s">
        <v>243</v>
      </c>
      <c r="B1204" s="85">
        <v>7591619001272</v>
      </c>
      <c r="C1204" s="86" t="s">
        <v>736</v>
      </c>
      <c r="D1204" s="95" t="s">
        <v>747</v>
      </c>
      <c r="E1204" s="226">
        <v>46568</v>
      </c>
      <c r="F1204" s="88" t="s">
        <v>93</v>
      </c>
      <c r="G1204" s="227" t="s">
        <v>18</v>
      </c>
      <c r="H1204" s="228">
        <v>13</v>
      </c>
      <c r="I1204" s="219">
        <v>6.7335700000000003</v>
      </c>
      <c r="J1204" s="60"/>
      <c r="K1204" s="13">
        <f>Tabla1[[#This Row],[PRECIO REF        ($)]]-Tabla1[[#This Row],[PRECIO REF        ($)]]*Tabla1[[#This Row],[OFERTA]]</f>
        <v>6.7335700000000003</v>
      </c>
      <c r="L1204" s="60"/>
      <c r="M1204" s="13">
        <f>Tabla1[[#This Row],[PRECIO CON DSCTO]]-Tabla1[[#This Row],[PRECIO CON DSCTO]]*Tabla1[[#This Row],[OFERTA2]]</f>
        <v>6.7335700000000003</v>
      </c>
      <c r="N1204" s="14">
        <f>$F$3*Tabla1[[#This Row],[PRECIO CON DSCTO2]]</f>
        <v>3192.1148474860001</v>
      </c>
      <c r="O1204" s="40"/>
      <c r="P1204" s="47"/>
      <c r="Q1204" s="14">
        <f>(Tabla1[[#This Row],[PEDIDO ]]*Tabla1[[#This Row],[PRECIO CON DSCTO]])</f>
        <v>0</v>
      </c>
      <c r="R1204" s="14">
        <f>(Tabla1[[#This Row],[PRECIO REF BS]]*Tabla1[[#This Row],[PEDIDO ]])</f>
        <v>0</v>
      </c>
    </row>
    <row r="1205" spans="1:18" s="11" customFormat="1" ht="26.25" customHeight="1" x14ac:dyDescent="0.25">
      <c r="A1205" s="245" t="s">
        <v>243</v>
      </c>
      <c r="B1205" s="85">
        <v>7594001102151</v>
      </c>
      <c r="C1205" s="86" t="s">
        <v>598</v>
      </c>
      <c r="D1205" s="99" t="s">
        <v>1448</v>
      </c>
      <c r="E1205" s="226">
        <v>46598</v>
      </c>
      <c r="F1205" s="97" t="s">
        <v>84</v>
      </c>
      <c r="G1205" s="227" t="s">
        <v>18</v>
      </c>
      <c r="H1205" s="228">
        <v>221</v>
      </c>
      <c r="I1205" s="219">
        <v>4.3267800000000003</v>
      </c>
      <c r="J1205" s="60"/>
      <c r="K1205" s="13">
        <f>Tabla1[[#This Row],[PRECIO REF        ($)]]-Tabla1[[#This Row],[PRECIO REF        ($)]]*Tabla1[[#This Row],[OFERTA]]</f>
        <v>4.3267800000000003</v>
      </c>
      <c r="L1205" s="60"/>
      <c r="M1205" s="13">
        <f>Tabla1[[#This Row],[PRECIO CON DSCTO]]-Tabla1[[#This Row],[PRECIO CON DSCTO]]*Tabla1[[#This Row],[OFERTA2]]</f>
        <v>4.3267800000000003</v>
      </c>
      <c r="N1205" s="14">
        <f>$F$3*Tabla1[[#This Row],[PRECIO CON DSCTO2]]</f>
        <v>2051.152461444</v>
      </c>
      <c r="O1205" s="40"/>
      <c r="P1205" s="47"/>
      <c r="Q1205" s="14">
        <f>(Tabla1[[#This Row],[PEDIDO ]]*Tabla1[[#This Row],[PRECIO CON DSCTO]])</f>
        <v>0</v>
      </c>
      <c r="R1205" s="14">
        <f>(Tabla1[[#This Row],[PRECIO REF BS]]*Tabla1[[#This Row],[PEDIDO ]])</f>
        <v>0</v>
      </c>
    </row>
    <row r="1206" spans="1:18" s="11" customFormat="1" ht="26.25" customHeight="1" x14ac:dyDescent="0.25">
      <c r="A1206" s="245" t="s">
        <v>243</v>
      </c>
      <c r="B1206" s="85">
        <v>7598484001215</v>
      </c>
      <c r="C1206" s="86" t="s">
        <v>2511</v>
      </c>
      <c r="D1206" s="87" t="s">
        <v>2512</v>
      </c>
      <c r="E1206" s="226">
        <v>46995</v>
      </c>
      <c r="F1206" s="86" t="s">
        <v>153</v>
      </c>
      <c r="G1206" s="227" t="s">
        <v>18</v>
      </c>
      <c r="H1206" s="228">
        <v>164</v>
      </c>
      <c r="I1206" s="219">
        <v>1.85497</v>
      </c>
      <c r="J1206" s="60"/>
      <c r="K1206" s="13">
        <f>Tabla1[[#This Row],[PRECIO REF        ($)]]-Tabla1[[#This Row],[PRECIO REF        ($)]]*Tabla1[[#This Row],[OFERTA]]</f>
        <v>1.85497</v>
      </c>
      <c r="L1206" s="60"/>
      <c r="M1206" s="13">
        <f>Tabla1[[#This Row],[PRECIO CON DSCTO]]-Tabla1[[#This Row],[PRECIO CON DSCTO]]*Tabla1[[#This Row],[OFERTA2]]</f>
        <v>1.85497</v>
      </c>
      <c r="N1206" s="14">
        <f>$F$3*Tabla1[[#This Row],[PRECIO CON DSCTO2]]</f>
        <v>879.366707206</v>
      </c>
      <c r="O1206" s="40"/>
      <c r="P1206" s="47"/>
      <c r="Q1206" s="14">
        <f>(Tabla1[[#This Row],[PEDIDO ]]*Tabla1[[#This Row],[PRECIO CON DSCTO]])</f>
        <v>0</v>
      </c>
      <c r="R1206" s="14">
        <f>(Tabla1[[#This Row],[PRECIO REF BS]]*Tabla1[[#This Row],[PEDIDO ]])</f>
        <v>0</v>
      </c>
    </row>
    <row r="1207" spans="1:18" s="11" customFormat="1" ht="26.25" customHeight="1" x14ac:dyDescent="0.25">
      <c r="A1207" s="245" t="s">
        <v>243</v>
      </c>
      <c r="B1207" s="85">
        <v>7597758000084</v>
      </c>
      <c r="C1207" s="86" t="s">
        <v>1486</v>
      </c>
      <c r="D1207" s="124" t="s">
        <v>1487</v>
      </c>
      <c r="E1207" s="226">
        <v>46630</v>
      </c>
      <c r="F1207" s="91" t="s">
        <v>23</v>
      </c>
      <c r="G1207" s="227" t="s">
        <v>18</v>
      </c>
      <c r="H1207" s="228">
        <v>20</v>
      </c>
      <c r="I1207" s="219">
        <v>2.61</v>
      </c>
      <c r="J1207" s="60"/>
      <c r="K1207" s="13">
        <f>Tabla1[[#This Row],[PRECIO REF        ($)]]-Tabla1[[#This Row],[PRECIO REF        ($)]]*Tabla1[[#This Row],[OFERTA]]</f>
        <v>2.61</v>
      </c>
      <c r="L1207" s="60"/>
      <c r="M1207" s="13">
        <f>Tabla1[[#This Row],[PRECIO CON DSCTO]]-Tabla1[[#This Row],[PRECIO CON DSCTO]]*Tabla1[[#This Row],[OFERTA2]]</f>
        <v>2.61</v>
      </c>
      <c r="N1207" s="14">
        <f>$F$3*Tabla1[[#This Row],[PRECIO CON DSCTO2]]</f>
        <v>1237.2960779999999</v>
      </c>
      <c r="O1207" s="40"/>
      <c r="P1207" s="47"/>
      <c r="Q1207" s="14">
        <f>(Tabla1[[#This Row],[PEDIDO ]]*Tabla1[[#This Row],[PRECIO CON DSCTO]])</f>
        <v>0</v>
      </c>
      <c r="R1207" s="14">
        <f>(Tabla1[[#This Row],[PRECIO REF BS]]*Tabla1[[#This Row],[PEDIDO ]])</f>
        <v>0</v>
      </c>
    </row>
    <row r="1208" spans="1:18" s="11" customFormat="1" ht="26.25" customHeight="1" x14ac:dyDescent="0.25">
      <c r="A1208" s="245" t="s">
        <v>243</v>
      </c>
      <c r="B1208" s="85">
        <v>7594001101949</v>
      </c>
      <c r="C1208" s="86" t="s">
        <v>1775</v>
      </c>
      <c r="D1208" s="87" t="s">
        <v>1776</v>
      </c>
      <c r="E1208" s="226">
        <v>46751</v>
      </c>
      <c r="F1208" s="97" t="s">
        <v>84</v>
      </c>
      <c r="G1208" s="227" t="s">
        <v>18</v>
      </c>
      <c r="H1208" s="228">
        <v>23</v>
      </c>
      <c r="I1208" s="219">
        <v>4.3600000000000003</v>
      </c>
      <c r="J1208" s="60"/>
      <c r="K1208" s="13">
        <f>Tabla1[[#This Row],[PRECIO REF        ($)]]-Tabla1[[#This Row],[PRECIO REF        ($)]]*Tabla1[[#This Row],[OFERTA]]</f>
        <v>4.3600000000000003</v>
      </c>
      <c r="L1208" s="60"/>
      <c r="M1208" s="13">
        <f>Tabla1[[#This Row],[PRECIO CON DSCTO]]-Tabla1[[#This Row],[PRECIO CON DSCTO]]*Tabla1[[#This Row],[OFERTA2]]</f>
        <v>4.3600000000000003</v>
      </c>
      <c r="N1208" s="14">
        <f>$F$3*Tabla1[[#This Row],[PRECIO CON DSCTO2]]</f>
        <v>2066.9007280000001</v>
      </c>
      <c r="O1208" s="40"/>
      <c r="P1208" s="47"/>
      <c r="Q1208" s="14">
        <f>(Tabla1[[#This Row],[PEDIDO ]]*Tabla1[[#This Row],[PRECIO CON DSCTO]])</f>
        <v>0</v>
      </c>
      <c r="R1208" s="14">
        <f>(Tabla1[[#This Row],[PRECIO REF BS]]*Tabla1[[#This Row],[PEDIDO ]])</f>
        <v>0</v>
      </c>
    </row>
    <row r="1209" spans="1:18" s="11" customFormat="1" ht="26.25" customHeight="1" x14ac:dyDescent="0.25">
      <c r="A1209" s="245" t="s">
        <v>243</v>
      </c>
      <c r="B1209" s="85">
        <v>6942189304200</v>
      </c>
      <c r="C1209" s="86" t="s">
        <v>398</v>
      </c>
      <c r="D1209" s="124" t="s">
        <v>957</v>
      </c>
      <c r="E1209" s="226">
        <v>46629</v>
      </c>
      <c r="F1209" s="113" t="s">
        <v>41</v>
      </c>
      <c r="G1209" s="227" t="s">
        <v>18</v>
      </c>
      <c r="H1209" s="228">
        <v>61</v>
      </c>
      <c r="I1209" s="219">
        <v>1.23</v>
      </c>
      <c r="J1209" s="60"/>
      <c r="K1209" s="13">
        <f>Tabla1[[#This Row],[PRECIO REF        ($)]]-Tabla1[[#This Row],[PRECIO REF        ($)]]*Tabla1[[#This Row],[OFERTA]]</f>
        <v>1.23</v>
      </c>
      <c r="L1209" s="60"/>
      <c r="M1209" s="13">
        <f>Tabla1[[#This Row],[PRECIO CON DSCTO]]-Tabla1[[#This Row],[PRECIO CON DSCTO]]*Tabla1[[#This Row],[OFERTA2]]</f>
        <v>1.23</v>
      </c>
      <c r="N1209" s="14">
        <f>$F$3*Tabla1[[#This Row],[PRECIO CON DSCTO2]]</f>
        <v>583.09355400000004</v>
      </c>
      <c r="O1209" s="40"/>
      <c r="P1209" s="47"/>
      <c r="Q1209" s="14">
        <f>(Tabla1[[#This Row],[PEDIDO ]]*Tabla1[[#This Row],[PRECIO CON DSCTO]])</f>
        <v>0</v>
      </c>
      <c r="R1209" s="14">
        <f>(Tabla1[[#This Row],[PRECIO REF BS]]*Tabla1[[#This Row],[PEDIDO ]])</f>
        <v>0</v>
      </c>
    </row>
    <row r="1210" spans="1:18" s="11" customFormat="1" ht="26.25" customHeight="1" x14ac:dyDescent="0.25">
      <c r="A1210" s="245" t="s">
        <v>243</v>
      </c>
      <c r="B1210" s="85">
        <v>7703712032101</v>
      </c>
      <c r="C1210" s="86" t="s">
        <v>438</v>
      </c>
      <c r="D1210" s="110" t="s">
        <v>958</v>
      </c>
      <c r="E1210" s="226">
        <v>46955</v>
      </c>
      <c r="F1210" s="106" t="s">
        <v>42</v>
      </c>
      <c r="G1210" s="227" t="s">
        <v>18</v>
      </c>
      <c r="H1210" s="228">
        <v>74</v>
      </c>
      <c r="I1210" s="219">
        <v>3.24</v>
      </c>
      <c r="J1210" s="60"/>
      <c r="K1210" s="13">
        <f>Tabla1[[#This Row],[PRECIO REF        ($)]]-Tabla1[[#This Row],[PRECIO REF        ($)]]*Tabla1[[#This Row],[OFERTA]]</f>
        <v>3.24</v>
      </c>
      <c r="L1210" s="60"/>
      <c r="M1210" s="13">
        <f>Tabla1[[#This Row],[PRECIO CON DSCTO]]-Tabla1[[#This Row],[PRECIO CON DSCTO]]*Tabla1[[#This Row],[OFERTA2]]</f>
        <v>3.24</v>
      </c>
      <c r="N1210" s="14">
        <f>$F$3*Tabla1[[#This Row],[PRECIO CON DSCTO2]]</f>
        <v>1535.9537520000001</v>
      </c>
      <c r="O1210" s="40"/>
      <c r="P1210" s="47"/>
      <c r="Q1210" s="14">
        <f>(Tabla1[[#This Row],[PEDIDO ]]*Tabla1[[#This Row],[PRECIO CON DSCTO]])</f>
        <v>0</v>
      </c>
      <c r="R1210" s="14">
        <f>(Tabla1[[#This Row],[PRECIO REF BS]]*Tabla1[[#This Row],[PEDIDO ]])</f>
        <v>0</v>
      </c>
    </row>
    <row r="1211" spans="1:18" s="11" customFormat="1" ht="26.25" customHeight="1" x14ac:dyDescent="0.25">
      <c r="A1211" s="245" t="s">
        <v>243</v>
      </c>
      <c r="B1211" s="137"/>
      <c r="C1211" s="86" t="s">
        <v>2327</v>
      </c>
      <c r="D1211" s="195" t="s">
        <v>2328</v>
      </c>
      <c r="E1211" s="226">
        <v>46598</v>
      </c>
      <c r="F1211" s="137"/>
      <c r="G1211" s="227" t="s">
        <v>18</v>
      </c>
      <c r="H1211" s="228">
        <v>1</v>
      </c>
      <c r="I1211" s="219">
        <v>39.42</v>
      </c>
      <c r="J1211" s="60"/>
      <c r="K1211" s="13">
        <f>Tabla1[[#This Row],[PRECIO REF        ($)]]-Tabla1[[#This Row],[PRECIO REF        ($)]]*Tabla1[[#This Row],[OFERTA]]</f>
        <v>39.42</v>
      </c>
      <c r="L1211" s="60"/>
      <c r="M1211" s="13">
        <f>Tabla1[[#This Row],[PRECIO CON DSCTO]]-Tabla1[[#This Row],[PRECIO CON DSCTO]]*Tabla1[[#This Row],[OFERTA2]]</f>
        <v>39.42</v>
      </c>
      <c r="N1211" s="14">
        <f>$F$3*Tabla1[[#This Row],[PRECIO CON DSCTO2]]</f>
        <v>18687.437316</v>
      </c>
      <c r="O1211" s="40"/>
      <c r="P1211" s="47"/>
      <c r="Q1211" s="14">
        <f>(Tabla1[[#This Row],[PEDIDO ]]*Tabla1[[#This Row],[PRECIO CON DSCTO]])</f>
        <v>0</v>
      </c>
      <c r="R1211" s="14">
        <f>(Tabla1[[#This Row],[PRECIO REF BS]]*Tabla1[[#This Row],[PEDIDO ]])</f>
        <v>0</v>
      </c>
    </row>
    <row r="1212" spans="1:18" s="11" customFormat="1" ht="26.25" customHeight="1" x14ac:dyDescent="0.25">
      <c r="A1212" s="245" t="s">
        <v>243</v>
      </c>
      <c r="B1212" s="85">
        <v>7703712035799</v>
      </c>
      <c r="C1212" s="86" t="s">
        <v>1656</v>
      </c>
      <c r="D1212" s="100" t="s">
        <v>1657</v>
      </c>
      <c r="E1212" s="226">
        <v>46614</v>
      </c>
      <c r="F1212" s="106" t="s">
        <v>42</v>
      </c>
      <c r="G1212" s="227" t="s">
        <v>18</v>
      </c>
      <c r="H1212" s="228">
        <v>115</v>
      </c>
      <c r="I1212" s="219">
        <v>0.76249999999999996</v>
      </c>
      <c r="J1212" s="60"/>
      <c r="K1212" s="13">
        <f>Tabla1[[#This Row],[PRECIO REF        ($)]]-Tabla1[[#This Row],[PRECIO REF        ($)]]*Tabla1[[#This Row],[OFERTA]]</f>
        <v>0.76249999999999996</v>
      </c>
      <c r="L1212" s="60"/>
      <c r="M1212" s="13">
        <f>Tabla1[[#This Row],[PRECIO CON DSCTO]]-Tabla1[[#This Row],[PRECIO CON DSCTO]]*Tabla1[[#This Row],[OFERTA2]]</f>
        <v>0.76249999999999996</v>
      </c>
      <c r="N1212" s="14">
        <f>$F$3*Tabla1[[#This Row],[PRECIO CON DSCTO2]]</f>
        <v>361.4705975</v>
      </c>
      <c r="O1212" s="40"/>
      <c r="P1212" s="47"/>
      <c r="Q1212" s="14">
        <f>(Tabla1[[#This Row],[PEDIDO ]]*Tabla1[[#This Row],[PRECIO CON DSCTO]])</f>
        <v>0</v>
      </c>
      <c r="R1212" s="14">
        <f>(Tabla1[[#This Row],[PRECIO REF BS]]*Tabla1[[#This Row],[PEDIDO ]])</f>
        <v>0</v>
      </c>
    </row>
    <row r="1213" spans="1:18" s="11" customFormat="1" ht="30" customHeight="1" x14ac:dyDescent="0.25">
      <c r="A1213" s="245" t="s">
        <v>243</v>
      </c>
      <c r="B1213" s="85">
        <v>7597758000671</v>
      </c>
      <c r="C1213" s="86" t="s">
        <v>2121</v>
      </c>
      <c r="D1213" s="142" t="s">
        <v>2122</v>
      </c>
      <c r="E1213" s="226">
        <v>46752</v>
      </c>
      <c r="F1213" s="91" t="s">
        <v>23</v>
      </c>
      <c r="G1213" s="227" t="s">
        <v>18</v>
      </c>
      <c r="H1213" s="228">
        <v>4</v>
      </c>
      <c r="I1213" s="219">
        <v>5.54</v>
      </c>
      <c r="J1213" s="60"/>
      <c r="K1213" s="13">
        <f>Tabla1[[#This Row],[PRECIO REF        ($)]]-Tabla1[[#This Row],[PRECIO REF        ($)]]*Tabla1[[#This Row],[OFERTA]]</f>
        <v>5.54</v>
      </c>
      <c r="L1213" s="60"/>
      <c r="M1213" s="13">
        <f>Tabla1[[#This Row],[PRECIO CON DSCTO]]-Tabla1[[#This Row],[PRECIO CON DSCTO]]*Tabla1[[#This Row],[OFERTA2]]</f>
        <v>5.54</v>
      </c>
      <c r="N1213" s="14">
        <f>$F$3*Tabla1[[#This Row],[PRECIO CON DSCTO2]]</f>
        <v>2626.2912919999999</v>
      </c>
      <c r="O1213" s="40"/>
      <c r="P1213" s="47"/>
      <c r="Q1213" s="14">
        <f>(Tabla1[[#This Row],[PEDIDO ]]*Tabla1[[#This Row],[PRECIO CON DSCTO]])</f>
        <v>0</v>
      </c>
      <c r="R1213" s="14">
        <f>(Tabla1[[#This Row],[PRECIO REF BS]]*Tabla1[[#This Row],[PEDIDO ]])</f>
        <v>0</v>
      </c>
    </row>
    <row r="1214" spans="1:18" s="11" customFormat="1" ht="30" customHeight="1" x14ac:dyDescent="0.25">
      <c r="A1214" s="245" t="s">
        <v>243</v>
      </c>
      <c r="B1214" s="85">
        <v>7597758000534</v>
      </c>
      <c r="C1214" s="86" t="s">
        <v>2799</v>
      </c>
      <c r="D1214" s="121" t="s">
        <v>2800</v>
      </c>
      <c r="E1214" s="226">
        <v>46630</v>
      </c>
      <c r="F1214" s="91" t="s">
        <v>23</v>
      </c>
      <c r="G1214" s="227" t="s">
        <v>18</v>
      </c>
      <c r="H1214" s="228">
        <v>100</v>
      </c>
      <c r="I1214" s="219">
        <v>1.2504299999999999</v>
      </c>
      <c r="J1214" s="60"/>
      <c r="K1214" s="13">
        <f>Tabla1[[#This Row],[PRECIO REF        ($)]]-Tabla1[[#This Row],[PRECIO REF        ($)]]*Tabla1[[#This Row],[OFERTA]]</f>
        <v>1.2504299999999999</v>
      </c>
      <c r="L1214" s="60"/>
      <c r="M1214" s="13">
        <f>Tabla1[[#This Row],[PRECIO CON DSCTO]]-Tabla1[[#This Row],[PRECIO CON DSCTO]]*Tabla1[[#This Row],[OFERTA2]]</f>
        <v>1.2504299999999999</v>
      </c>
      <c r="N1214" s="14">
        <f>$F$3*Tabla1[[#This Row],[PRECIO CON DSCTO2]]</f>
        <v>592.77859571399995</v>
      </c>
      <c r="O1214" s="40"/>
      <c r="P1214" s="47"/>
      <c r="Q1214" s="14">
        <f>(Tabla1[[#This Row],[PEDIDO ]]*Tabla1[[#This Row],[PRECIO CON DSCTO]])</f>
        <v>0</v>
      </c>
      <c r="R1214" s="14">
        <f>(Tabla1[[#This Row],[PRECIO REF BS]]*Tabla1[[#This Row],[PEDIDO ]])</f>
        <v>0</v>
      </c>
    </row>
    <row r="1215" spans="1:18" s="11" customFormat="1" ht="30" customHeight="1" x14ac:dyDescent="0.25">
      <c r="A1215" s="245" t="s">
        <v>243</v>
      </c>
      <c r="B1215" s="85">
        <v>7750215001806</v>
      </c>
      <c r="C1215" s="86" t="s">
        <v>1367</v>
      </c>
      <c r="D1215" s="92" t="s">
        <v>1368</v>
      </c>
      <c r="E1215" s="226">
        <v>46934</v>
      </c>
      <c r="F1215" s="88" t="s">
        <v>141</v>
      </c>
      <c r="G1215" s="227" t="s">
        <v>18</v>
      </c>
      <c r="H1215" s="228">
        <v>6</v>
      </c>
      <c r="I1215" s="219">
        <v>5.53</v>
      </c>
      <c r="J1215" s="60"/>
      <c r="K1215" s="13">
        <f>Tabla1[[#This Row],[PRECIO REF        ($)]]-Tabla1[[#This Row],[PRECIO REF        ($)]]*Tabla1[[#This Row],[OFERTA]]</f>
        <v>5.53</v>
      </c>
      <c r="L1215" s="60"/>
      <c r="M1215" s="13">
        <f>Tabla1[[#This Row],[PRECIO CON DSCTO]]-Tabla1[[#This Row],[PRECIO CON DSCTO]]*Tabla1[[#This Row],[OFERTA2]]</f>
        <v>5.53</v>
      </c>
      <c r="N1215" s="14">
        <f>$F$3*Tabla1[[#This Row],[PRECIO CON DSCTO2]]</f>
        <v>2621.550694</v>
      </c>
      <c r="O1215" s="40"/>
      <c r="P1215" s="47"/>
      <c r="Q1215" s="14">
        <f>(Tabla1[[#This Row],[PEDIDO ]]*Tabla1[[#This Row],[PRECIO CON DSCTO]])</f>
        <v>0</v>
      </c>
      <c r="R1215" s="14">
        <f>(Tabla1[[#This Row],[PRECIO REF BS]]*Tabla1[[#This Row],[PEDIDO ]])</f>
        <v>0</v>
      </c>
    </row>
    <row r="1216" spans="1:18" s="11" customFormat="1" ht="30" customHeight="1" x14ac:dyDescent="0.25">
      <c r="A1216" s="245" t="s">
        <v>243</v>
      </c>
      <c r="B1216" s="85">
        <v>7703712011366</v>
      </c>
      <c r="C1216" s="86" t="s">
        <v>1449</v>
      </c>
      <c r="D1216" s="182" t="s">
        <v>1450</v>
      </c>
      <c r="E1216" s="226">
        <v>46645</v>
      </c>
      <c r="F1216" s="106" t="s">
        <v>42</v>
      </c>
      <c r="G1216" s="227" t="s">
        <v>18</v>
      </c>
      <c r="H1216" s="228">
        <v>10</v>
      </c>
      <c r="I1216" s="219">
        <v>17.667000000000002</v>
      </c>
      <c r="J1216" s="60"/>
      <c r="K1216" s="13">
        <f>Tabla1[[#This Row],[PRECIO REF        ($)]]-Tabla1[[#This Row],[PRECIO REF        ($)]]*Tabla1[[#This Row],[OFERTA]]</f>
        <v>17.667000000000002</v>
      </c>
      <c r="L1216" s="60"/>
      <c r="M1216" s="13">
        <f>Tabla1[[#This Row],[PRECIO CON DSCTO]]-Tabla1[[#This Row],[PRECIO CON DSCTO]]*Tabla1[[#This Row],[OFERTA2]]</f>
        <v>17.667000000000002</v>
      </c>
      <c r="N1216" s="14">
        <f>$F$3*Tabla1[[#This Row],[PRECIO CON DSCTO2]]</f>
        <v>8375.2144865999999</v>
      </c>
      <c r="O1216" s="40"/>
      <c r="P1216" s="47"/>
      <c r="Q1216" s="14">
        <f>(Tabla1[[#This Row],[PEDIDO ]]*Tabla1[[#This Row],[PRECIO CON DSCTO]])</f>
        <v>0</v>
      </c>
      <c r="R1216" s="14">
        <f>(Tabla1[[#This Row],[PRECIO REF BS]]*Tabla1[[#This Row],[PEDIDO ]])</f>
        <v>0</v>
      </c>
    </row>
    <row r="1217" spans="1:18" s="11" customFormat="1" ht="30" customHeight="1" x14ac:dyDescent="0.25">
      <c r="A1217" s="245" t="s">
        <v>243</v>
      </c>
      <c r="B1217" s="85">
        <v>8904187866065</v>
      </c>
      <c r="C1217" s="86" t="s">
        <v>1874</v>
      </c>
      <c r="D1217" s="176" t="s">
        <v>1875</v>
      </c>
      <c r="E1217" s="226">
        <v>46507</v>
      </c>
      <c r="F1217" s="113" t="s">
        <v>40</v>
      </c>
      <c r="G1217" s="227" t="s">
        <v>18</v>
      </c>
      <c r="H1217" s="228">
        <v>13</v>
      </c>
      <c r="I1217" s="219">
        <v>9.6399799999999995</v>
      </c>
      <c r="J1217" s="60"/>
      <c r="K1217" s="13">
        <f>Tabla1[[#This Row],[PRECIO REF        ($)]]-Tabla1[[#This Row],[PRECIO REF        ($)]]*Tabla1[[#This Row],[OFERTA]]</f>
        <v>9.6399799999999995</v>
      </c>
      <c r="L1217" s="60"/>
      <c r="M1217" s="13">
        <f>Tabla1[[#This Row],[PRECIO CON DSCTO]]-Tabla1[[#This Row],[PRECIO CON DSCTO]]*Tabla1[[#This Row],[OFERTA2]]</f>
        <v>9.6399799999999995</v>
      </c>
      <c r="N1217" s="14">
        <f>$F$3*Tabla1[[#This Row],[PRECIO CON DSCTO2]]</f>
        <v>4569.9269908039996</v>
      </c>
      <c r="O1217" s="40"/>
      <c r="P1217" s="47"/>
      <c r="Q1217" s="14">
        <f>(Tabla1[[#This Row],[PEDIDO ]]*Tabla1[[#This Row],[PRECIO CON DSCTO]])</f>
        <v>0</v>
      </c>
      <c r="R1217" s="14">
        <f>(Tabla1[[#This Row],[PRECIO REF BS]]*Tabla1[[#This Row],[PEDIDO ]])</f>
        <v>0</v>
      </c>
    </row>
    <row r="1218" spans="1:18" s="11" customFormat="1" ht="30" customHeight="1" x14ac:dyDescent="0.25">
      <c r="A1218" s="245" t="s">
        <v>243</v>
      </c>
      <c r="B1218" s="85">
        <v>7597758000640</v>
      </c>
      <c r="C1218" s="86" t="s">
        <v>992</v>
      </c>
      <c r="D1218" s="142" t="s">
        <v>1001</v>
      </c>
      <c r="E1218" s="226">
        <v>46752</v>
      </c>
      <c r="F1218" s="91" t="s">
        <v>23</v>
      </c>
      <c r="G1218" s="227" t="s">
        <v>18</v>
      </c>
      <c r="H1218" s="228">
        <v>10</v>
      </c>
      <c r="I1218" s="219">
        <v>5.81</v>
      </c>
      <c r="J1218" s="60"/>
      <c r="K1218" s="13">
        <f>Tabla1[[#This Row],[PRECIO REF        ($)]]-Tabla1[[#This Row],[PRECIO REF        ($)]]*Tabla1[[#This Row],[OFERTA]]</f>
        <v>5.81</v>
      </c>
      <c r="L1218" s="60"/>
      <c r="M1218" s="13">
        <f>Tabla1[[#This Row],[PRECIO CON DSCTO]]-Tabla1[[#This Row],[PRECIO CON DSCTO]]*Tabla1[[#This Row],[OFERTA2]]</f>
        <v>5.81</v>
      </c>
      <c r="N1218" s="14">
        <f>$F$3*Tabla1[[#This Row],[PRECIO CON DSCTO2]]</f>
        <v>2754.2874379999998</v>
      </c>
      <c r="O1218" s="40"/>
      <c r="P1218" s="47"/>
      <c r="Q1218" s="14">
        <f>(Tabla1[[#This Row],[PEDIDO ]]*Tabla1[[#This Row],[PRECIO CON DSCTO]])</f>
        <v>0</v>
      </c>
      <c r="R1218" s="14">
        <f>(Tabla1[[#This Row],[PRECIO REF BS]]*Tabla1[[#This Row],[PEDIDO ]])</f>
        <v>0</v>
      </c>
    </row>
    <row r="1219" spans="1:18" s="11" customFormat="1" ht="30" customHeight="1" x14ac:dyDescent="0.25">
      <c r="A1219" s="245" t="s">
        <v>243</v>
      </c>
      <c r="B1219" s="85">
        <v>7591020008747</v>
      </c>
      <c r="C1219" s="86" t="s">
        <v>364</v>
      </c>
      <c r="D1219" s="105" t="s">
        <v>365</v>
      </c>
      <c r="E1219" s="226">
        <v>46660</v>
      </c>
      <c r="F1219" s="88" t="s">
        <v>75</v>
      </c>
      <c r="G1219" s="227" t="s">
        <v>18</v>
      </c>
      <c r="H1219" s="228">
        <v>1</v>
      </c>
      <c r="I1219" s="219">
        <v>11.08</v>
      </c>
      <c r="J1219" s="60"/>
      <c r="K1219" s="13">
        <f>Tabla1[[#This Row],[PRECIO REF        ($)]]-Tabla1[[#This Row],[PRECIO REF        ($)]]*Tabla1[[#This Row],[OFERTA]]</f>
        <v>11.08</v>
      </c>
      <c r="L1219" s="60"/>
      <c r="M1219" s="13">
        <f>Tabla1[[#This Row],[PRECIO CON DSCTO]]-Tabla1[[#This Row],[PRECIO CON DSCTO]]*Tabla1[[#This Row],[OFERTA2]]</f>
        <v>11.08</v>
      </c>
      <c r="N1219" s="14">
        <f>$F$3*Tabla1[[#This Row],[PRECIO CON DSCTO2]]</f>
        <v>5252.5825839999998</v>
      </c>
      <c r="O1219" s="40"/>
      <c r="P1219" s="47"/>
      <c r="Q1219" s="14">
        <f>(Tabla1[[#This Row],[PEDIDO ]]*Tabla1[[#This Row],[PRECIO CON DSCTO]])</f>
        <v>0</v>
      </c>
      <c r="R1219" s="14">
        <f>(Tabla1[[#This Row],[PRECIO REF BS]]*Tabla1[[#This Row],[PEDIDO ]])</f>
        <v>0</v>
      </c>
    </row>
    <row r="1220" spans="1:18" s="11" customFormat="1" ht="30" customHeight="1" x14ac:dyDescent="0.25">
      <c r="A1220" s="245" t="s">
        <v>243</v>
      </c>
      <c r="B1220" s="85">
        <v>7598677000193</v>
      </c>
      <c r="C1220" s="86" t="s">
        <v>322</v>
      </c>
      <c r="D1220" s="103" t="s">
        <v>323</v>
      </c>
      <c r="E1220" s="226">
        <v>46507</v>
      </c>
      <c r="F1220" s="106" t="s">
        <v>126</v>
      </c>
      <c r="G1220" s="227" t="s">
        <v>18</v>
      </c>
      <c r="H1220" s="228">
        <v>1</v>
      </c>
      <c r="I1220" s="219">
        <v>6.32</v>
      </c>
      <c r="J1220" s="60"/>
      <c r="K1220" s="13">
        <f>Tabla1[[#This Row],[PRECIO REF        ($)]]-Tabla1[[#This Row],[PRECIO REF        ($)]]*Tabla1[[#This Row],[OFERTA]]</f>
        <v>6.32</v>
      </c>
      <c r="L1220" s="60"/>
      <c r="M1220" s="13">
        <f>Tabla1[[#This Row],[PRECIO CON DSCTO]]-Tabla1[[#This Row],[PRECIO CON DSCTO]]*Tabla1[[#This Row],[OFERTA2]]</f>
        <v>6.32</v>
      </c>
      <c r="N1220" s="14">
        <f>$F$3*Tabla1[[#This Row],[PRECIO CON DSCTO2]]</f>
        <v>2996.0579360000002</v>
      </c>
      <c r="O1220" s="40"/>
      <c r="P1220" s="47"/>
      <c r="Q1220" s="14">
        <f>(Tabla1[[#This Row],[PEDIDO ]]*Tabla1[[#This Row],[PRECIO CON DSCTO]])</f>
        <v>0</v>
      </c>
      <c r="R1220" s="14">
        <f>(Tabla1[[#This Row],[PRECIO REF BS]]*Tabla1[[#This Row],[PEDIDO ]])</f>
        <v>0</v>
      </c>
    </row>
    <row r="1221" spans="1:18" s="11" customFormat="1" ht="30" customHeight="1" x14ac:dyDescent="0.25">
      <c r="A1221" s="245" t="s">
        <v>243</v>
      </c>
      <c r="B1221" s="85">
        <v>7594001101826</v>
      </c>
      <c r="C1221" s="86" t="s">
        <v>1168</v>
      </c>
      <c r="D1221" s="100" t="s">
        <v>1169</v>
      </c>
      <c r="E1221" s="226">
        <v>46964</v>
      </c>
      <c r="F1221" s="97" t="s">
        <v>84</v>
      </c>
      <c r="G1221" s="227" t="s">
        <v>18</v>
      </c>
      <c r="H1221" s="228">
        <v>13</v>
      </c>
      <c r="I1221" s="219">
        <v>5.34</v>
      </c>
      <c r="J1221" s="60"/>
      <c r="K1221" s="13">
        <f>Tabla1[[#This Row],[PRECIO REF        ($)]]-Tabla1[[#This Row],[PRECIO REF        ($)]]*Tabla1[[#This Row],[OFERTA]]</f>
        <v>5.34</v>
      </c>
      <c r="L1221" s="60"/>
      <c r="M1221" s="13">
        <f>Tabla1[[#This Row],[PRECIO CON DSCTO]]-Tabla1[[#This Row],[PRECIO CON DSCTO]]*Tabla1[[#This Row],[OFERTA2]]</f>
        <v>5.34</v>
      </c>
      <c r="N1221" s="14">
        <f>$F$3*Tabla1[[#This Row],[PRECIO CON DSCTO2]]</f>
        <v>2531.4793319999999</v>
      </c>
      <c r="O1221" s="40"/>
      <c r="P1221" s="47"/>
      <c r="Q1221" s="14">
        <f>(Tabla1[[#This Row],[PEDIDO ]]*Tabla1[[#This Row],[PRECIO CON DSCTO]])</f>
        <v>0</v>
      </c>
      <c r="R1221" s="14">
        <f>(Tabla1[[#This Row],[PRECIO REF BS]]*Tabla1[[#This Row],[PEDIDO ]])</f>
        <v>0</v>
      </c>
    </row>
    <row r="1222" spans="1:18" s="11" customFormat="1" ht="30" customHeight="1" x14ac:dyDescent="0.25">
      <c r="A1222" s="245" t="s">
        <v>243</v>
      </c>
      <c r="B1222" s="85">
        <v>7591243834062</v>
      </c>
      <c r="C1222" s="86" t="s">
        <v>845</v>
      </c>
      <c r="D1222" s="105" t="s">
        <v>849</v>
      </c>
      <c r="E1222" s="226">
        <v>46295</v>
      </c>
      <c r="F1222" s="86" t="s">
        <v>31</v>
      </c>
      <c r="G1222" s="227" t="s">
        <v>18</v>
      </c>
      <c r="H1222" s="228">
        <v>47</v>
      </c>
      <c r="I1222" s="219">
        <v>1.8660099999999999</v>
      </c>
      <c r="J1222" s="60"/>
      <c r="K1222" s="13">
        <f>Tabla1[[#This Row],[PRECIO REF        ($)]]-Tabla1[[#This Row],[PRECIO REF        ($)]]*Tabla1[[#This Row],[OFERTA]]</f>
        <v>1.8660099999999999</v>
      </c>
      <c r="L1222" s="60"/>
      <c r="M1222" s="13">
        <f>Tabla1[[#This Row],[PRECIO CON DSCTO]]-Tabla1[[#This Row],[PRECIO CON DSCTO]]*Tabla1[[#This Row],[OFERTA2]]</f>
        <v>1.8660099999999999</v>
      </c>
      <c r="N1222" s="14">
        <f>$F$3*Tabla1[[#This Row],[PRECIO CON DSCTO2]]</f>
        <v>884.60032739799999</v>
      </c>
      <c r="O1222" s="40"/>
      <c r="P1222" s="47"/>
      <c r="Q1222" s="14">
        <f>(Tabla1[[#This Row],[PEDIDO ]]*Tabla1[[#This Row],[PRECIO CON DSCTO]])</f>
        <v>0</v>
      </c>
      <c r="R1222" s="14">
        <f>(Tabla1[[#This Row],[PRECIO REF BS]]*Tabla1[[#This Row],[PEDIDO ]])</f>
        <v>0</v>
      </c>
    </row>
    <row r="1223" spans="1:18" s="11" customFormat="1" ht="30" customHeight="1" x14ac:dyDescent="0.25">
      <c r="A1223" s="245" t="s">
        <v>243</v>
      </c>
      <c r="B1223" s="85">
        <v>7703712036338</v>
      </c>
      <c r="C1223" s="86" t="s">
        <v>1232</v>
      </c>
      <c r="D1223" s="136" t="s">
        <v>1233</v>
      </c>
      <c r="E1223" s="226">
        <v>46566</v>
      </c>
      <c r="F1223" s="106" t="s">
        <v>42</v>
      </c>
      <c r="G1223" s="227" t="s">
        <v>18</v>
      </c>
      <c r="H1223" s="228">
        <v>27</v>
      </c>
      <c r="I1223" s="219">
        <v>1.55</v>
      </c>
      <c r="J1223" s="60"/>
      <c r="K1223" s="13">
        <f>Tabla1[[#This Row],[PRECIO REF        ($)]]-Tabla1[[#This Row],[PRECIO REF        ($)]]*Tabla1[[#This Row],[OFERTA]]</f>
        <v>1.55</v>
      </c>
      <c r="L1223" s="60"/>
      <c r="M1223" s="13">
        <f>Tabla1[[#This Row],[PRECIO CON DSCTO]]-Tabla1[[#This Row],[PRECIO CON DSCTO]]*Tabla1[[#This Row],[OFERTA2]]</f>
        <v>1.55</v>
      </c>
      <c r="N1223" s="14">
        <f>$F$3*Tabla1[[#This Row],[PRECIO CON DSCTO2]]</f>
        <v>734.79268999999999</v>
      </c>
      <c r="O1223" s="40"/>
      <c r="P1223" s="47"/>
      <c r="Q1223" s="14">
        <f>(Tabla1[[#This Row],[PEDIDO ]]*Tabla1[[#This Row],[PRECIO CON DSCTO]])</f>
        <v>0</v>
      </c>
      <c r="R1223" s="14">
        <f>(Tabla1[[#This Row],[PRECIO REF BS]]*Tabla1[[#This Row],[PEDIDO ]])</f>
        <v>0</v>
      </c>
    </row>
    <row r="1224" spans="1:18" s="11" customFormat="1" ht="30" customHeight="1" x14ac:dyDescent="0.25">
      <c r="A1224" s="245" t="s">
        <v>243</v>
      </c>
      <c r="B1224" s="85">
        <v>7703712030459</v>
      </c>
      <c r="C1224" s="86" t="s">
        <v>325</v>
      </c>
      <c r="D1224" s="110" t="s">
        <v>326</v>
      </c>
      <c r="E1224" s="226">
        <v>46358</v>
      </c>
      <c r="F1224" s="106" t="s">
        <v>42</v>
      </c>
      <c r="G1224" s="227" t="s">
        <v>18</v>
      </c>
      <c r="H1224" s="228">
        <v>208</v>
      </c>
      <c r="I1224" s="219">
        <v>2.9</v>
      </c>
      <c r="J1224" s="60"/>
      <c r="K1224" s="13">
        <f>Tabla1[[#This Row],[PRECIO REF        ($)]]-Tabla1[[#This Row],[PRECIO REF        ($)]]*Tabla1[[#This Row],[OFERTA]]</f>
        <v>2.9</v>
      </c>
      <c r="L1224" s="60"/>
      <c r="M1224" s="13">
        <f>Tabla1[[#This Row],[PRECIO CON DSCTO]]-Tabla1[[#This Row],[PRECIO CON DSCTO]]*Tabla1[[#This Row],[OFERTA2]]</f>
        <v>2.9</v>
      </c>
      <c r="N1224" s="14">
        <f>$F$3*Tabla1[[#This Row],[PRECIO CON DSCTO2]]</f>
        <v>1374.77342</v>
      </c>
      <c r="O1224" s="40"/>
      <c r="P1224" s="47"/>
      <c r="Q1224" s="14">
        <f>(Tabla1[[#This Row],[PEDIDO ]]*Tabla1[[#This Row],[PRECIO CON DSCTO]])</f>
        <v>0</v>
      </c>
      <c r="R1224" s="14">
        <f>(Tabla1[[#This Row],[PRECIO REF BS]]*Tabla1[[#This Row],[PEDIDO ]])</f>
        <v>0</v>
      </c>
    </row>
    <row r="1225" spans="1:18" s="11" customFormat="1" ht="30" customHeight="1" x14ac:dyDescent="0.25">
      <c r="A1225" s="245" t="s">
        <v>243</v>
      </c>
      <c r="B1225" s="85">
        <v>7750215031001</v>
      </c>
      <c r="C1225" s="86" t="s">
        <v>1110</v>
      </c>
      <c r="D1225" s="142" t="s">
        <v>1113</v>
      </c>
      <c r="E1225" s="226">
        <v>46660</v>
      </c>
      <c r="F1225" s="86" t="s">
        <v>59</v>
      </c>
      <c r="G1225" s="227" t="s">
        <v>18</v>
      </c>
      <c r="H1225" s="228">
        <v>49</v>
      </c>
      <c r="I1225" s="219">
        <v>2.76</v>
      </c>
      <c r="J1225" s="60"/>
      <c r="K1225" s="13">
        <f>Tabla1[[#This Row],[PRECIO REF        ($)]]-Tabla1[[#This Row],[PRECIO REF        ($)]]*Tabla1[[#This Row],[OFERTA]]</f>
        <v>2.76</v>
      </c>
      <c r="L1225" s="60"/>
      <c r="M1225" s="13">
        <f>Tabla1[[#This Row],[PRECIO CON DSCTO]]-Tabla1[[#This Row],[PRECIO CON DSCTO]]*Tabla1[[#This Row],[OFERTA2]]</f>
        <v>2.76</v>
      </c>
      <c r="N1225" s="14">
        <f>$F$3*Tabla1[[#This Row],[PRECIO CON DSCTO2]]</f>
        <v>1308.4050479999999</v>
      </c>
      <c r="O1225" s="40"/>
      <c r="P1225" s="47"/>
      <c r="Q1225" s="14">
        <f>(Tabla1[[#This Row],[PEDIDO ]]*Tabla1[[#This Row],[PRECIO CON DSCTO]])</f>
        <v>0</v>
      </c>
      <c r="R1225" s="14">
        <f>(Tabla1[[#This Row],[PRECIO REF BS]]*Tabla1[[#This Row],[PEDIDO ]])</f>
        <v>0</v>
      </c>
    </row>
    <row r="1226" spans="1:18" s="11" customFormat="1" ht="30" customHeight="1" x14ac:dyDescent="0.25">
      <c r="A1226" s="245" t="s">
        <v>243</v>
      </c>
      <c r="B1226" s="85">
        <v>8906082152366</v>
      </c>
      <c r="C1226" s="86" t="s">
        <v>2198</v>
      </c>
      <c r="D1226" s="168" t="s">
        <v>2199</v>
      </c>
      <c r="E1226" s="226">
        <v>46569</v>
      </c>
      <c r="F1226" s="88" t="s">
        <v>81</v>
      </c>
      <c r="G1226" s="227" t="s">
        <v>18</v>
      </c>
      <c r="H1226" s="228">
        <v>76</v>
      </c>
      <c r="I1226" s="219">
        <v>2.31</v>
      </c>
      <c r="J1226" s="60"/>
      <c r="K1226" s="13">
        <f>Tabla1[[#This Row],[PRECIO REF        ($)]]-Tabla1[[#This Row],[PRECIO REF        ($)]]*Tabla1[[#This Row],[OFERTA]]</f>
        <v>2.31</v>
      </c>
      <c r="L1226" s="60"/>
      <c r="M1226" s="13">
        <f>Tabla1[[#This Row],[PRECIO CON DSCTO]]-Tabla1[[#This Row],[PRECIO CON DSCTO]]*Tabla1[[#This Row],[OFERTA2]]</f>
        <v>2.31</v>
      </c>
      <c r="N1226" s="14">
        <f>$F$3*Tabla1[[#This Row],[PRECIO CON DSCTO2]]</f>
        <v>1095.0781380000001</v>
      </c>
      <c r="O1226" s="40"/>
      <c r="P1226" s="47"/>
      <c r="Q1226" s="14">
        <f>(Tabla1[[#This Row],[PEDIDO ]]*Tabla1[[#This Row],[PRECIO CON DSCTO]])</f>
        <v>0</v>
      </c>
      <c r="R1226" s="14">
        <f>(Tabla1[[#This Row],[PRECIO REF BS]]*Tabla1[[#This Row],[PEDIDO ]])</f>
        <v>0</v>
      </c>
    </row>
    <row r="1227" spans="1:18" s="11" customFormat="1" ht="30" customHeight="1" x14ac:dyDescent="0.25">
      <c r="A1227" s="245" t="s">
        <v>243</v>
      </c>
      <c r="B1227" s="85">
        <v>7703712036116</v>
      </c>
      <c r="C1227" s="86" t="s">
        <v>327</v>
      </c>
      <c r="D1227" s="130" t="s">
        <v>328</v>
      </c>
      <c r="E1227" s="226">
        <v>46356</v>
      </c>
      <c r="F1227" s="106" t="s">
        <v>42</v>
      </c>
      <c r="G1227" s="227" t="s">
        <v>18</v>
      </c>
      <c r="H1227" s="228">
        <v>10</v>
      </c>
      <c r="I1227" s="219">
        <v>7.2</v>
      </c>
      <c r="J1227" s="60"/>
      <c r="K1227" s="13">
        <f>Tabla1[[#This Row],[PRECIO REF        ($)]]-Tabla1[[#This Row],[PRECIO REF        ($)]]*Tabla1[[#This Row],[OFERTA]]</f>
        <v>7.2</v>
      </c>
      <c r="L1227" s="60"/>
      <c r="M1227" s="13">
        <f>Tabla1[[#This Row],[PRECIO CON DSCTO]]-Tabla1[[#This Row],[PRECIO CON DSCTO]]*Tabla1[[#This Row],[OFERTA2]]</f>
        <v>7.2</v>
      </c>
      <c r="N1227" s="14">
        <f>$F$3*Tabla1[[#This Row],[PRECIO CON DSCTO2]]</f>
        <v>3413.23056</v>
      </c>
      <c r="O1227" s="40"/>
      <c r="P1227" s="47"/>
      <c r="Q1227" s="14">
        <f>(Tabla1[[#This Row],[PEDIDO ]]*Tabla1[[#This Row],[PRECIO CON DSCTO]])</f>
        <v>0</v>
      </c>
      <c r="R1227" s="14">
        <f>(Tabla1[[#This Row],[PRECIO REF BS]]*Tabla1[[#This Row],[PEDIDO ]])</f>
        <v>0</v>
      </c>
    </row>
    <row r="1228" spans="1:18" s="11" customFormat="1" ht="30" customHeight="1" x14ac:dyDescent="0.25">
      <c r="A1228" s="245" t="s">
        <v>243</v>
      </c>
      <c r="B1228" s="85">
        <v>7460536574377</v>
      </c>
      <c r="C1228" s="86" t="s">
        <v>2123</v>
      </c>
      <c r="D1228" s="120" t="s">
        <v>2124</v>
      </c>
      <c r="E1228" s="226">
        <v>46691</v>
      </c>
      <c r="F1228" s="126" t="s">
        <v>35</v>
      </c>
      <c r="G1228" s="227" t="s">
        <v>18</v>
      </c>
      <c r="H1228" s="228">
        <v>9</v>
      </c>
      <c r="I1228" s="219">
        <v>4.8164999999999996</v>
      </c>
      <c r="J1228" s="60"/>
      <c r="K1228" s="13">
        <f>Tabla1[[#This Row],[PRECIO REF        ($)]]-Tabla1[[#This Row],[PRECIO REF        ($)]]*Tabla1[[#This Row],[OFERTA]]</f>
        <v>4.8164999999999996</v>
      </c>
      <c r="L1228" s="60"/>
      <c r="M1228" s="13">
        <f>Tabla1[[#This Row],[PRECIO CON DSCTO]]-Tabla1[[#This Row],[PRECIO CON DSCTO]]*Tabla1[[#This Row],[OFERTA2]]</f>
        <v>4.8164999999999996</v>
      </c>
      <c r="N1228" s="14">
        <f>$F$3*Tabla1[[#This Row],[PRECIO CON DSCTO2]]</f>
        <v>2283.3090266999998</v>
      </c>
      <c r="O1228" s="40"/>
      <c r="P1228" s="47"/>
      <c r="Q1228" s="14">
        <f>(Tabla1[[#This Row],[PEDIDO ]]*Tabla1[[#This Row],[PRECIO CON DSCTO]])</f>
        <v>0</v>
      </c>
      <c r="R1228" s="14">
        <f>(Tabla1[[#This Row],[PRECIO REF BS]]*Tabla1[[#This Row],[PEDIDO ]])</f>
        <v>0</v>
      </c>
    </row>
    <row r="1229" spans="1:18" s="11" customFormat="1" ht="30" customHeight="1" x14ac:dyDescent="0.25">
      <c r="A1229" s="245" t="s">
        <v>243</v>
      </c>
      <c r="B1229" s="85">
        <v>7591619001005</v>
      </c>
      <c r="C1229" s="86" t="s">
        <v>1676</v>
      </c>
      <c r="D1229" s="110" t="s">
        <v>1677</v>
      </c>
      <c r="E1229" s="226">
        <v>46476</v>
      </c>
      <c r="F1229" s="126" t="s">
        <v>35</v>
      </c>
      <c r="G1229" s="227" t="s">
        <v>18</v>
      </c>
      <c r="H1229" s="228">
        <v>1</v>
      </c>
      <c r="I1229" s="219">
        <v>3.1254900000000001</v>
      </c>
      <c r="J1229" s="60"/>
      <c r="K1229" s="13">
        <f>Tabla1[[#This Row],[PRECIO REF        ($)]]-Tabla1[[#This Row],[PRECIO REF        ($)]]*Tabla1[[#This Row],[OFERTA]]</f>
        <v>3.1254900000000001</v>
      </c>
      <c r="L1229" s="60"/>
      <c r="M1229" s="13">
        <f>Tabla1[[#This Row],[PRECIO CON DSCTO]]-Tabla1[[#This Row],[PRECIO CON DSCTO]]*Tabla1[[#This Row],[OFERTA2]]</f>
        <v>3.1254900000000001</v>
      </c>
      <c r="N1229" s="14">
        <f>$F$3*Tabla1[[#This Row],[PRECIO CON DSCTO2]]</f>
        <v>1481.6691643020001</v>
      </c>
      <c r="O1229" s="40"/>
      <c r="P1229" s="47"/>
      <c r="Q1229" s="14">
        <f>(Tabla1[[#This Row],[PEDIDO ]]*Tabla1[[#This Row],[PRECIO CON DSCTO]])</f>
        <v>0</v>
      </c>
      <c r="R1229" s="14">
        <f>(Tabla1[[#This Row],[PRECIO REF BS]]*Tabla1[[#This Row],[PEDIDO ]])</f>
        <v>0</v>
      </c>
    </row>
    <row r="1230" spans="1:18" s="11" customFormat="1" ht="30" customHeight="1" x14ac:dyDescent="0.25">
      <c r="A1230" s="245" t="s">
        <v>243</v>
      </c>
      <c r="B1230" s="85">
        <v>7591955558287</v>
      </c>
      <c r="C1230" s="86" t="s">
        <v>2125</v>
      </c>
      <c r="D1230" s="92" t="s">
        <v>2126</v>
      </c>
      <c r="E1230" s="226">
        <v>46782</v>
      </c>
      <c r="F1230" s="126" t="s">
        <v>35</v>
      </c>
      <c r="G1230" s="227" t="s">
        <v>18</v>
      </c>
      <c r="H1230" s="228">
        <v>10</v>
      </c>
      <c r="I1230" s="219">
        <v>9.2624999999999993</v>
      </c>
      <c r="J1230" s="60"/>
      <c r="K1230" s="13">
        <f>Tabla1[[#This Row],[PRECIO REF        ($)]]-Tabla1[[#This Row],[PRECIO REF        ($)]]*Tabla1[[#This Row],[OFERTA]]</f>
        <v>9.2624999999999993</v>
      </c>
      <c r="L1230" s="60"/>
      <c r="M1230" s="13">
        <f>Tabla1[[#This Row],[PRECIO CON DSCTO]]-Tabla1[[#This Row],[PRECIO CON DSCTO]]*Tabla1[[#This Row],[OFERTA2]]</f>
        <v>9.2624999999999993</v>
      </c>
      <c r="N1230" s="14">
        <f>$F$3*Tabla1[[#This Row],[PRECIO CON DSCTO2]]</f>
        <v>4390.9788974999992</v>
      </c>
      <c r="O1230" s="40"/>
      <c r="P1230" s="47"/>
      <c r="Q1230" s="14">
        <f>(Tabla1[[#This Row],[PEDIDO ]]*Tabla1[[#This Row],[PRECIO CON DSCTO]])</f>
        <v>0</v>
      </c>
      <c r="R1230" s="14">
        <f>(Tabla1[[#This Row],[PRECIO REF BS]]*Tabla1[[#This Row],[PEDIDO ]])</f>
        <v>0</v>
      </c>
    </row>
    <row r="1231" spans="1:18" s="11" customFormat="1" ht="32.25" customHeight="1" x14ac:dyDescent="0.25">
      <c r="A1231" s="245" t="s">
        <v>243</v>
      </c>
      <c r="B1231" s="85">
        <v>7596526001339</v>
      </c>
      <c r="C1231" s="86" t="s">
        <v>1929</v>
      </c>
      <c r="D1231" s="165" t="s">
        <v>1930</v>
      </c>
      <c r="E1231" s="226">
        <v>46691</v>
      </c>
      <c r="F1231" s="106" t="s">
        <v>1933</v>
      </c>
      <c r="G1231" s="166" t="s">
        <v>99</v>
      </c>
      <c r="H1231" s="228">
        <v>15</v>
      </c>
      <c r="I1231" s="219">
        <v>10.24</v>
      </c>
      <c r="J1231" s="60"/>
      <c r="K1231" s="13">
        <f>Tabla1[[#This Row],[PRECIO REF        ($)]]-Tabla1[[#This Row],[PRECIO REF        ($)]]*Tabla1[[#This Row],[OFERTA]]</f>
        <v>10.24</v>
      </c>
      <c r="L1231" s="60"/>
      <c r="M1231" s="13">
        <f>Tabla1[[#This Row],[PRECIO CON DSCTO]]-Tabla1[[#This Row],[PRECIO CON DSCTO]]*Tabla1[[#This Row],[OFERTA2]]</f>
        <v>10.24</v>
      </c>
      <c r="N1231" s="14">
        <f>$F$3*Tabla1[[#This Row],[PRECIO CON DSCTO2]]</f>
        <v>4854.3723520000003</v>
      </c>
      <c r="O1231" s="40"/>
      <c r="P1231" s="47"/>
      <c r="Q1231" s="14">
        <f>(Tabla1[[#This Row],[PEDIDO ]]*Tabla1[[#This Row],[PRECIO CON DSCTO]])</f>
        <v>0</v>
      </c>
      <c r="R1231" s="14">
        <f>(Tabla1[[#This Row],[PRECIO REF BS]]*Tabla1[[#This Row],[PEDIDO ]])</f>
        <v>0</v>
      </c>
    </row>
    <row r="1232" spans="1:18" s="11" customFormat="1" ht="32.25" customHeight="1" x14ac:dyDescent="0.25">
      <c r="A1232" s="245" t="s">
        <v>243</v>
      </c>
      <c r="B1232" s="85">
        <v>8904210707167</v>
      </c>
      <c r="C1232" s="86" t="s">
        <v>1973</v>
      </c>
      <c r="D1232" s="110" t="s">
        <v>1974</v>
      </c>
      <c r="E1232" s="226">
        <v>46752</v>
      </c>
      <c r="F1232" s="88" t="s">
        <v>71</v>
      </c>
      <c r="G1232" s="227" t="s">
        <v>18</v>
      </c>
      <c r="H1232" s="228">
        <v>54</v>
      </c>
      <c r="I1232" s="219">
        <v>6.98</v>
      </c>
      <c r="J1232" s="60"/>
      <c r="K1232" s="13">
        <f>Tabla1[[#This Row],[PRECIO REF        ($)]]-Tabla1[[#This Row],[PRECIO REF        ($)]]*Tabla1[[#This Row],[OFERTA]]</f>
        <v>6.98</v>
      </c>
      <c r="L1232" s="60"/>
      <c r="M1232" s="13">
        <f>Tabla1[[#This Row],[PRECIO CON DSCTO]]-Tabla1[[#This Row],[PRECIO CON DSCTO]]*Tabla1[[#This Row],[OFERTA2]]</f>
        <v>6.98</v>
      </c>
      <c r="N1232" s="14">
        <f>$F$3*Tabla1[[#This Row],[PRECIO CON DSCTO2]]</f>
        <v>3308.9374040000002</v>
      </c>
      <c r="O1232" s="40"/>
      <c r="P1232" s="47"/>
      <c r="Q1232" s="14">
        <f>(Tabla1[[#This Row],[PEDIDO ]]*Tabla1[[#This Row],[PRECIO CON DSCTO]])</f>
        <v>0</v>
      </c>
      <c r="R1232" s="14">
        <f>(Tabla1[[#This Row],[PRECIO REF BS]]*Tabla1[[#This Row],[PEDIDO ]])</f>
        <v>0</v>
      </c>
    </row>
    <row r="1233" spans="1:18" s="11" customFormat="1" ht="32.25" customHeight="1" x14ac:dyDescent="0.25">
      <c r="A1233" s="245" t="s">
        <v>243</v>
      </c>
      <c r="B1233" s="85">
        <v>8906005117298</v>
      </c>
      <c r="C1233" s="86" t="s">
        <v>663</v>
      </c>
      <c r="D1233" s="138" t="s">
        <v>669</v>
      </c>
      <c r="E1233" s="226">
        <v>46602</v>
      </c>
      <c r="F1233" s="106" t="s">
        <v>43</v>
      </c>
      <c r="G1233" s="227" t="s">
        <v>18</v>
      </c>
      <c r="H1233" s="228">
        <v>10</v>
      </c>
      <c r="I1233" s="219">
        <v>0.43</v>
      </c>
      <c r="J1233" s="60"/>
      <c r="K1233" s="13">
        <f>Tabla1[[#This Row],[PRECIO REF        ($)]]-Tabla1[[#This Row],[PRECIO REF        ($)]]*Tabla1[[#This Row],[OFERTA]]</f>
        <v>0.43</v>
      </c>
      <c r="L1233" s="60"/>
      <c r="M1233" s="13">
        <f>Tabla1[[#This Row],[PRECIO CON DSCTO]]-Tabla1[[#This Row],[PRECIO CON DSCTO]]*Tabla1[[#This Row],[OFERTA2]]</f>
        <v>0.43</v>
      </c>
      <c r="N1233" s="14">
        <f>$F$3*Tabla1[[#This Row],[PRECIO CON DSCTO2]]</f>
        <v>203.84571399999999</v>
      </c>
      <c r="O1233" s="40"/>
      <c r="P1233" s="47"/>
      <c r="Q1233" s="14">
        <f>(Tabla1[[#This Row],[PEDIDO ]]*Tabla1[[#This Row],[PRECIO CON DSCTO]])</f>
        <v>0</v>
      </c>
      <c r="R1233" s="14">
        <f>(Tabla1[[#This Row],[PRECIO REF BS]]*Tabla1[[#This Row],[PEDIDO ]])</f>
        <v>0</v>
      </c>
    </row>
    <row r="1234" spans="1:18" s="11" customFormat="1" ht="32.25" customHeight="1" x14ac:dyDescent="0.25">
      <c r="A1234" s="245" t="s">
        <v>243</v>
      </c>
      <c r="B1234" s="85">
        <v>7597758001630</v>
      </c>
      <c r="C1234" s="86" t="s">
        <v>993</v>
      </c>
      <c r="D1234" s="129" t="s">
        <v>1002</v>
      </c>
      <c r="E1234" s="226">
        <v>46446</v>
      </c>
      <c r="F1234" s="91" t="s">
        <v>23</v>
      </c>
      <c r="G1234" s="227" t="s">
        <v>18</v>
      </c>
      <c r="H1234" s="228">
        <v>17</v>
      </c>
      <c r="I1234" s="219">
        <v>5.53</v>
      </c>
      <c r="J1234" s="60"/>
      <c r="K1234" s="13">
        <f>Tabla1[[#This Row],[PRECIO REF        ($)]]-Tabla1[[#This Row],[PRECIO REF        ($)]]*Tabla1[[#This Row],[OFERTA]]</f>
        <v>5.53</v>
      </c>
      <c r="L1234" s="60"/>
      <c r="M1234" s="13">
        <f>Tabla1[[#This Row],[PRECIO CON DSCTO]]-Tabla1[[#This Row],[PRECIO CON DSCTO]]*Tabla1[[#This Row],[OFERTA2]]</f>
        <v>5.53</v>
      </c>
      <c r="N1234" s="14">
        <f>$F$3*Tabla1[[#This Row],[PRECIO CON DSCTO2]]</f>
        <v>2621.550694</v>
      </c>
      <c r="O1234" s="40"/>
      <c r="P1234" s="47"/>
      <c r="Q1234" s="14">
        <f>(Tabla1[[#This Row],[PEDIDO ]]*Tabla1[[#This Row],[PRECIO CON DSCTO]])</f>
        <v>0</v>
      </c>
      <c r="R1234" s="14">
        <f>(Tabla1[[#This Row],[PRECIO REF BS]]*Tabla1[[#This Row],[PEDIDO ]])</f>
        <v>0</v>
      </c>
    </row>
    <row r="1235" spans="1:18" s="11" customFormat="1" ht="32.25" customHeight="1" x14ac:dyDescent="0.25">
      <c r="A1235" s="245" t="s">
        <v>243</v>
      </c>
      <c r="B1235" s="85">
        <v>7599608002057</v>
      </c>
      <c r="C1235" s="86" t="s">
        <v>696</v>
      </c>
      <c r="D1235" s="108" t="s">
        <v>787</v>
      </c>
      <c r="E1235" s="226">
        <v>46660</v>
      </c>
      <c r="F1235" s="126" t="s">
        <v>60</v>
      </c>
      <c r="G1235" s="227" t="s">
        <v>18</v>
      </c>
      <c r="H1235" s="228">
        <v>40</v>
      </c>
      <c r="I1235" s="219">
        <v>3.75</v>
      </c>
      <c r="J1235" s="60"/>
      <c r="K1235" s="13">
        <f>Tabla1[[#This Row],[PRECIO REF        ($)]]-Tabla1[[#This Row],[PRECIO REF        ($)]]*Tabla1[[#This Row],[OFERTA]]</f>
        <v>3.75</v>
      </c>
      <c r="L1235" s="60"/>
      <c r="M1235" s="13">
        <f>Tabla1[[#This Row],[PRECIO CON DSCTO]]-Tabla1[[#This Row],[PRECIO CON DSCTO]]*Tabla1[[#This Row],[OFERTA2]]</f>
        <v>3.75</v>
      </c>
      <c r="N1235" s="14">
        <f>$F$3*Tabla1[[#This Row],[PRECIO CON DSCTO2]]</f>
        <v>1777.72425</v>
      </c>
      <c r="O1235" s="40"/>
      <c r="P1235" s="47"/>
      <c r="Q1235" s="14">
        <f>(Tabla1[[#This Row],[PEDIDO ]]*Tabla1[[#This Row],[PRECIO CON DSCTO]])</f>
        <v>0</v>
      </c>
      <c r="R1235" s="14">
        <f>(Tabla1[[#This Row],[PRECIO REF BS]]*Tabla1[[#This Row],[PEDIDO ]])</f>
        <v>0</v>
      </c>
    </row>
    <row r="1236" spans="1:18" s="11" customFormat="1" ht="32.25" customHeight="1" x14ac:dyDescent="0.25">
      <c r="A1236" s="245" t="s">
        <v>243</v>
      </c>
      <c r="B1236" s="91">
        <v>632627843540</v>
      </c>
      <c r="C1236" s="86" t="s">
        <v>1908</v>
      </c>
      <c r="D1236" s="121" t="s">
        <v>2159</v>
      </c>
      <c r="E1236" s="226">
        <v>46843</v>
      </c>
      <c r="F1236" s="152" t="s">
        <v>80</v>
      </c>
      <c r="G1236" s="227" t="s">
        <v>18</v>
      </c>
      <c r="H1236" s="228">
        <v>17</v>
      </c>
      <c r="I1236" s="219">
        <v>5.0673000000000004</v>
      </c>
      <c r="J1236" s="60"/>
      <c r="K1236" s="13">
        <f>Tabla1[[#This Row],[PRECIO REF        ($)]]-Tabla1[[#This Row],[PRECIO REF        ($)]]*Tabla1[[#This Row],[OFERTA]]</f>
        <v>5.0673000000000004</v>
      </c>
      <c r="L1236" s="60"/>
      <c r="M1236" s="13">
        <f>Tabla1[[#This Row],[PRECIO CON DSCTO]]-Tabla1[[#This Row],[PRECIO CON DSCTO]]*Tabla1[[#This Row],[OFERTA2]]</f>
        <v>5.0673000000000004</v>
      </c>
      <c r="N1236" s="14">
        <f>$F$3*Tabla1[[#This Row],[PRECIO CON DSCTO2]]</f>
        <v>2402.2032245400001</v>
      </c>
      <c r="O1236" s="40"/>
      <c r="P1236" s="47"/>
      <c r="Q1236" s="14">
        <f>(Tabla1[[#This Row],[PEDIDO ]]*Tabla1[[#This Row],[PRECIO CON DSCTO]])</f>
        <v>0</v>
      </c>
      <c r="R1236" s="14">
        <f>(Tabla1[[#This Row],[PRECIO REF BS]]*Tabla1[[#This Row],[PEDIDO ]])</f>
        <v>0</v>
      </c>
    </row>
    <row r="1237" spans="1:18" ht="28.5" customHeight="1" x14ac:dyDescent="0.25">
      <c r="A1237" s="245" t="s">
        <v>243</v>
      </c>
      <c r="B1237" s="85">
        <v>8906130231159</v>
      </c>
      <c r="C1237" s="86" t="s">
        <v>1520</v>
      </c>
      <c r="D1237" s="103" t="s">
        <v>1521</v>
      </c>
      <c r="E1237" s="226">
        <v>46721</v>
      </c>
      <c r="F1237" s="97" t="s">
        <v>715</v>
      </c>
      <c r="G1237" s="227" t="s">
        <v>18</v>
      </c>
      <c r="H1237" s="228">
        <v>5</v>
      </c>
      <c r="I1237" s="219">
        <v>1.6769499999999999</v>
      </c>
      <c r="J1237" s="60"/>
      <c r="K1237" s="13">
        <f>Tabla1[[#This Row],[PRECIO REF        ($)]]-Tabla1[[#This Row],[PRECIO REF        ($)]]*Tabla1[[#This Row],[OFERTA]]</f>
        <v>1.6769499999999999</v>
      </c>
      <c r="L1237" s="60"/>
      <c r="M1237" s="13">
        <f>Tabla1[[#This Row],[PRECIO CON DSCTO]]-Tabla1[[#This Row],[PRECIO CON DSCTO]]*Tabla1[[#This Row],[OFERTA2]]</f>
        <v>1.6769499999999999</v>
      </c>
      <c r="N1237" s="14">
        <f>$F$3*Tabla1[[#This Row],[PRECIO CON DSCTO2]]</f>
        <v>794.97458160999997</v>
      </c>
      <c r="O1237" s="40"/>
      <c r="P1237" s="47"/>
      <c r="Q1237" s="14">
        <f>(Tabla1[[#This Row],[PEDIDO ]]*Tabla1[[#This Row],[PRECIO CON DSCTO]])</f>
        <v>0</v>
      </c>
      <c r="R1237" s="14">
        <f>(Tabla1[[#This Row],[PRECIO REF BS]]*Tabla1[[#This Row],[PEDIDO ]])</f>
        <v>0</v>
      </c>
    </row>
    <row r="1238" spans="1:18" ht="28.5" customHeight="1" x14ac:dyDescent="0.25">
      <c r="A1238" s="245" t="s">
        <v>243</v>
      </c>
      <c r="B1238" s="85">
        <v>7592803000798</v>
      </c>
      <c r="C1238" s="86" t="s">
        <v>2513</v>
      </c>
      <c r="D1238" s="125" t="s">
        <v>2514</v>
      </c>
      <c r="E1238" s="226">
        <v>47177</v>
      </c>
      <c r="F1238" s="86" t="s">
        <v>83</v>
      </c>
      <c r="G1238" s="227" t="s">
        <v>18</v>
      </c>
      <c r="H1238" s="228">
        <v>47</v>
      </c>
      <c r="I1238" s="219">
        <v>8.8000000000000007</v>
      </c>
      <c r="J1238" s="60"/>
      <c r="K1238" s="13">
        <f>Tabla1[[#This Row],[PRECIO REF        ($)]]-Tabla1[[#This Row],[PRECIO REF        ($)]]*Tabla1[[#This Row],[OFERTA]]</f>
        <v>8.8000000000000007</v>
      </c>
      <c r="L1238" s="60"/>
      <c r="M1238" s="13">
        <f>Tabla1[[#This Row],[PRECIO CON DSCTO]]-Tabla1[[#This Row],[PRECIO CON DSCTO]]*Tabla1[[#This Row],[OFERTA2]]</f>
        <v>8.8000000000000007</v>
      </c>
      <c r="N1238" s="14">
        <f>$F$3*Tabla1[[#This Row],[PRECIO CON DSCTO2]]</f>
        <v>4171.72624</v>
      </c>
      <c r="O1238" s="40"/>
      <c r="P1238" s="47"/>
      <c r="Q1238" s="14">
        <f>(Tabla1[[#This Row],[PEDIDO ]]*Tabla1[[#This Row],[PRECIO CON DSCTO]])</f>
        <v>0</v>
      </c>
      <c r="R1238" s="14">
        <f>(Tabla1[[#This Row],[PRECIO REF BS]]*Tabla1[[#This Row],[PEDIDO ]])</f>
        <v>0</v>
      </c>
    </row>
    <row r="1239" spans="1:18" ht="30" customHeight="1" x14ac:dyDescent="0.25">
      <c r="A1239" s="245" t="s">
        <v>243</v>
      </c>
      <c r="B1239" s="85">
        <v>7597758001654</v>
      </c>
      <c r="C1239" s="86" t="s">
        <v>2801</v>
      </c>
      <c r="D1239" s="129" t="s">
        <v>2802</v>
      </c>
      <c r="E1239" s="226">
        <v>46691</v>
      </c>
      <c r="F1239" s="91" t="s">
        <v>23</v>
      </c>
      <c r="G1239" s="227" t="s">
        <v>18</v>
      </c>
      <c r="H1239" s="228">
        <v>30</v>
      </c>
      <c r="I1239" s="219">
        <v>4.1675000000000004</v>
      </c>
      <c r="J1239" s="60"/>
      <c r="K1239" s="13">
        <f>Tabla1[[#This Row],[PRECIO REF        ($)]]-Tabla1[[#This Row],[PRECIO REF        ($)]]*Tabla1[[#This Row],[OFERTA]]</f>
        <v>4.1675000000000004</v>
      </c>
      <c r="L1239" s="60"/>
      <c r="M1239" s="13">
        <f>Tabla1[[#This Row],[PRECIO CON DSCTO]]-Tabla1[[#This Row],[PRECIO CON DSCTO]]*Tabla1[[#This Row],[OFERTA2]]</f>
        <v>4.1675000000000004</v>
      </c>
      <c r="N1239" s="14">
        <f>$F$3*Tabla1[[#This Row],[PRECIO CON DSCTO2]]</f>
        <v>1975.6442165000001</v>
      </c>
      <c r="O1239" s="40"/>
      <c r="P1239" s="47"/>
      <c r="Q1239" s="14">
        <f>(Tabla1[[#This Row],[PEDIDO ]]*Tabla1[[#This Row],[PRECIO CON DSCTO]])</f>
        <v>0</v>
      </c>
      <c r="R1239" s="14">
        <f>(Tabla1[[#This Row],[PRECIO REF BS]]*Tabla1[[#This Row],[PEDIDO ]])</f>
        <v>0</v>
      </c>
    </row>
    <row r="1240" spans="1:18" ht="30" customHeight="1" x14ac:dyDescent="0.25">
      <c r="A1240" s="245" t="s">
        <v>243</v>
      </c>
      <c r="B1240" s="91">
        <v>736372692207</v>
      </c>
      <c r="C1240" s="86" t="s">
        <v>2858</v>
      </c>
      <c r="D1240" s="103" t="s">
        <v>2859</v>
      </c>
      <c r="E1240" s="226">
        <v>46599</v>
      </c>
      <c r="F1240" s="152" t="s">
        <v>80</v>
      </c>
      <c r="G1240" s="227" t="s">
        <v>18</v>
      </c>
      <c r="H1240" s="228">
        <v>20</v>
      </c>
      <c r="I1240" s="219">
        <v>4.08</v>
      </c>
      <c r="J1240" s="60"/>
      <c r="K1240" s="13">
        <f>Tabla1[[#This Row],[PRECIO REF        ($)]]-Tabla1[[#This Row],[PRECIO REF        ($)]]*Tabla1[[#This Row],[OFERTA]]</f>
        <v>4.08</v>
      </c>
      <c r="L1240" s="60"/>
      <c r="M1240" s="13">
        <f>Tabla1[[#This Row],[PRECIO CON DSCTO]]-Tabla1[[#This Row],[PRECIO CON DSCTO]]*Tabla1[[#This Row],[OFERTA2]]</f>
        <v>4.08</v>
      </c>
      <c r="N1240" s="14">
        <f>$F$3*Tabla1[[#This Row],[PRECIO CON DSCTO2]]</f>
        <v>1934.163984</v>
      </c>
      <c r="O1240" s="40"/>
      <c r="P1240" s="47"/>
      <c r="Q1240" s="14">
        <f>(Tabla1[[#This Row],[PEDIDO ]]*Tabla1[[#This Row],[PRECIO CON DSCTO]])</f>
        <v>0</v>
      </c>
      <c r="R1240" s="14">
        <f>(Tabla1[[#This Row],[PRECIO REF BS]]*Tabla1[[#This Row],[PEDIDO ]])</f>
        <v>0</v>
      </c>
    </row>
    <row r="1241" spans="1:18" ht="30" customHeight="1" x14ac:dyDescent="0.25">
      <c r="A1241" s="245" t="s">
        <v>243</v>
      </c>
      <c r="B1241" s="85">
        <v>7597758001661</v>
      </c>
      <c r="C1241" s="86" t="s">
        <v>1204</v>
      </c>
      <c r="D1241" s="142" t="s">
        <v>1205</v>
      </c>
      <c r="E1241" s="226">
        <v>46446</v>
      </c>
      <c r="F1241" s="91" t="s">
        <v>23</v>
      </c>
      <c r="G1241" s="227" t="s">
        <v>18</v>
      </c>
      <c r="H1241" s="228">
        <v>13</v>
      </c>
      <c r="I1241" s="219">
        <v>7.24</v>
      </c>
      <c r="J1241" s="60"/>
      <c r="K1241" s="13">
        <f>Tabla1[[#This Row],[PRECIO REF        ($)]]-Tabla1[[#This Row],[PRECIO REF        ($)]]*Tabla1[[#This Row],[OFERTA]]</f>
        <v>7.24</v>
      </c>
      <c r="L1241" s="60"/>
      <c r="M1241" s="13">
        <f>Tabla1[[#This Row],[PRECIO CON DSCTO]]-Tabla1[[#This Row],[PRECIO CON DSCTO]]*Tabla1[[#This Row],[OFERTA2]]</f>
        <v>7.24</v>
      </c>
      <c r="N1241" s="14">
        <f>$F$3*Tabla1[[#This Row],[PRECIO CON DSCTO2]]</f>
        <v>3432.1929519999999</v>
      </c>
      <c r="O1241" s="40"/>
      <c r="P1241" s="47"/>
      <c r="Q1241" s="14">
        <f>(Tabla1[[#This Row],[PEDIDO ]]*Tabla1[[#This Row],[PRECIO CON DSCTO]])</f>
        <v>0</v>
      </c>
      <c r="R1241" s="14">
        <f>(Tabla1[[#This Row],[PRECIO REF BS]]*Tabla1[[#This Row],[PEDIDO ]])</f>
        <v>0</v>
      </c>
    </row>
    <row r="1242" spans="1:18" ht="30" customHeight="1" x14ac:dyDescent="0.25">
      <c r="A1242" s="245" t="s">
        <v>243</v>
      </c>
      <c r="B1242" s="137"/>
      <c r="C1242" s="86" t="s">
        <v>1043</v>
      </c>
      <c r="D1242" s="103" t="s">
        <v>1044</v>
      </c>
      <c r="E1242" s="226">
        <v>46843</v>
      </c>
      <c r="F1242" s="152" t="s">
        <v>80</v>
      </c>
      <c r="G1242" s="227" t="s">
        <v>18</v>
      </c>
      <c r="H1242" s="228">
        <v>11</v>
      </c>
      <c r="I1242" s="219">
        <v>11.69</v>
      </c>
      <c r="J1242" s="60"/>
      <c r="K1242" s="13">
        <f>Tabla1[[#This Row],[PRECIO REF        ($)]]-Tabla1[[#This Row],[PRECIO REF        ($)]]*Tabla1[[#This Row],[OFERTA]]</f>
        <v>11.69</v>
      </c>
      <c r="L1242" s="60"/>
      <c r="M1242" s="13">
        <f>Tabla1[[#This Row],[PRECIO CON DSCTO]]-Tabla1[[#This Row],[PRECIO CON DSCTO]]*Tabla1[[#This Row],[OFERTA2]]</f>
        <v>11.69</v>
      </c>
      <c r="N1242" s="14">
        <f>$F$3*Tabla1[[#This Row],[PRECIO CON DSCTO2]]</f>
        <v>5541.7590620000001</v>
      </c>
      <c r="O1242" s="40"/>
      <c r="P1242" s="47"/>
      <c r="Q1242" s="14">
        <f>(Tabla1[[#This Row],[PEDIDO ]]*Tabla1[[#This Row],[PRECIO CON DSCTO]])</f>
        <v>0</v>
      </c>
      <c r="R1242" s="14">
        <f>(Tabla1[[#This Row],[PRECIO REF BS]]*Tabla1[[#This Row],[PEDIDO ]])</f>
        <v>0</v>
      </c>
    </row>
    <row r="1243" spans="1:18" ht="30" customHeight="1" x14ac:dyDescent="0.25">
      <c r="A1243" s="245" t="s">
        <v>243</v>
      </c>
      <c r="B1243" s="85">
        <v>7896112166221</v>
      </c>
      <c r="C1243" s="86" t="s">
        <v>2685</v>
      </c>
      <c r="D1243" s="121" t="s">
        <v>2686</v>
      </c>
      <c r="E1243" s="226">
        <v>46477</v>
      </c>
      <c r="F1243" s="134" t="s">
        <v>1211</v>
      </c>
      <c r="G1243" s="227" t="s">
        <v>18</v>
      </c>
      <c r="H1243" s="228">
        <v>37</v>
      </c>
      <c r="I1243" s="219">
        <v>5.6420300000000001</v>
      </c>
      <c r="J1243" s="60"/>
      <c r="K1243" s="13">
        <f>Tabla1[[#This Row],[PRECIO REF        ($)]]-Tabla1[[#This Row],[PRECIO REF        ($)]]*Tabla1[[#This Row],[OFERTA]]</f>
        <v>5.6420300000000001</v>
      </c>
      <c r="L1243" s="60"/>
      <c r="M1243" s="13">
        <f>Tabla1[[#This Row],[PRECIO CON DSCTO]]-Tabla1[[#This Row],[PRECIO CON DSCTO]]*Tabla1[[#This Row],[OFERTA2]]</f>
        <v>5.6420300000000001</v>
      </c>
      <c r="N1243" s="14">
        <f>$F$3*Tabla1[[#This Row],[PRECIO CON DSCTO2]]</f>
        <v>2674.6596133940002</v>
      </c>
      <c r="O1243" s="40"/>
      <c r="P1243" s="47"/>
      <c r="Q1243" s="14">
        <f>(Tabla1[[#This Row],[PEDIDO ]]*Tabla1[[#This Row],[PRECIO CON DSCTO]])</f>
        <v>0</v>
      </c>
      <c r="R1243" s="14">
        <f>(Tabla1[[#This Row],[PRECIO REF BS]]*Tabla1[[#This Row],[PEDIDO ]])</f>
        <v>0</v>
      </c>
    </row>
    <row r="1244" spans="1:18" ht="30" customHeight="1" x14ac:dyDescent="0.25">
      <c r="A1244" s="245" t="s">
        <v>243</v>
      </c>
      <c r="B1244" s="85">
        <v>6942189530388</v>
      </c>
      <c r="C1244" s="86" t="s">
        <v>1658</v>
      </c>
      <c r="D1244" s="121" t="s">
        <v>1659</v>
      </c>
      <c r="E1244" s="226">
        <v>46660</v>
      </c>
      <c r="F1244" s="113" t="s">
        <v>41</v>
      </c>
      <c r="G1244" s="227" t="s">
        <v>18</v>
      </c>
      <c r="H1244" s="228">
        <v>21</v>
      </c>
      <c r="I1244" s="219">
        <v>1.472</v>
      </c>
      <c r="J1244" s="60"/>
      <c r="K1244" s="13">
        <f>Tabla1[[#This Row],[PRECIO REF        ($)]]-Tabla1[[#This Row],[PRECIO REF        ($)]]*Tabla1[[#This Row],[OFERTA]]</f>
        <v>1.472</v>
      </c>
      <c r="L1244" s="60"/>
      <c r="M1244" s="13">
        <f>Tabla1[[#This Row],[PRECIO CON DSCTO]]-Tabla1[[#This Row],[PRECIO CON DSCTO]]*Tabla1[[#This Row],[OFERTA2]]</f>
        <v>1.472</v>
      </c>
      <c r="N1244" s="14">
        <f>$F$3*Tabla1[[#This Row],[PRECIO CON DSCTO2]]</f>
        <v>697.81602559999999</v>
      </c>
      <c r="O1244" s="40"/>
      <c r="P1244" s="47"/>
      <c r="Q1244" s="14">
        <f>(Tabla1[[#This Row],[PEDIDO ]]*Tabla1[[#This Row],[PRECIO CON DSCTO]])</f>
        <v>0</v>
      </c>
      <c r="R1244" s="14">
        <f>(Tabla1[[#This Row],[PRECIO REF BS]]*Tabla1[[#This Row],[PEDIDO ]])</f>
        <v>0</v>
      </c>
    </row>
    <row r="1245" spans="1:18" ht="30" customHeight="1" x14ac:dyDescent="0.25">
      <c r="A1245" s="245" t="s">
        <v>243</v>
      </c>
      <c r="B1245" s="85">
        <v>7599794000097</v>
      </c>
      <c r="C1245" s="86" t="s">
        <v>380</v>
      </c>
      <c r="D1245" s="95" t="s">
        <v>381</v>
      </c>
      <c r="E1245" s="226">
        <v>46537</v>
      </c>
      <c r="F1245" s="88" t="s">
        <v>71</v>
      </c>
      <c r="G1245" s="227" t="s">
        <v>18</v>
      </c>
      <c r="H1245" s="228">
        <v>77</v>
      </c>
      <c r="I1245" s="219">
        <v>6.83</v>
      </c>
      <c r="J1245" s="60"/>
      <c r="K1245" s="13">
        <f>Tabla1[[#This Row],[PRECIO REF        ($)]]-Tabla1[[#This Row],[PRECIO REF        ($)]]*Tabla1[[#This Row],[OFERTA]]</f>
        <v>6.83</v>
      </c>
      <c r="L1245" s="60"/>
      <c r="M1245" s="13">
        <f>Tabla1[[#This Row],[PRECIO CON DSCTO]]-Tabla1[[#This Row],[PRECIO CON DSCTO]]*Tabla1[[#This Row],[OFERTA2]]</f>
        <v>6.83</v>
      </c>
      <c r="N1245" s="14">
        <f>$F$3*Tabla1[[#This Row],[PRECIO CON DSCTO2]]</f>
        <v>3237.828434</v>
      </c>
      <c r="O1245" s="40"/>
      <c r="P1245" s="47"/>
      <c r="Q1245" s="14">
        <f>(Tabla1[[#This Row],[PEDIDO ]]*Tabla1[[#This Row],[PRECIO CON DSCTO]])</f>
        <v>0</v>
      </c>
      <c r="R1245" s="14">
        <f>(Tabla1[[#This Row],[PRECIO REF BS]]*Tabla1[[#This Row],[PEDIDO ]])</f>
        <v>0</v>
      </c>
    </row>
    <row r="1246" spans="1:18" ht="30" customHeight="1" x14ac:dyDescent="0.25">
      <c r="A1246" s="246" t="s">
        <v>243</v>
      </c>
      <c r="B1246" s="139">
        <v>7592454003575</v>
      </c>
      <c r="C1246" s="140" t="s">
        <v>329</v>
      </c>
      <c r="D1246" s="216" t="s">
        <v>931</v>
      </c>
      <c r="E1246" s="229">
        <v>46203</v>
      </c>
      <c r="F1246" s="192" t="s">
        <v>111</v>
      </c>
      <c r="G1246" s="230" t="s">
        <v>18</v>
      </c>
      <c r="H1246" s="231">
        <v>57</v>
      </c>
      <c r="I1246" s="221">
        <v>8.75</v>
      </c>
      <c r="J1246" s="62">
        <v>0.5</v>
      </c>
      <c r="K1246" s="63">
        <f>Tabla1[[#This Row],[PRECIO REF        ($)]]-Tabla1[[#This Row],[PRECIO REF        ($)]]*Tabla1[[#This Row],[OFERTA]]</f>
        <v>4.375</v>
      </c>
      <c r="L1246" s="62"/>
      <c r="M1246" s="63">
        <f>Tabla1[[#This Row],[PRECIO CON DSCTO]]-Tabla1[[#This Row],[PRECIO CON DSCTO]]*Tabla1[[#This Row],[OFERTA2]]</f>
        <v>4.375</v>
      </c>
      <c r="N1246" s="64">
        <f>$F$3*Tabla1[[#This Row],[PRECIO CON DSCTO2]]</f>
        <v>2074.0116250000001</v>
      </c>
      <c r="O1246" s="65"/>
      <c r="P1246" s="66"/>
      <c r="Q1246" s="64">
        <f>(Tabla1[[#This Row],[PEDIDO ]]*Tabla1[[#This Row],[PRECIO CON DSCTO]])</f>
        <v>0</v>
      </c>
      <c r="R1246" s="64">
        <f>(Tabla1[[#This Row],[PRECIO REF BS]]*Tabla1[[#This Row],[PEDIDO ]])</f>
        <v>0</v>
      </c>
    </row>
    <row r="1247" spans="1:18" ht="30" customHeight="1" x14ac:dyDescent="0.25">
      <c r="A1247" s="245" t="s">
        <v>243</v>
      </c>
      <c r="B1247" s="85">
        <v>7599794000080</v>
      </c>
      <c r="C1247" s="86" t="s">
        <v>1013</v>
      </c>
      <c r="D1247" s="129" t="s">
        <v>1015</v>
      </c>
      <c r="E1247" s="226">
        <v>46568</v>
      </c>
      <c r="F1247" s="88" t="s">
        <v>71</v>
      </c>
      <c r="G1247" s="227" t="s">
        <v>18</v>
      </c>
      <c r="H1247" s="228">
        <v>12</v>
      </c>
      <c r="I1247" s="219">
        <v>3.84</v>
      </c>
      <c r="J1247" s="60"/>
      <c r="K1247" s="13">
        <f>Tabla1[[#This Row],[PRECIO REF        ($)]]-Tabla1[[#This Row],[PRECIO REF        ($)]]*Tabla1[[#This Row],[OFERTA]]</f>
        <v>3.84</v>
      </c>
      <c r="L1247" s="60"/>
      <c r="M1247" s="13">
        <f>Tabla1[[#This Row],[PRECIO CON DSCTO]]-Tabla1[[#This Row],[PRECIO CON DSCTO]]*Tabla1[[#This Row],[OFERTA2]]</f>
        <v>3.84</v>
      </c>
      <c r="N1247" s="14">
        <f>$F$3*Tabla1[[#This Row],[PRECIO CON DSCTO2]]</f>
        <v>1820.3896319999999</v>
      </c>
      <c r="O1247" s="40"/>
      <c r="P1247" s="47"/>
      <c r="Q1247" s="14">
        <f>(Tabla1[[#This Row],[PEDIDO ]]*Tabla1[[#This Row],[PRECIO CON DSCTO]])</f>
        <v>0</v>
      </c>
      <c r="R1247" s="14">
        <f>(Tabla1[[#This Row],[PRECIO REF BS]]*Tabla1[[#This Row],[PEDIDO ]])</f>
        <v>0</v>
      </c>
    </row>
    <row r="1248" spans="1:18" ht="30" customHeight="1" x14ac:dyDescent="0.25">
      <c r="A1248" s="245" t="s">
        <v>243</v>
      </c>
      <c r="B1248" s="85">
        <v>7597758000312</v>
      </c>
      <c r="C1248" s="86" t="s">
        <v>330</v>
      </c>
      <c r="D1248" s="127" t="s">
        <v>331</v>
      </c>
      <c r="E1248" s="226">
        <v>46538</v>
      </c>
      <c r="F1248" s="91" t="s">
        <v>23</v>
      </c>
      <c r="G1248" s="227" t="s">
        <v>18</v>
      </c>
      <c r="H1248" s="228">
        <v>8</v>
      </c>
      <c r="I1248" s="219">
        <v>4.79</v>
      </c>
      <c r="J1248" s="60"/>
      <c r="K1248" s="13">
        <f>Tabla1[[#This Row],[PRECIO REF        ($)]]-Tabla1[[#This Row],[PRECIO REF        ($)]]*Tabla1[[#This Row],[OFERTA]]</f>
        <v>4.79</v>
      </c>
      <c r="L1248" s="60"/>
      <c r="M1248" s="13">
        <f>Tabla1[[#This Row],[PRECIO CON DSCTO]]-Tabla1[[#This Row],[PRECIO CON DSCTO]]*Tabla1[[#This Row],[OFERTA2]]</f>
        <v>4.79</v>
      </c>
      <c r="N1248" s="14">
        <f>$F$3*Tabla1[[#This Row],[PRECIO CON DSCTO2]]</f>
        <v>2270.7464420000001</v>
      </c>
      <c r="O1248" s="40"/>
      <c r="P1248" s="47"/>
      <c r="Q1248" s="14">
        <f>(Tabla1[[#This Row],[PEDIDO ]]*Tabla1[[#This Row],[PRECIO CON DSCTO]])</f>
        <v>0</v>
      </c>
      <c r="R1248" s="14">
        <f>(Tabla1[[#This Row],[PRECIO REF BS]]*Tabla1[[#This Row],[PEDIDO ]])</f>
        <v>0</v>
      </c>
    </row>
    <row r="1249" spans="1:18" ht="30" customHeight="1" x14ac:dyDescent="0.25">
      <c r="A1249" s="245" t="s">
        <v>243</v>
      </c>
      <c r="B1249" s="85">
        <v>7597758000329</v>
      </c>
      <c r="C1249" s="86" t="s">
        <v>2200</v>
      </c>
      <c r="D1249" s="127" t="s">
        <v>2201</v>
      </c>
      <c r="E1249" s="226">
        <v>46418</v>
      </c>
      <c r="F1249" s="91" t="s">
        <v>23</v>
      </c>
      <c r="G1249" s="227" t="s">
        <v>18</v>
      </c>
      <c r="H1249" s="228">
        <v>17</v>
      </c>
      <c r="I1249" s="219">
        <v>7.13</v>
      </c>
      <c r="J1249" s="60"/>
      <c r="K1249" s="13">
        <f>Tabla1[[#This Row],[PRECIO REF        ($)]]-Tabla1[[#This Row],[PRECIO REF        ($)]]*Tabla1[[#This Row],[OFERTA]]</f>
        <v>7.13</v>
      </c>
      <c r="L1249" s="60"/>
      <c r="M1249" s="13">
        <f>Tabla1[[#This Row],[PRECIO CON DSCTO]]-Tabla1[[#This Row],[PRECIO CON DSCTO]]*Tabla1[[#This Row],[OFERTA2]]</f>
        <v>7.13</v>
      </c>
      <c r="N1249" s="14">
        <f>$F$3*Tabla1[[#This Row],[PRECIO CON DSCTO2]]</f>
        <v>3380.046374</v>
      </c>
      <c r="O1249" s="40"/>
      <c r="P1249" s="47"/>
      <c r="Q1249" s="14">
        <f>(Tabla1[[#This Row],[PEDIDO ]]*Tabla1[[#This Row],[PRECIO CON DSCTO]])</f>
        <v>0</v>
      </c>
      <c r="R1249" s="14">
        <f>(Tabla1[[#This Row],[PRECIO REF BS]]*Tabla1[[#This Row],[PEDIDO ]])</f>
        <v>0</v>
      </c>
    </row>
    <row r="1250" spans="1:18" ht="30" customHeight="1" x14ac:dyDescent="0.25">
      <c r="A1250" s="245" t="s">
        <v>243</v>
      </c>
      <c r="B1250" s="85">
        <v>7592803004222</v>
      </c>
      <c r="C1250" s="86" t="s">
        <v>810</v>
      </c>
      <c r="D1250" s="93" t="s">
        <v>838</v>
      </c>
      <c r="E1250" s="226">
        <v>46721</v>
      </c>
      <c r="F1250" s="86" t="s">
        <v>83</v>
      </c>
      <c r="G1250" s="227" t="s">
        <v>18</v>
      </c>
      <c r="H1250" s="228">
        <v>14</v>
      </c>
      <c r="I1250" s="219">
        <v>7.87</v>
      </c>
      <c r="J1250" s="60"/>
      <c r="K1250" s="13">
        <f>Tabla1[[#This Row],[PRECIO REF        ($)]]-Tabla1[[#This Row],[PRECIO REF        ($)]]*Tabla1[[#This Row],[OFERTA]]</f>
        <v>7.87</v>
      </c>
      <c r="L1250" s="60"/>
      <c r="M1250" s="13">
        <f>Tabla1[[#This Row],[PRECIO CON DSCTO]]-Tabla1[[#This Row],[PRECIO CON DSCTO]]*Tabla1[[#This Row],[OFERTA2]]</f>
        <v>7.87</v>
      </c>
      <c r="N1250" s="14">
        <f>$F$3*Tabla1[[#This Row],[PRECIO CON DSCTO2]]</f>
        <v>3730.8506259999999</v>
      </c>
      <c r="O1250" s="40"/>
      <c r="P1250" s="47"/>
      <c r="Q1250" s="14">
        <f>(Tabla1[[#This Row],[PEDIDO ]]*Tabla1[[#This Row],[PRECIO CON DSCTO]])</f>
        <v>0</v>
      </c>
      <c r="R1250" s="14">
        <f>(Tabla1[[#This Row],[PRECIO REF BS]]*Tabla1[[#This Row],[PEDIDO ]])</f>
        <v>0</v>
      </c>
    </row>
    <row r="1251" spans="1:18" ht="30" customHeight="1" x14ac:dyDescent="0.25">
      <c r="A1251" s="245" t="s">
        <v>243</v>
      </c>
      <c r="B1251" s="85">
        <v>7592803004239</v>
      </c>
      <c r="C1251" s="86" t="s">
        <v>2354</v>
      </c>
      <c r="D1251" s="93" t="s">
        <v>2355</v>
      </c>
      <c r="E1251" s="226">
        <v>46721</v>
      </c>
      <c r="F1251" s="86" t="s">
        <v>83</v>
      </c>
      <c r="G1251" s="227" t="s">
        <v>18</v>
      </c>
      <c r="H1251" s="228">
        <v>9</v>
      </c>
      <c r="I1251" s="219">
        <v>15.17</v>
      </c>
      <c r="J1251" s="60"/>
      <c r="K1251" s="13">
        <f>Tabla1[[#This Row],[PRECIO REF        ($)]]-Tabla1[[#This Row],[PRECIO REF        ($)]]*Tabla1[[#This Row],[OFERTA]]</f>
        <v>15.17</v>
      </c>
      <c r="L1251" s="60"/>
      <c r="M1251" s="13">
        <f>Tabla1[[#This Row],[PRECIO CON DSCTO]]-Tabla1[[#This Row],[PRECIO CON DSCTO]]*Tabla1[[#This Row],[OFERTA2]]</f>
        <v>15.17</v>
      </c>
      <c r="N1251" s="14">
        <f>$F$3*Tabla1[[#This Row],[PRECIO CON DSCTO2]]</f>
        <v>7191.4871659999999</v>
      </c>
      <c r="O1251" s="40"/>
      <c r="P1251" s="47"/>
      <c r="Q1251" s="14">
        <f>(Tabla1[[#This Row],[PEDIDO ]]*Tabla1[[#This Row],[PRECIO CON DSCTO]])</f>
        <v>0</v>
      </c>
      <c r="R1251" s="14">
        <f>(Tabla1[[#This Row],[PRECIO REF BS]]*Tabla1[[#This Row],[PEDIDO ]])</f>
        <v>0</v>
      </c>
    </row>
    <row r="1252" spans="1:18" ht="30" customHeight="1" x14ac:dyDescent="0.25">
      <c r="A1252" s="245" t="s">
        <v>243</v>
      </c>
      <c r="B1252" s="85">
        <v>7592803004246</v>
      </c>
      <c r="C1252" s="86" t="s">
        <v>1407</v>
      </c>
      <c r="D1252" s="131" t="s">
        <v>1408</v>
      </c>
      <c r="E1252" s="226">
        <v>46691</v>
      </c>
      <c r="F1252" s="86" t="s">
        <v>83</v>
      </c>
      <c r="G1252" s="227" t="s">
        <v>18</v>
      </c>
      <c r="H1252" s="228">
        <v>5</v>
      </c>
      <c r="I1252" s="219">
        <v>15.51</v>
      </c>
      <c r="J1252" s="60"/>
      <c r="K1252" s="13">
        <f>Tabla1[[#This Row],[PRECIO REF        ($)]]-Tabla1[[#This Row],[PRECIO REF        ($)]]*Tabla1[[#This Row],[OFERTA]]</f>
        <v>15.51</v>
      </c>
      <c r="L1252" s="60"/>
      <c r="M1252" s="13">
        <f>Tabla1[[#This Row],[PRECIO CON DSCTO]]-Tabla1[[#This Row],[PRECIO CON DSCTO]]*Tabla1[[#This Row],[OFERTA2]]</f>
        <v>15.51</v>
      </c>
      <c r="N1252" s="14">
        <f>$F$3*Tabla1[[#This Row],[PRECIO CON DSCTO2]]</f>
        <v>7352.6674979999998</v>
      </c>
      <c r="O1252" s="40"/>
      <c r="P1252" s="47"/>
      <c r="Q1252" s="14">
        <f>(Tabla1[[#This Row],[PEDIDO ]]*Tabla1[[#This Row],[PRECIO CON DSCTO]])</f>
        <v>0</v>
      </c>
      <c r="R1252" s="14">
        <f>(Tabla1[[#This Row],[PRECIO REF BS]]*Tabla1[[#This Row],[PEDIDO ]])</f>
        <v>0</v>
      </c>
    </row>
    <row r="1253" spans="1:18" ht="30" customHeight="1" x14ac:dyDescent="0.25">
      <c r="A1253" s="245" t="s">
        <v>243</v>
      </c>
      <c r="B1253" s="85">
        <v>7592803004253</v>
      </c>
      <c r="C1253" s="86" t="s">
        <v>2356</v>
      </c>
      <c r="D1253" s="131" t="s">
        <v>2357</v>
      </c>
      <c r="E1253" s="226">
        <v>46721</v>
      </c>
      <c r="F1253" s="86" t="s">
        <v>83</v>
      </c>
      <c r="G1253" s="227" t="s">
        <v>18</v>
      </c>
      <c r="H1253" s="228">
        <v>9</v>
      </c>
      <c r="I1253" s="219">
        <v>15.9</v>
      </c>
      <c r="J1253" s="60"/>
      <c r="K1253" s="13">
        <f>Tabla1[[#This Row],[PRECIO REF        ($)]]-Tabla1[[#This Row],[PRECIO REF        ($)]]*Tabla1[[#This Row],[OFERTA]]</f>
        <v>15.9</v>
      </c>
      <c r="L1253" s="60"/>
      <c r="M1253" s="13">
        <f>Tabla1[[#This Row],[PRECIO CON DSCTO]]-Tabla1[[#This Row],[PRECIO CON DSCTO]]*Tabla1[[#This Row],[OFERTA2]]</f>
        <v>15.9</v>
      </c>
      <c r="N1253" s="14">
        <f>$F$3*Tabla1[[#This Row],[PRECIO CON DSCTO2]]</f>
        <v>7537.5508200000004</v>
      </c>
      <c r="O1253" s="40"/>
      <c r="P1253" s="47"/>
      <c r="Q1253" s="14">
        <f>(Tabla1[[#This Row],[PEDIDO ]]*Tabla1[[#This Row],[PRECIO CON DSCTO]])</f>
        <v>0</v>
      </c>
      <c r="R1253" s="14">
        <f>(Tabla1[[#This Row],[PRECIO REF BS]]*Tabla1[[#This Row],[PEDIDO ]])</f>
        <v>0</v>
      </c>
    </row>
    <row r="1254" spans="1:18" ht="30" customHeight="1" x14ac:dyDescent="0.25">
      <c r="A1254" s="245" t="s">
        <v>243</v>
      </c>
      <c r="B1254" s="85">
        <v>7592637000803</v>
      </c>
      <c r="C1254" s="86" t="s">
        <v>2329</v>
      </c>
      <c r="D1254" s="129" t="s">
        <v>2330</v>
      </c>
      <c r="E1254" s="226">
        <v>46507</v>
      </c>
      <c r="F1254" s="86" t="s">
        <v>34</v>
      </c>
      <c r="G1254" s="227" t="s">
        <v>18</v>
      </c>
      <c r="H1254" s="228">
        <v>21</v>
      </c>
      <c r="I1254" s="219">
        <v>2.496</v>
      </c>
      <c r="J1254" s="60"/>
      <c r="K1254" s="13">
        <f>Tabla1[[#This Row],[PRECIO REF        ($)]]-Tabla1[[#This Row],[PRECIO REF        ($)]]*Tabla1[[#This Row],[OFERTA]]</f>
        <v>2.496</v>
      </c>
      <c r="L1254" s="60"/>
      <c r="M1254" s="13">
        <f>Tabla1[[#This Row],[PRECIO CON DSCTO]]-Tabla1[[#This Row],[PRECIO CON DSCTO]]*Tabla1[[#This Row],[OFERTA2]]</f>
        <v>2.496</v>
      </c>
      <c r="N1254" s="14">
        <f>$F$3*Tabla1[[#This Row],[PRECIO CON DSCTO2]]</f>
        <v>1183.2532607999999</v>
      </c>
      <c r="O1254" s="40"/>
      <c r="P1254" s="47"/>
      <c r="Q1254" s="14">
        <f>(Tabla1[[#This Row],[PEDIDO ]]*Tabla1[[#This Row],[PRECIO CON DSCTO]])</f>
        <v>0</v>
      </c>
      <c r="R1254" s="14">
        <f>(Tabla1[[#This Row],[PRECIO REF BS]]*Tabla1[[#This Row],[PEDIDO ]])</f>
        <v>0</v>
      </c>
    </row>
    <row r="1255" spans="1:18" ht="27.75" customHeight="1" x14ac:dyDescent="0.25">
      <c r="A1255" s="245" t="s">
        <v>243</v>
      </c>
      <c r="B1255" s="85">
        <v>8902297013577</v>
      </c>
      <c r="C1255" s="86" t="s">
        <v>1660</v>
      </c>
      <c r="D1255" s="124" t="s">
        <v>1661</v>
      </c>
      <c r="E1255" s="226">
        <v>46601</v>
      </c>
      <c r="F1255" s="106" t="s">
        <v>43</v>
      </c>
      <c r="G1255" s="227" t="s">
        <v>18</v>
      </c>
      <c r="H1255" s="228">
        <v>108</v>
      </c>
      <c r="I1255" s="219">
        <v>0.56000000000000005</v>
      </c>
      <c r="J1255" s="60"/>
      <c r="K1255" s="13">
        <f>Tabla1[[#This Row],[PRECIO REF        ($)]]-Tabla1[[#This Row],[PRECIO REF        ($)]]*Tabla1[[#This Row],[OFERTA]]</f>
        <v>0.56000000000000005</v>
      </c>
      <c r="L1255" s="60"/>
      <c r="M1255" s="13">
        <f>Tabla1[[#This Row],[PRECIO CON DSCTO]]-Tabla1[[#This Row],[PRECIO CON DSCTO]]*Tabla1[[#This Row],[OFERTA2]]</f>
        <v>0.56000000000000005</v>
      </c>
      <c r="N1255" s="14">
        <f>$F$3*Tabla1[[#This Row],[PRECIO CON DSCTO2]]</f>
        <v>265.47348800000003</v>
      </c>
      <c r="O1255" s="40"/>
      <c r="P1255" s="47"/>
      <c r="Q1255" s="14">
        <f>(Tabla1[[#This Row],[PEDIDO ]]*Tabla1[[#This Row],[PRECIO CON DSCTO]])</f>
        <v>0</v>
      </c>
      <c r="R1255" s="14">
        <f>(Tabla1[[#This Row],[PRECIO REF BS]]*Tabla1[[#This Row],[PEDIDO ]])</f>
        <v>0</v>
      </c>
    </row>
    <row r="1256" spans="1:18" ht="27.75" customHeight="1" x14ac:dyDescent="0.25">
      <c r="A1256" s="245" t="s">
        <v>243</v>
      </c>
      <c r="B1256" s="85">
        <v>6921875011172</v>
      </c>
      <c r="C1256" s="86" t="s">
        <v>1662</v>
      </c>
      <c r="D1256" s="89" t="s">
        <v>1663</v>
      </c>
      <c r="E1256" s="226">
        <v>46811</v>
      </c>
      <c r="F1256" s="113" t="s">
        <v>41</v>
      </c>
      <c r="G1256" s="227" t="s">
        <v>18</v>
      </c>
      <c r="H1256" s="228">
        <v>70</v>
      </c>
      <c r="I1256" s="219">
        <v>0.94688000000000005</v>
      </c>
      <c r="J1256" s="60"/>
      <c r="K1256" s="13">
        <f>Tabla1[[#This Row],[PRECIO REF        ($)]]-Tabla1[[#This Row],[PRECIO REF        ($)]]*Tabla1[[#This Row],[OFERTA]]</f>
        <v>0.94688000000000005</v>
      </c>
      <c r="L1256" s="60"/>
      <c r="M1256" s="13">
        <f>Tabla1[[#This Row],[PRECIO CON DSCTO]]-Tabla1[[#This Row],[PRECIO CON DSCTO]]*Tabla1[[#This Row],[OFERTA2]]</f>
        <v>0.94688000000000005</v>
      </c>
      <c r="N1256" s="14">
        <f>$F$3*Tabla1[[#This Row],[PRECIO CON DSCTO2]]</f>
        <v>448.87774342400002</v>
      </c>
      <c r="O1256" s="40"/>
      <c r="P1256" s="47"/>
      <c r="Q1256" s="14">
        <f>(Tabla1[[#This Row],[PEDIDO ]]*Tabla1[[#This Row],[PRECIO CON DSCTO]])</f>
        <v>0</v>
      </c>
      <c r="R1256" s="14">
        <f>(Tabla1[[#This Row],[PRECIO REF BS]]*Tabla1[[#This Row],[PEDIDO ]])</f>
        <v>0</v>
      </c>
    </row>
    <row r="1257" spans="1:18" ht="27.75" customHeight="1" x14ac:dyDescent="0.25">
      <c r="A1257" s="246" t="s">
        <v>243</v>
      </c>
      <c r="B1257" s="140">
        <v>3340389</v>
      </c>
      <c r="C1257" s="140" t="s">
        <v>1985</v>
      </c>
      <c r="D1257" s="198" t="s">
        <v>1986</v>
      </c>
      <c r="E1257" s="229">
        <v>46233</v>
      </c>
      <c r="F1257" s="203" t="s">
        <v>72</v>
      </c>
      <c r="G1257" s="230" t="s">
        <v>18</v>
      </c>
      <c r="H1257" s="231">
        <v>4</v>
      </c>
      <c r="I1257" s="221">
        <v>2.6</v>
      </c>
      <c r="J1257" s="62"/>
      <c r="K1257" s="63">
        <f>Tabla1[[#This Row],[PRECIO REF        ($)]]-Tabla1[[#This Row],[PRECIO REF        ($)]]*Tabla1[[#This Row],[OFERTA]]</f>
        <v>2.6</v>
      </c>
      <c r="L1257" s="62"/>
      <c r="M1257" s="63">
        <f>Tabla1[[#This Row],[PRECIO CON DSCTO]]-Tabla1[[#This Row],[PRECIO CON DSCTO]]*Tabla1[[#This Row],[OFERTA2]]</f>
        <v>2.6</v>
      </c>
      <c r="N1257" s="64">
        <f>$F$3*Tabla1[[#This Row],[PRECIO CON DSCTO2]]</f>
        <v>1232.55548</v>
      </c>
      <c r="O1257" s="65"/>
      <c r="P1257" s="66"/>
      <c r="Q1257" s="64">
        <f>(Tabla1[[#This Row],[PEDIDO ]]*Tabla1[[#This Row],[PRECIO CON DSCTO]])</f>
        <v>0</v>
      </c>
      <c r="R1257" s="64">
        <f>(Tabla1[[#This Row],[PRECIO REF BS]]*Tabla1[[#This Row],[PEDIDO ]])</f>
        <v>0</v>
      </c>
    </row>
    <row r="1258" spans="1:18" ht="27.75" customHeight="1" x14ac:dyDescent="0.25">
      <c r="A1258" s="245" t="s">
        <v>243</v>
      </c>
      <c r="B1258" s="91">
        <v>736372722379</v>
      </c>
      <c r="C1258" s="86" t="s">
        <v>2666</v>
      </c>
      <c r="D1258" s="124" t="s">
        <v>2667</v>
      </c>
      <c r="E1258" s="226">
        <v>46538</v>
      </c>
      <c r="F1258" s="152" t="s">
        <v>80</v>
      </c>
      <c r="G1258" s="227" t="s">
        <v>18</v>
      </c>
      <c r="H1258" s="228">
        <v>19</v>
      </c>
      <c r="I1258" s="219">
        <v>3.39351</v>
      </c>
      <c r="J1258" s="60"/>
      <c r="K1258" s="13">
        <f>Tabla1[[#This Row],[PRECIO REF        ($)]]-Tabla1[[#This Row],[PRECIO REF        ($)]]*Tabla1[[#This Row],[OFERTA]]</f>
        <v>3.39351</v>
      </c>
      <c r="L1258" s="60"/>
      <c r="M1258" s="13">
        <f>Tabla1[[#This Row],[PRECIO CON DSCTO]]-Tabla1[[#This Row],[PRECIO CON DSCTO]]*Tabla1[[#This Row],[OFERTA2]]</f>
        <v>3.39351</v>
      </c>
      <c r="N1258" s="14">
        <f>$F$3*Tabla1[[#This Row],[PRECIO CON DSCTO2]]</f>
        <v>1608.7266718979999</v>
      </c>
      <c r="O1258" s="40"/>
      <c r="P1258" s="47"/>
      <c r="Q1258" s="14">
        <f>(Tabla1[[#This Row],[PEDIDO ]]*Tabla1[[#This Row],[PRECIO CON DSCTO]])</f>
        <v>0</v>
      </c>
      <c r="R1258" s="14">
        <f>(Tabla1[[#This Row],[PRECIO REF BS]]*Tabla1[[#This Row],[PEDIDO ]])</f>
        <v>0</v>
      </c>
    </row>
    <row r="1259" spans="1:18" ht="27.75" customHeight="1" x14ac:dyDescent="0.25">
      <c r="A1259" s="245" t="s">
        <v>243</v>
      </c>
      <c r="B1259" s="126">
        <v>9843</v>
      </c>
      <c r="C1259" s="86" t="s">
        <v>2887</v>
      </c>
      <c r="D1259" s="92" t="s">
        <v>2888</v>
      </c>
      <c r="E1259" s="226">
        <v>46813</v>
      </c>
      <c r="F1259" s="106" t="s">
        <v>43</v>
      </c>
      <c r="G1259" s="227" t="s">
        <v>18</v>
      </c>
      <c r="H1259" s="228">
        <v>500</v>
      </c>
      <c r="I1259" s="219">
        <v>1.2284999999999999</v>
      </c>
      <c r="J1259" s="60"/>
      <c r="K1259" s="13">
        <f>Tabla1[[#This Row],[PRECIO REF        ($)]]-Tabla1[[#This Row],[PRECIO REF        ($)]]*Tabla1[[#This Row],[OFERTA]]</f>
        <v>1.2284999999999999</v>
      </c>
      <c r="L1259" s="60"/>
      <c r="M1259" s="13">
        <f>Tabla1[[#This Row],[PRECIO CON DSCTO]]-Tabla1[[#This Row],[PRECIO CON DSCTO]]*Tabla1[[#This Row],[OFERTA2]]</f>
        <v>1.2284999999999999</v>
      </c>
      <c r="N1259" s="14">
        <f>$F$3*Tabla1[[#This Row],[PRECIO CON DSCTO2]]</f>
        <v>582.38246429999992</v>
      </c>
      <c r="O1259" s="40"/>
      <c r="P1259" s="47"/>
      <c r="Q1259" s="14">
        <f>(Tabla1[[#This Row],[PEDIDO ]]*Tabla1[[#This Row],[PRECIO CON DSCTO]])</f>
        <v>0</v>
      </c>
      <c r="R1259" s="14">
        <f>(Tabla1[[#This Row],[PRECIO REF BS]]*Tabla1[[#This Row],[PEDIDO ]])</f>
        <v>0</v>
      </c>
    </row>
    <row r="1260" spans="1:18" ht="27.75" customHeight="1" x14ac:dyDescent="0.25">
      <c r="A1260" s="245" t="s">
        <v>243</v>
      </c>
      <c r="B1260" s="85">
        <v>7594000490488</v>
      </c>
      <c r="C1260" s="86" t="s">
        <v>2127</v>
      </c>
      <c r="D1260" s="89" t="s">
        <v>2128</v>
      </c>
      <c r="E1260" s="226">
        <v>47057</v>
      </c>
      <c r="F1260" s="113" t="s">
        <v>19</v>
      </c>
      <c r="G1260" s="227" t="s">
        <v>18</v>
      </c>
      <c r="H1260" s="228">
        <v>12</v>
      </c>
      <c r="I1260" s="219">
        <v>9.7565000000000008</v>
      </c>
      <c r="J1260" s="60"/>
      <c r="K1260" s="13">
        <f>Tabla1[[#This Row],[PRECIO REF        ($)]]-Tabla1[[#This Row],[PRECIO REF        ($)]]*Tabla1[[#This Row],[OFERTA]]</f>
        <v>9.7565000000000008</v>
      </c>
      <c r="L1260" s="60"/>
      <c r="M1260" s="13">
        <f>Tabla1[[#This Row],[PRECIO CON DSCTO]]-Tabla1[[#This Row],[PRECIO CON DSCTO]]*Tabla1[[#This Row],[OFERTA2]]</f>
        <v>9.7565000000000008</v>
      </c>
      <c r="N1260" s="14">
        <f>$F$3*Tabla1[[#This Row],[PRECIO CON DSCTO2]]</f>
        <v>4625.1644387000006</v>
      </c>
      <c r="O1260" s="40"/>
      <c r="P1260" s="47"/>
      <c r="Q1260" s="14">
        <f>(Tabla1[[#This Row],[PEDIDO ]]*Tabla1[[#This Row],[PRECIO CON DSCTO]])</f>
        <v>0</v>
      </c>
      <c r="R1260" s="14">
        <f>(Tabla1[[#This Row],[PRECIO REF BS]]*Tabla1[[#This Row],[PEDIDO ]])</f>
        <v>0</v>
      </c>
    </row>
    <row r="1261" spans="1:18" ht="27.75" customHeight="1" x14ac:dyDescent="0.25">
      <c r="A1261" s="245" t="s">
        <v>243</v>
      </c>
      <c r="B1261" s="85">
        <v>7591619520247</v>
      </c>
      <c r="C1261" s="86" t="s">
        <v>289</v>
      </c>
      <c r="D1261" s="121" t="s">
        <v>431</v>
      </c>
      <c r="E1261" s="226">
        <v>46476</v>
      </c>
      <c r="F1261" s="126" t="s">
        <v>35</v>
      </c>
      <c r="G1261" s="227" t="s">
        <v>18</v>
      </c>
      <c r="H1261" s="228">
        <v>21</v>
      </c>
      <c r="I1261" s="219">
        <v>11.52</v>
      </c>
      <c r="J1261" s="60"/>
      <c r="K1261" s="13">
        <f>Tabla1[[#This Row],[PRECIO REF        ($)]]-Tabla1[[#This Row],[PRECIO REF        ($)]]*Tabla1[[#This Row],[OFERTA]]</f>
        <v>11.52</v>
      </c>
      <c r="L1261" s="60"/>
      <c r="M1261" s="13">
        <f>Tabla1[[#This Row],[PRECIO CON DSCTO]]-Tabla1[[#This Row],[PRECIO CON DSCTO]]*Tabla1[[#This Row],[OFERTA2]]</f>
        <v>11.52</v>
      </c>
      <c r="N1261" s="14">
        <f>$F$3*Tabla1[[#This Row],[PRECIO CON DSCTO2]]</f>
        <v>5461.1688960000001</v>
      </c>
      <c r="O1261" s="40"/>
      <c r="P1261" s="47"/>
      <c r="Q1261" s="14">
        <f>(Tabla1[[#This Row],[PEDIDO ]]*Tabla1[[#This Row],[PRECIO CON DSCTO]])</f>
        <v>0</v>
      </c>
      <c r="R1261" s="14">
        <f>(Tabla1[[#This Row],[PRECIO REF BS]]*Tabla1[[#This Row],[PEDIDO ]])</f>
        <v>0</v>
      </c>
    </row>
    <row r="1262" spans="1:18" ht="27.75" customHeight="1" x14ac:dyDescent="0.25">
      <c r="A1262" s="245" t="s">
        <v>243</v>
      </c>
      <c r="B1262" s="85">
        <v>7591243839753</v>
      </c>
      <c r="C1262" s="86" t="s">
        <v>332</v>
      </c>
      <c r="D1262" s="129" t="s">
        <v>333</v>
      </c>
      <c r="E1262" s="226">
        <v>46325</v>
      </c>
      <c r="F1262" s="86" t="s">
        <v>31</v>
      </c>
      <c r="G1262" s="227" t="s">
        <v>18</v>
      </c>
      <c r="H1262" s="228">
        <v>20</v>
      </c>
      <c r="I1262" s="219">
        <v>7.93</v>
      </c>
      <c r="J1262" s="60"/>
      <c r="K1262" s="13">
        <f>Tabla1[[#This Row],[PRECIO REF        ($)]]-Tabla1[[#This Row],[PRECIO REF        ($)]]*Tabla1[[#This Row],[OFERTA]]</f>
        <v>7.93</v>
      </c>
      <c r="L1262" s="60"/>
      <c r="M1262" s="13">
        <f>Tabla1[[#This Row],[PRECIO CON DSCTO]]-Tabla1[[#This Row],[PRECIO CON DSCTO]]*Tabla1[[#This Row],[OFERTA2]]</f>
        <v>7.93</v>
      </c>
      <c r="N1262" s="14">
        <f>$F$3*Tabla1[[#This Row],[PRECIO CON DSCTO2]]</f>
        <v>3759.294214</v>
      </c>
      <c r="O1262" s="40"/>
      <c r="P1262" s="47"/>
      <c r="Q1262" s="14">
        <f>(Tabla1[[#This Row],[PEDIDO ]]*Tabla1[[#This Row],[PRECIO CON DSCTO]])</f>
        <v>0</v>
      </c>
      <c r="R1262" s="14">
        <f>(Tabla1[[#This Row],[PRECIO REF BS]]*Tabla1[[#This Row],[PEDIDO ]])</f>
        <v>0</v>
      </c>
    </row>
    <row r="1263" spans="1:18" ht="27.75" customHeight="1" x14ac:dyDescent="0.25">
      <c r="A1263" s="245" t="s">
        <v>243</v>
      </c>
      <c r="B1263" s="85">
        <v>7591243839739</v>
      </c>
      <c r="C1263" s="86" t="s">
        <v>334</v>
      </c>
      <c r="D1263" s="103" t="s">
        <v>335</v>
      </c>
      <c r="E1263" s="226">
        <v>46325</v>
      </c>
      <c r="F1263" s="86" t="s">
        <v>31</v>
      </c>
      <c r="G1263" s="227" t="s">
        <v>18</v>
      </c>
      <c r="H1263" s="228">
        <v>34</v>
      </c>
      <c r="I1263" s="219">
        <v>4.2300000000000004</v>
      </c>
      <c r="J1263" s="60"/>
      <c r="K1263" s="13">
        <f>Tabla1[[#This Row],[PRECIO REF        ($)]]-Tabla1[[#This Row],[PRECIO REF        ($)]]*Tabla1[[#This Row],[OFERTA]]</f>
        <v>4.2300000000000004</v>
      </c>
      <c r="L1263" s="60"/>
      <c r="M1263" s="13">
        <f>Tabla1[[#This Row],[PRECIO CON DSCTO]]-Tabla1[[#This Row],[PRECIO CON DSCTO]]*Tabla1[[#This Row],[OFERTA2]]</f>
        <v>4.2300000000000004</v>
      </c>
      <c r="N1263" s="14">
        <f>$F$3*Tabla1[[#This Row],[PRECIO CON DSCTO2]]</f>
        <v>2005.2729540000003</v>
      </c>
      <c r="O1263" s="40"/>
      <c r="P1263" s="47"/>
      <c r="Q1263" s="14">
        <f>(Tabla1[[#This Row],[PEDIDO ]]*Tabla1[[#This Row],[PRECIO CON DSCTO]])</f>
        <v>0</v>
      </c>
      <c r="R1263" s="14">
        <f>(Tabla1[[#This Row],[PRECIO REF BS]]*Tabla1[[#This Row],[PEDIDO ]])</f>
        <v>0</v>
      </c>
    </row>
    <row r="1264" spans="1:18" ht="27.75" customHeight="1" x14ac:dyDescent="0.25">
      <c r="A1264" s="245" t="s">
        <v>243</v>
      </c>
      <c r="B1264" s="85">
        <v>7703712033641</v>
      </c>
      <c r="C1264" s="86" t="s">
        <v>1607</v>
      </c>
      <c r="D1264" s="94" t="s">
        <v>1608</v>
      </c>
      <c r="E1264" s="226">
        <v>46645</v>
      </c>
      <c r="F1264" s="106" t="s">
        <v>42</v>
      </c>
      <c r="G1264" s="227" t="s">
        <v>18</v>
      </c>
      <c r="H1264" s="228">
        <v>59</v>
      </c>
      <c r="I1264" s="219">
        <v>6.048</v>
      </c>
      <c r="J1264" s="60"/>
      <c r="K1264" s="13">
        <f>Tabla1[[#This Row],[PRECIO REF        ($)]]-Tabla1[[#This Row],[PRECIO REF        ($)]]*Tabla1[[#This Row],[OFERTA]]</f>
        <v>6.048</v>
      </c>
      <c r="L1264" s="60"/>
      <c r="M1264" s="13">
        <f>Tabla1[[#This Row],[PRECIO CON DSCTO]]-Tabla1[[#This Row],[PRECIO CON DSCTO]]*Tabla1[[#This Row],[OFERTA2]]</f>
        <v>6.048</v>
      </c>
      <c r="N1264" s="14">
        <f>$F$3*Tabla1[[#This Row],[PRECIO CON DSCTO2]]</f>
        <v>2867.1136704</v>
      </c>
      <c r="O1264" s="40"/>
      <c r="P1264" s="47"/>
      <c r="Q1264" s="14">
        <f>(Tabla1[[#This Row],[PEDIDO ]]*Tabla1[[#This Row],[PRECIO CON DSCTO]])</f>
        <v>0</v>
      </c>
      <c r="R1264" s="14">
        <f>(Tabla1[[#This Row],[PRECIO REF BS]]*Tabla1[[#This Row],[PEDIDO ]])</f>
        <v>0</v>
      </c>
    </row>
    <row r="1265" spans="1:18" ht="27.75" customHeight="1" x14ac:dyDescent="0.25">
      <c r="A1265" s="245" t="s">
        <v>243</v>
      </c>
      <c r="B1265" s="85">
        <v>7592803003874</v>
      </c>
      <c r="C1265" s="86" t="s">
        <v>309</v>
      </c>
      <c r="D1265" s="105" t="s">
        <v>768</v>
      </c>
      <c r="E1265" s="226">
        <v>46660</v>
      </c>
      <c r="F1265" s="86" t="s">
        <v>83</v>
      </c>
      <c r="G1265" s="227" t="s">
        <v>18</v>
      </c>
      <c r="H1265" s="228">
        <v>28</v>
      </c>
      <c r="I1265" s="219">
        <v>5.63</v>
      </c>
      <c r="J1265" s="60"/>
      <c r="K1265" s="13">
        <f>Tabla1[[#This Row],[PRECIO REF        ($)]]-Tabla1[[#This Row],[PRECIO REF        ($)]]*Tabla1[[#This Row],[OFERTA]]</f>
        <v>5.63</v>
      </c>
      <c r="L1265" s="60"/>
      <c r="M1265" s="13">
        <f>Tabla1[[#This Row],[PRECIO CON DSCTO]]-Tabla1[[#This Row],[PRECIO CON DSCTO]]*Tabla1[[#This Row],[OFERTA2]]</f>
        <v>5.63</v>
      </c>
      <c r="N1265" s="14">
        <f>$F$3*Tabla1[[#This Row],[PRECIO CON DSCTO2]]</f>
        <v>2668.956674</v>
      </c>
      <c r="O1265" s="40"/>
      <c r="P1265" s="47"/>
      <c r="Q1265" s="14">
        <f>(Tabla1[[#This Row],[PEDIDO ]]*Tabla1[[#This Row],[PRECIO CON DSCTO]])</f>
        <v>0</v>
      </c>
      <c r="R1265" s="14">
        <f>(Tabla1[[#This Row],[PRECIO REF BS]]*Tabla1[[#This Row],[PEDIDO ]])</f>
        <v>0</v>
      </c>
    </row>
    <row r="1266" spans="1:18" ht="27.75" customHeight="1" x14ac:dyDescent="0.25">
      <c r="A1266" s="245" t="s">
        <v>243</v>
      </c>
      <c r="B1266" s="85">
        <v>8904210707181</v>
      </c>
      <c r="C1266" s="86" t="s">
        <v>1395</v>
      </c>
      <c r="D1266" s="99" t="s">
        <v>1396</v>
      </c>
      <c r="E1266" s="226">
        <v>46934</v>
      </c>
      <c r="F1266" s="88" t="s">
        <v>71</v>
      </c>
      <c r="G1266" s="227" t="s">
        <v>18</v>
      </c>
      <c r="H1266" s="228">
        <v>36</v>
      </c>
      <c r="I1266" s="219">
        <v>8.7799999999999994</v>
      </c>
      <c r="J1266" s="60"/>
      <c r="K1266" s="13">
        <f>Tabla1[[#This Row],[PRECIO REF        ($)]]-Tabla1[[#This Row],[PRECIO REF        ($)]]*Tabla1[[#This Row],[OFERTA]]</f>
        <v>8.7799999999999994</v>
      </c>
      <c r="L1266" s="60"/>
      <c r="M1266" s="13">
        <f>Tabla1[[#This Row],[PRECIO CON DSCTO]]-Tabla1[[#This Row],[PRECIO CON DSCTO]]*Tabla1[[#This Row],[OFERTA2]]</f>
        <v>8.7799999999999994</v>
      </c>
      <c r="N1266" s="14">
        <f>$F$3*Tabla1[[#This Row],[PRECIO CON DSCTO2]]</f>
        <v>4162.2450439999993</v>
      </c>
      <c r="O1266" s="40"/>
      <c r="P1266" s="47"/>
      <c r="Q1266" s="14">
        <f>(Tabla1[[#This Row],[PEDIDO ]]*Tabla1[[#This Row],[PRECIO CON DSCTO]])</f>
        <v>0</v>
      </c>
      <c r="R1266" s="14">
        <f>(Tabla1[[#This Row],[PRECIO REF BS]]*Tabla1[[#This Row],[PEDIDO ]])</f>
        <v>0</v>
      </c>
    </row>
    <row r="1267" spans="1:18" ht="27.75" customHeight="1" x14ac:dyDescent="0.25">
      <c r="A1267" s="245" t="s">
        <v>243</v>
      </c>
      <c r="B1267" s="85">
        <v>7597758001005</v>
      </c>
      <c r="C1267" s="86" t="s">
        <v>2803</v>
      </c>
      <c r="D1267" s="117" t="s">
        <v>2804</v>
      </c>
      <c r="E1267" s="226">
        <v>46630</v>
      </c>
      <c r="F1267" s="91" t="s">
        <v>23</v>
      </c>
      <c r="G1267" s="227" t="s">
        <v>18</v>
      </c>
      <c r="H1267" s="228">
        <v>7</v>
      </c>
      <c r="I1267" s="219">
        <v>3.3635100000000002</v>
      </c>
      <c r="J1267" s="60"/>
      <c r="K1267" s="13">
        <f>Tabla1[[#This Row],[PRECIO REF        ($)]]-Tabla1[[#This Row],[PRECIO REF        ($)]]*Tabla1[[#This Row],[OFERTA]]</f>
        <v>3.3635100000000002</v>
      </c>
      <c r="L1267" s="60"/>
      <c r="M1267" s="13">
        <f>Tabla1[[#This Row],[PRECIO CON DSCTO]]-Tabla1[[#This Row],[PRECIO CON DSCTO]]*Tabla1[[#This Row],[OFERTA2]]</f>
        <v>3.3635100000000002</v>
      </c>
      <c r="N1267" s="14">
        <f>$F$3*Tabla1[[#This Row],[PRECIO CON DSCTO2]]</f>
        <v>1594.5048778980001</v>
      </c>
      <c r="O1267" s="40"/>
      <c r="P1267" s="47"/>
      <c r="Q1267" s="14">
        <f>(Tabla1[[#This Row],[PEDIDO ]]*Tabla1[[#This Row],[PRECIO CON DSCTO]])</f>
        <v>0</v>
      </c>
      <c r="R1267" s="14">
        <f>(Tabla1[[#This Row],[PRECIO REF BS]]*Tabla1[[#This Row],[PEDIDO ]])</f>
        <v>0</v>
      </c>
    </row>
    <row r="1268" spans="1:18" ht="27.75" customHeight="1" x14ac:dyDescent="0.25">
      <c r="A1268" s="245" t="s">
        <v>243</v>
      </c>
      <c r="B1268" s="91">
        <v>788070604969</v>
      </c>
      <c r="C1268" s="86" t="s">
        <v>1931</v>
      </c>
      <c r="D1268" s="175" t="s">
        <v>1932</v>
      </c>
      <c r="E1268" s="226">
        <v>46568</v>
      </c>
      <c r="F1268" s="106" t="s">
        <v>1933</v>
      </c>
      <c r="G1268" s="227" t="s">
        <v>18</v>
      </c>
      <c r="H1268" s="228">
        <v>16</v>
      </c>
      <c r="I1268" s="219">
        <v>10.88</v>
      </c>
      <c r="J1268" s="60"/>
      <c r="K1268" s="13">
        <f>Tabla1[[#This Row],[PRECIO REF        ($)]]-Tabla1[[#This Row],[PRECIO REF        ($)]]*Tabla1[[#This Row],[OFERTA]]</f>
        <v>10.88</v>
      </c>
      <c r="L1268" s="60"/>
      <c r="M1268" s="13">
        <f>Tabla1[[#This Row],[PRECIO CON DSCTO]]-Tabla1[[#This Row],[PRECIO CON DSCTO]]*Tabla1[[#This Row],[OFERTA2]]</f>
        <v>10.88</v>
      </c>
      <c r="N1268" s="14">
        <f>$F$3*Tabla1[[#This Row],[PRECIO CON DSCTO2]]</f>
        <v>5157.7706240000007</v>
      </c>
      <c r="O1268" s="40"/>
      <c r="P1268" s="47"/>
      <c r="Q1268" s="14">
        <f>(Tabla1[[#This Row],[PEDIDO ]]*Tabla1[[#This Row],[PRECIO CON DSCTO]])</f>
        <v>0</v>
      </c>
      <c r="R1268" s="14">
        <f>(Tabla1[[#This Row],[PRECIO REF BS]]*Tabla1[[#This Row],[PEDIDO ]])</f>
        <v>0</v>
      </c>
    </row>
    <row r="1269" spans="1:18" ht="27.75" customHeight="1" x14ac:dyDescent="0.25">
      <c r="A1269" s="245" t="s">
        <v>243</v>
      </c>
      <c r="B1269" s="85">
        <v>7703712030930</v>
      </c>
      <c r="C1269" s="86" t="s">
        <v>336</v>
      </c>
      <c r="D1269" s="114" t="s">
        <v>337</v>
      </c>
      <c r="E1269" s="226">
        <v>46915</v>
      </c>
      <c r="F1269" s="106" t="s">
        <v>42</v>
      </c>
      <c r="G1269" s="227" t="s">
        <v>18</v>
      </c>
      <c r="H1269" s="228">
        <v>45</v>
      </c>
      <c r="I1269" s="219">
        <v>2.69</v>
      </c>
      <c r="J1269" s="60"/>
      <c r="K1269" s="13">
        <f>Tabla1[[#This Row],[PRECIO REF        ($)]]-Tabla1[[#This Row],[PRECIO REF        ($)]]*Tabla1[[#This Row],[OFERTA]]</f>
        <v>2.69</v>
      </c>
      <c r="L1269" s="60"/>
      <c r="M1269" s="13">
        <f>Tabla1[[#This Row],[PRECIO CON DSCTO]]-Tabla1[[#This Row],[PRECIO CON DSCTO]]*Tabla1[[#This Row],[OFERTA2]]</f>
        <v>2.69</v>
      </c>
      <c r="N1269" s="14">
        <f>$F$3*Tabla1[[#This Row],[PRECIO CON DSCTO2]]</f>
        <v>1275.2208619999999</v>
      </c>
      <c r="O1269" s="40"/>
      <c r="P1269" s="47"/>
      <c r="Q1269" s="14">
        <f>(Tabla1[[#This Row],[PEDIDO ]]*Tabla1[[#This Row],[PRECIO CON DSCTO]])</f>
        <v>0</v>
      </c>
      <c r="R1269" s="14">
        <f>(Tabla1[[#This Row],[PRECIO REF BS]]*Tabla1[[#This Row],[PEDIDO ]])</f>
        <v>0</v>
      </c>
    </row>
    <row r="1270" spans="1:18" ht="27.75" customHeight="1" x14ac:dyDescent="0.25">
      <c r="A1270" s="245" t="s">
        <v>243</v>
      </c>
      <c r="B1270" s="85">
        <v>7730969306976</v>
      </c>
      <c r="C1270" s="86" t="s">
        <v>2129</v>
      </c>
      <c r="D1270" s="142" t="s">
        <v>2130</v>
      </c>
      <c r="E1270" s="226">
        <v>46904</v>
      </c>
      <c r="F1270" s="88" t="s">
        <v>93</v>
      </c>
      <c r="G1270" s="227" t="s">
        <v>18</v>
      </c>
      <c r="H1270" s="228">
        <v>14</v>
      </c>
      <c r="I1270" s="219">
        <v>12.103009999999999</v>
      </c>
      <c r="J1270" s="60"/>
      <c r="K1270" s="13">
        <f>Tabla1[[#This Row],[PRECIO REF        ($)]]-Tabla1[[#This Row],[PRECIO REF        ($)]]*Tabla1[[#This Row],[OFERTA]]</f>
        <v>12.103009999999999</v>
      </c>
      <c r="L1270" s="60"/>
      <c r="M1270" s="13">
        <f>Tabla1[[#This Row],[PRECIO CON DSCTO]]-Tabla1[[#This Row],[PRECIO CON DSCTO]]*Tabla1[[#This Row],[OFERTA2]]</f>
        <v>12.103009999999999</v>
      </c>
      <c r="N1270" s="14">
        <f>$F$3*Tabla1[[#This Row],[PRECIO CON DSCTO2]]</f>
        <v>5737.5504999979994</v>
      </c>
      <c r="O1270" s="40"/>
      <c r="P1270" s="47"/>
      <c r="Q1270" s="14">
        <f>(Tabla1[[#This Row],[PEDIDO ]]*Tabla1[[#This Row],[PRECIO CON DSCTO]])</f>
        <v>0</v>
      </c>
      <c r="R1270" s="14">
        <f>(Tabla1[[#This Row],[PRECIO REF BS]]*Tabla1[[#This Row],[PEDIDO ]])</f>
        <v>0</v>
      </c>
    </row>
    <row r="1271" spans="1:18" ht="27.75" customHeight="1" x14ac:dyDescent="0.25">
      <c r="A1271" s="245" t="s">
        <v>243</v>
      </c>
      <c r="B1271" s="85">
        <v>7591619001135</v>
      </c>
      <c r="C1271" s="86" t="s">
        <v>2131</v>
      </c>
      <c r="D1271" s="125" t="s">
        <v>2132</v>
      </c>
      <c r="E1271" s="226">
        <v>46783</v>
      </c>
      <c r="F1271" s="88" t="s">
        <v>93</v>
      </c>
      <c r="G1271" s="227" t="s">
        <v>18</v>
      </c>
      <c r="H1271" s="228">
        <v>39</v>
      </c>
      <c r="I1271" s="219">
        <v>6.0514900000000003</v>
      </c>
      <c r="J1271" s="60"/>
      <c r="K1271" s="13">
        <f>Tabla1[[#This Row],[PRECIO REF        ($)]]-Tabla1[[#This Row],[PRECIO REF        ($)]]*Tabla1[[#This Row],[OFERTA]]</f>
        <v>6.0514900000000003</v>
      </c>
      <c r="L1271" s="60"/>
      <c r="M1271" s="13">
        <f>Tabla1[[#This Row],[PRECIO CON DSCTO]]-Tabla1[[#This Row],[PRECIO CON DSCTO]]*Tabla1[[#This Row],[OFERTA2]]</f>
        <v>6.0514900000000003</v>
      </c>
      <c r="N1271" s="14">
        <f>$F$3*Tabla1[[#This Row],[PRECIO CON DSCTO2]]</f>
        <v>2868.7681391020001</v>
      </c>
      <c r="O1271" s="40"/>
      <c r="P1271" s="47"/>
      <c r="Q1271" s="14">
        <f>(Tabla1[[#This Row],[PEDIDO ]]*Tabla1[[#This Row],[PRECIO CON DSCTO]])</f>
        <v>0</v>
      </c>
      <c r="R1271" s="14">
        <f>(Tabla1[[#This Row],[PRECIO REF BS]]*Tabla1[[#This Row],[PEDIDO ]])</f>
        <v>0</v>
      </c>
    </row>
    <row r="1272" spans="1:18" ht="27.75" customHeight="1" x14ac:dyDescent="0.25">
      <c r="A1272" s="245" t="s">
        <v>243</v>
      </c>
      <c r="B1272" s="85">
        <v>7898633381800</v>
      </c>
      <c r="C1272" s="86" t="s">
        <v>1055</v>
      </c>
      <c r="D1272" s="105" t="s">
        <v>1056</v>
      </c>
      <c r="E1272" s="226">
        <v>46356</v>
      </c>
      <c r="F1272" s="86" t="s">
        <v>1057</v>
      </c>
      <c r="G1272" s="227" t="s">
        <v>18</v>
      </c>
      <c r="H1272" s="228">
        <v>135</v>
      </c>
      <c r="I1272" s="219">
        <v>6.46</v>
      </c>
      <c r="J1272" s="60">
        <v>0.2</v>
      </c>
      <c r="K1272" s="13">
        <f>Tabla1[[#This Row],[PRECIO REF        ($)]]-Tabla1[[#This Row],[PRECIO REF        ($)]]*Tabla1[[#This Row],[OFERTA]]</f>
        <v>5.1680000000000001</v>
      </c>
      <c r="L1272" s="60"/>
      <c r="M1272" s="13">
        <f>Tabla1[[#This Row],[PRECIO CON DSCTO]]-Tabla1[[#This Row],[PRECIO CON DSCTO]]*Tabla1[[#This Row],[OFERTA2]]</f>
        <v>5.1680000000000001</v>
      </c>
      <c r="N1272" s="14">
        <f>$F$3*Tabla1[[#This Row],[PRECIO CON DSCTO2]]</f>
        <v>2449.9410464000002</v>
      </c>
      <c r="O1272" s="40"/>
      <c r="P1272" s="47"/>
      <c r="Q1272" s="14">
        <f>(Tabla1[[#This Row],[PEDIDO ]]*Tabla1[[#This Row],[PRECIO CON DSCTO]])</f>
        <v>0</v>
      </c>
      <c r="R1272" s="14">
        <f>(Tabla1[[#This Row],[PRECIO REF BS]]*Tabla1[[#This Row],[PEDIDO ]])</f>
        <v>0</v>
      </c>
    </row>
    <row r="1273" spans="1:18" ht="27.75" customHeight="1" x14ac:dyDescent="0.25">
      <c r="A1273" s="245" t="s">
        <v>243</v>
      </c>
      <c r="B1273" s="85">
        <v>7898633381961</v>
      </c>
      <c r="C1273" s="86" t="s">
        <v>2624</v>
      </c>
      <c r="D1273" s="93" t="s">
        <v>2625</v>
      </c>
      <c r="E1273" s="226">
        <v>46599</v>
      </c>
      <c r="F1273" s="86" t="s">
        <v>1057</v>
      </c>
      <c r="G1273" s="227" t="s">
        <v>18</v>
      </c>
      <c r="H1273" s="228">
        <v>1161</v>
      </c>
      <c r="I1273" s="219">
        <v>5.7401400000000002</v>
      </c>
      <c r="J1273" s="60"/>
      <c r="K1273" s="13">
        <f>Tabla1[[#This Row],[PRECIO REF        ($)]]-Tabla1[[#This Row],[PRECIO REF        ($)]]*Tabla1[[#This Row],[OFERTA]]</f>
        <v>5.7401400000000002</v>
      </c>
      <c r="L1273" s="60"/>
      <c r="M1273" s="13">
        <f>Tabla1[[#This Row],[PRECIO CON DSCTO]]-Tabla1[[#This Row],[PRECIO CON DSCTO]]*Tabla1[[#This Row],[OFERTA2]]</f>
        <v>5.7401400000000002</v>
      </c>
      <c r="N1273" s="14">
        <f>$F$3*Tabla1[[#This Row],[PRECIO CON DSCTO2]]</f>
        <v>2721.1696203720003</v>
      </c>
      <c r="O1273" s="40"/>
      <c r="P1273" s="47"/>
      <c r="Q1273" s="14">
        <f>(Tabla1[[#This Row],[PEDIDO ]]*Tabla1[[#This Row],[PRECIO CON DSCTO]])</f>
        <v>0</v>
      </c>
      <c r="R1273" s="14">
        <f>(Tabla1[[#This Row],[PRECIO REF BS]]*Tabla1[[#This Row],[PEDIDO ]])</f>
        <v>0</v>
      </c>
    </row>
    <row r="1274" spans="1:18" ht="27.75" customHeight="1" x14ac:dyDescent="0.25">
      <c r="A1274" s="245" t="s">
        <v>243</v>
      </c>
      <c r="B1274" s="85">
        <v>7703712130531</v>
      </c>
      <c r="C1274" s="86" t="s">
        <v>1609</v>
      </c>
      <c r="D1274" s="99" t="s">
        <v>1610</v>
      </c>
      <c r="E1274" s="226">
        <v>46944</v>
      </c>
      <c r="F1274" s="106" t="s">
        <v>42</v>
      </c>
      <c r="G1274" s="227" t="s">
        <v>18</v>
      </c>
      <c r="H1274" s="228">
        <v>64</v>
      </c>
      <c r="I1274" s="219">
        <v>0.96</v>
      </c>
      <c r="J1274" s="60"/>
      <c r="K1274" s="13">
        <f>Tabla1[[#This Row],[PRECIO REF        ($)]]-Tabla1[[#This Row],[PRECIO REF        ($)]]*Tabla1[[#This Row],[OFERTA]]</f>
        <v>0.96</v>
      </c>
      <c r="L1274" s="60"/>
      <c r="M1274" s="13">
        <f>Tabla1[[#This Row],[PRECIO CON DSCTO]]-Tabla1[[#This Row],[PRECIO CON DSCTO]]*Tabla1[[#This Row],[OFERTA2]]</f>
        <v>0.96</v>
      </c>
      <c r="N1274" s="14">
        <f>$F$3*Tabla1[[#This Row],[PRECIO CON DSCTO2]]</f>
        <v>455.09740799999997</v>
      </c>
      <c r="O1274" s="40"/>
      <c r="P1274" s="47"/>
      <c r="Q1274" s="14">
        <f>(Tabla1[[#This Row],[PEDIDO ]]*Tabla1[[#This Row],[PRECIO CON DSCTO]])</f>
        <v>0</v>
      </c>
      <c r="R1274" s="14">
        <f>(Tabla1[[#This Row],[PRECIO REF BS]]*Tabla1[[#This Row],[PEDIDO ]])</f>
        <v>0</v>
      </c>
    </row>
    <row r="1275" spans="1:18" ht="27.75" customHeight="1" x14ac:dyDescent="0.25">
      <c r="A1275" s="245" t="s">
        <v>243</v>
      </c>
      <c r="B1275" s="85">
        <v>6942189211317</v>
      </c>
      <c r="C1275" s="86" t="s">
        <v>1664</v>
      </c>
      <c r="D1275" s="114" t="s">
        <v>2245</v>
      </c>
      <c r="E1275" s="226">
        <v>46904</v>
      </c>
      <c r="F1275" s="113" t="s">
        <v>41</v>
      </c>
      <c r="G1275" s="227" t="s">
        <v>18</v>
      </c>
      <c r="H1275" s="228">
        <v>57</v>
      </c>
      <c r="I1275" s="219">
        <v>1.1154999999999999</v>
      </c>
      <c r="J1275" s="60"/>
      <c r="K1275" s="13">
        <f>Tabla1[[#This Row],[PRECIO REF        ($)]]-Tabla1[[#This Row],[PRECIO REF        ($)]]*Tabla1[[#This Row],[OFERTA]]</f>
        <v>1.1154999999999999</v>
      </c>
      <c r="L1275" s="60"/>
      <c r="M1275" s="13">
        <f>Tabla1[[#This Row],[PRECIO CON DSCTO]]-Tabla1[[#This Row],[PRECIO CON DSCTO]]*Tabla1[[#This Row],[OFERTA2]]</f>
        <v>1.1154999999999999</v>
      </c>
      <c r="N1275" s="14">
        <f>$F$3*Tabla1[[#This Row],[PRECIO CON DSCTO2]]</f>
        <v>528.81370689999994</v>
      </c>
      <c r="O1275" s="40"/>
      <c r="P1275" s="47"/>
      <c r="Q1275" s="14">
        <f>(Tabla1[[#This Row],[PEDIDO ]]*Tabla1[[#This Row],[PRECIO CON DSCTO]])</f>
        <v>0</v>
      </c>
      <c r="R1275" s="14">
        <f>(Tabla1[[#This Row],[PRECIO REF BS]]*Tabla1[[#This Row],[PEDIDO ]])</f>
        <v>0</v>
      </c>
    </row>
    <row r="1276" spans="1:18" ht="27.75" customHeight="1" x14ac:dyDescent="0.25">
      <c r="A1276" s="245" t="s">
        <v>243</v>
      </c>
      <c r="B1276" s="85">
        <v>8904210806204</v>
      </c>
      <c r="C1276" s="86" t="s">
        <v>1341</v>
      </c>
      <c r="D1276" s="109" t="s">
        <v>1342</v>
      </c>
      <c r="E1276" s="226">
        <v>46904</v>
      </c>
      <c r="F1276" s="88" t="s">
        <v>71</v>
      </c>
      <c r="G1276" s="227" t="s">
        <v>18</v>
      </c>
      <c r="H1276" s="228">
        <v>40</v>
      </c>
      <c r="I1276" s="219">
        <v>5.74</v>
      </c>
      <c r="J1276" s="60"/>
      <c r="K1276" s="13">
        <f>Tabla1[[#This Row],[PRECIO REF        ($)]]-Tabla1[[#This Row],[PRECIO REF        ($)]]*Tabla1[[#This Row],[OFERTA]]</f>
        <v>5.74</v>
      </c>
      <c r="L1276" s="60"/>
      <c r="M1276" s="13">
        <f>Tabla1[[#This Row],[PRECIO CON DSCTO]]-Tabla1[[#This Row],[PRECIO CON DSCTO]]*Tabla1[[#This Row],[OFERTA2]]</f>
        <v>5.74</v>
      </c>
      <c r="N1276" s="14">
        <f>$F$3*Tabla1[[#This Row],[PRECIO CON DSCTO2]]</f>
        <v>2721.1032519999999</v>
      </c>
      <c r="O1276" s="40"/>
      <c r="P1276" s="47"/>
      <c r="Q1276" s="14">
        <f>(Tabla1[[#This Row],[PEDIDO ]]*Tabla1[[#This Row],[PRECIO CON DSCTO]])</f>
        <v>0</v>
      </c>
      <c r="R1276" s="14">
        <f>(Tabla1[[#This Row],[PRECIO REF BS]]*Tabla1[[#This Row],[PEDIDO ]])</f>
        <v>0</v>
      </c>
    </row>
    <row r="1277" spans="1:18" ht="27.75" customHeight="1" x14ac:dyDescent="0.25">
      <c r="A1277" s="245" t="s">
        <v>243</v>
      </c>
      <c r="B1277" s="85">
        <v>7592803004185</v>
      </c>
      <c r="C1277" s="86" t="s">
        <v>389</v>
      </c>
      <c r="D1277" s="108" t="s">
        <v>774</v>
      </c>
      <c r="E1277" s="226">
        <v>46325</v>
      </c>
      <c r="F1277" s="86" t="s">
        <v>83</v>
      </c>
      <c r="G1277" s="227" t="s">
        <v>18</v>
      </c>
      <c r="H1277" s="228">
        <v>67</v>
      </c>
      <c r="I1277" s="219">
        <v>11.46</v>
      </c>
      <c r="J1277" s="60"/>
      <c r="K1277" s="13">
        <f>Tabla1[[#This Row],[PRECIO REF        ($)]]-Tabla1[[#This Row],[PRECIO REF        ($)]]*Tabla1[[#This Row],[OFERTA]]</f>
        <v>11.46</v>
      </c>
      <c r="L1277" s="60"/>
      <c r="M1277" s="13">
        <f>Tabla1[[#This Row],[PRECIO CON DSCTO]]-Tabla1[[#This Row],[PRECIO CON DSCTO]]*Tabla1[[#This Row],[OFERTA2]]</f>
        <v>11.46</v>
      </c>
      <c r="N1277" s="14">
        <f>$F$3*Tabla1[[#This Row],[PRECIO CON DSCTO2]]</f>
        <v>5432.725308</v>
      </c>
      <c r="O1277" s="40"/>
      <c r="P1277" s="47"/>
      <c r="Q1277" s="14">
        <f>(Tabla1[[#This Row],[PEDIDO ]]*Tabla1[[#This Row],[PRECIO CON DSCTO]])</f>
        <v>0</v>
      </c>
      <c r="R1277" s="14">
        <f>(Tabla1[[#This Row],[PRECIO REF BS]]*Tabla1[[#This Row],[PEDIDO ]])</f>
        <v>0</v>
      </c>
    </row>
    <row r="1278" spans="1:18" ht="27.75" customHeight="1" x14ac:dyDescent="0.25">
      <c r="A1278" s="245" t="s">
        <v>243</v>
      </c>
      <c r="B1278" s="85">
        <v>7592803004079</v>
      </c>
      <c r="C1278" s="86" t="s">
        <v>292</v>
      </c>
      <c r="D1278" s="100" t="s">
        <v>769</v>
      </c>
      <c r="E1278" s="226">
        <v>46751</v>
      </c>
      <c r="F1278" s="86" t="s">
        <v>83</v>
      </c>
      <c r="G1278" s="227" t="s">
        <v>18</v>
      </c>
      <c r="H1278" s="228">
        <v>56</v>
      </c>
      <c r="I1278" s="219">
        <v>6.66</v>
      </c>
      <c r="J1278" s="60"/>
      <c r="K1278" s="13">
        <f>Tabla1[[#This Row],[PRECIO REF        ($)]]-Tabla1[[#This Row],[PRECIO REF        ($)]]*Tabla1[[#This Row],[OFERTA]]</f>
        <v>6.66</v>
      </c>
      <c r="L1278" s="60"/>
      <c r="M1278" s="13">
        <f>Tabla1[[#This Row],[PRECIO CON DSCTO]]-Tabla1[[#This Row],[PRECIO CON DSCTO]]*Tabla1[[#This Row],[OFERTA2]]</f>
        <v>6.66</v>
      </c>
      <c r="N1278" s="14">
        <f>$F$3*Tabla1[[#This Row],[PRECIO CON DSCTO2]]</f>
        <v>3157.2382680000001</v>
      </c>
      <c r="O1278" s="40"/>
      <c r="P1278" s="47"/>
      <c r="Q1278" s="14">
        <f>(Tabla1[[#This Row],[PEDIDO ]]*Tabla1[[#This Row],[PRECIO CON DSCTO]])</f>
        <v>0</v>
      </c>
      <c r="R1278" s="14">
        <f>(Tabla1[[#This Row],[PRECIO REF BS]]*Tabla1[[#This Row],[PEDIDO ]])</f>
        <v>0</v>
      </c>
    </row>
    <row r="1279" spans="1:18" ht="27.75" customHeight="1" x14ac:dyDescent="0.25">
      <c r="A1279" s="245" t="s">
        <v>243</v>
      </c>
      <c r="B1279" s="85">
        <v>7591619520476</v>
      </c>
      <c r="C1279" s="86" t="s">
        <v>1098</v>
      </c>
      <c r="D1279" s="109" t="s">
        <v>1099</v>
      </c>
      <c r="E1279" s="226">
        <v>46964</v>
      </c>
      <c r="F1279" s="88" t="s">
        <v>93</v>
      </c>
      <c r="G1279" s="227" t="s">
        <v>18</v>
      </c>
      <c r="H1279" s="228">
        <v>8</v>
      </c>
      <c r="I1279" s="219">
        <v>10.08</v>
      </c>
      <c r="J1279" s="60"/>
      <c r="K1279" s="13">
        <f>Tabla1[[#This Row],[PRECIO REF        ($)]]-Tabla1[[#This Row],[PRECIO REF        ($)]]*Tabla1[[#This Row],[OFERTA]]</f>
        <v>10.08</v>
      </c>
      <c r="L1279" s="60"/>
      <c r="M1279" s="13">
        <f>Tabla1[[#This Row],[PRECIO CON DSCTO]]-Tabla1[[#This Row],[PRECIO CON DSCTO]]*Tabla1[[#This Row],[OFERTA2]]</f>
        <v>10.08</v>
      </c>
      <c r="N1279" s="14">
        <f>$F$3*Tabla1[[#This Row],[PRECIO CON DSCTO2]]</f>
        <v>4778.5227839999998</v>
      </c>
      <c r="O1279" s="40"/>
      <c r="P1279" s="47"/>
      <c r="Q1279" s="14">
        <f>(Tabla1[[#This Row],[PEDIDO ]]*Tabla1[[#This Row],[PRECIO CON DSCTO]])</f>
        <v>0</v>
      </c>
      <c r="R1279" s="14">
        <f>(Tabla1[[#This Row],[PRECIO REF BS]]*Tabla1[[#This Row],[PEDIDO ]])</f>
        <v>0</v>
      </c>
    </row>
    <row r="1280" spans="1:18" ht="27.75" customHeight="1" x14ac:dyDescent="0.25">
      <c r="A1280" s="245" t="s">
        <v>243</v>
      </c>
      <c r="B1280" s="85">
        <v>7597758001272</v>
      </c>
      <c r="C1280" s="86" t="s">
        <v>1206</v>
      </c>
      <c r="D1280" s="124" t="s">
        <v>1207</v>
      </c>
      <c r="E1280" s="226">
        <v>46721</v>
      </c>
      <c r="F1280" s="91" t="s">
        <v>23</v>
      </c>
      <c r="G1280" s="227" t="s">
        <v>18</v>
      </c>
      <c r="H1280" s="228">
        <v>18</v>
      </c>
      <c r="I1280" s="219">
        <v>10.14485</v>
      </c>
      <c r="J1280" s="60"/>
      <c r="K1280" s="13">
        <f>Tabla1[[#This Row],[PRECIO REF        ($)]]-Tabla1[[#This Row],[PRECIO REF        ($)]]*Tabla1[[#This Row],[OFERTA]]</f>
        <v>10.14485</v>
      </c>
      <c r="L1280" s="60"/>
      <c r="M1280" s="13">
        <f>Tabla1[[#This Row],[PRECIO CON DSCTO]]-Tabla1[[#This Row],[PRECIO CON DSCTO]]*Tabla1[[#This Row],[OFERTA2]]</f>
        <v>10.14485</v>
      </c>
      <c r="N1280" s="14">
        <f>$F$3*Tabla1[[#This Row],[PRECIO CON DSCTO2]]</f>
        <v>4809.2655620300002</v>
      </c>
      <c r="O1280" s="40"/>
      <c r="P1280" s="47"/>
      <c r="Q1280" s="14">
        <f>(Tabla1[[#This Row],[PEDIDO ]]*Tabla1[[#This Row],[PRECIO CON DSCTO]])</f>
        <v>0</v>
      </c>
      <c r="R1280" s="14">
        <f>(Tabla1[[#This Row],[PRECIO REF BS]]*Tabla1[[#This Row],[PEDIDO ]])</f>
        <v>0</v>
      </c>
    </row>
    <row r="1281" spans="1:18" ht="27.75" customHeight="1" x14ac:dyDescent="0.25">
      <c r="A1281" s="245" t="s">
        <v>243</v>
      </c>
      <c r="B1281" s="85">
        <v>9604056831161</v>
      </c>
      <c r="C1281" s="86" t="s">
        <v>1668</v>
      </c>
      <c r="D1281" s="129" t="s">
        <v>1669</v>
      </c>
      <c r="E1281" s="226">
        <v>46691</v>
      </c>
      <c r="F1281" s="106" t="s">
        <v>1670</v>
      </c>
      <c r="G1281" s="227" t="s">
        <v>18</v>
      </c>
      <c r="H1281" s="228">
        <v>18</v>
      </c>
      <c r="I1281" s="219">
        <v>5.2</v>
      </c>
      <c r="J1281" s="60"/>
      <c r="K1281" s="13">
        <f>Tabla1[[#This Row],[PRECIO REF        ($)]]-Tabla1[[#This Row],[PRECIO REF        ($)]]*Tabla1[[#This Row],[OFERTA]]</f>
        <v>5.2</v>
      </c>
      <c r="L1281" s="60"/>
      <c r="M1281" s="13">
        <f>Tabla1[[#This Row],[PRECIO CON DSCTO]]-Tabla1[[#This Row],[PRECIO CON DSCTO]]*Tabla1[[#This Row],[OFERTA2]]</f>
        <v>5.2</v>
      </c>
      <c r="N1281" s="14">
        <f>$F$3*Tabla1[[#This Row],[PRECIO CON DSCTO2]]</f>
        <v>2465.11096</v>
      </c>
      <c r="O1281" s="40"/>
      <c r="P1281" s="47"/>
      <c r="Q1281" s="14">
        <f>(Tabla1[[#This Row],[PEDIDO ]]*Tabla1[[#This Row],[PRECIO CON DSCTO]])</f>
        <v>0</v>
      </c>
      <c r="R1281" s="14">
        <f>(Tabla1[[#This Row],[PRECIO REF BS]]*Tabla1[[#This Row],[PEDIDO ]])</f>
        <v>0</v>
      </c>
    </row>
    <row r="1282" spans="1:18" ht="27.75" customHeight="1" x14ac:dyDescent="0.25">
      <c r="A1282" s="245" t="s">
        <v>243</v>
      </c>
      <c r="B1282" s="91">
        <v>632627843434</v>
      </c>
      <c r="C1282" s="86" t="s">
        <v>1279</v>
      </c>
      <c r="D1282" s="124" t="s">
        <v>1280</v>
      </c>
      <c r="E1282" s="226">
        <v>46873</v>
      </c>
      <c r="F1282" s="152" t="s">
        <v>80</v>
      </c>
      <c r="G1282" s="227" t="s">
        <v>18</v>
      </c>
      <c r="H1282" s="228">
        <v>8</v>
      </c>
      <c r="I1282" s="219">
        <v>5.05</v>
      </c>
      <c r="J1282" s="60"/>
      <c r="K1282" s="13">
        <f>Tabla1[[#This Row],[PRECIO REF        ($)]]-Tabla1[[#This Row],[PRECIO REF        ($)]]*Tabla1[[#This Row],[OFERTA]]</f>
        <v>5.05</v>
      </c>
      <c r="L1282" s="60"/>
      <c r="M1282" s="13">
        <f>Tabla1[[#This Row],[PRECIO CON DSCTO]]-Tabla1[[#This Row],[PRECIO CON DSCTO]]*Tabla1[[#This Row],[OFERTA2]]</f>
        <v>5.05</v>
      </c>
      <c r="N1282" s="14">
        <f>$F$3*Tabla1[[#This Row],[PRECIO CON DSCTO2]]</f>
        <v>2394.0019899999998</v>
      </c>
      <c r="O1282" s="40"/>
      <c r="P1282" s="47"/>
      <c r="Q1282" s="14">
        <f>(Tabla1[[#This Row],[PEDIDO ]]*Tabla1[[#This Row],[PRECIO CON DSCTO]])</f>
        <v>0</v>
      </c>
      <c r="R1282" s="14">
        <f>(Tabla1[[#This Row],[PRECIO REF BS]]*Tabla1[[#This Row],[PEDIDO ]])</f>
        <v>0</v>
      </c>
    </row>
    <row r="1283" spans="1:18" ht="27.75" customHeight="1" x14ac:dyDescent="0.25">
      <c r="A1283" s="245" t="s">
        <v>243</v>
      </c>
      <c r="B1283" s="85">
        <v>7596526000998</v>
      </c>
      <c r="C1283" s="86" t="s">
        <v>1989</v>
      </c>
      <c r="D1283" s="130" t="s">
        <v>1990</v>
      </c>
      <c r="E1283" s="226">
        <v>46691</v>
      </c>
      <c r="F1283" s="106" t="s">
        <v>1933</v>
      </c>
      <c r="G1283" s="227" t="s">
        <v>18</v>
      </c>
      <c r="H1283" s="228">
        <v>38</v>
      </c>
      <c r="I1283" s="219">
        <v>12.5</v>
      </c>
      <c r="J1283" s="60"/>
      <c r="K1283" s="13">
        <f>Tabla1[[#This Row],[PRECIO REF        ($)]]-Tabla1[[#This Row],[PRECIO REF        ($)]]*Tabla1[[#This Row],[OFERTA]]</f>
        <v>12.5</v>
      </c>
      <c r="L1283" s="60"/>
      <c r="M1283" s="13">
        <f>Tabla1[[#This Row],[PRECIO CON DSCTO]]-Tabla1[[#This Row],[PRECIO CON DSCTO]]*Tabla1[[#This Row],[OFERTA2]]</f>
        <v>12.5</v>
      </c>
      <c r="N1283" s="14">
        <f>$F$3*Tabla1[[#This Row],[PRECIO CON DSCTO2]]</f>
        <v>5925.7474999999995</v>
      </c>
      <c r="O1283" s="40"/>
      <c r="P1283" s="47"/>
      <c r="Q1283" s="14">
        <f>(Tabla1[[#This Row],[PEDIDO ]]*Tabla1[[#This Row],[PRECIO CON DSCTO]])</f>
        <v>0</v>
      </c>
      <c r="R1283" s="14">
        <f>(Tabla1[[#This Row],[PRECIO REF BS]]*Tabla1[[#This Row],[PEDIDO ]])</f>
        <v>0</v>
      </c>
    </row>
    <row r="1284" spans="1:18" ht="27.75" customHeight="1" x14ac:dyDescent="0.25">
      <c r="A1284" s="245" t="s">
        <v>243</v>
      </c>
      <c r="B1284" s="85">
        <v>7594001100171</v>
      </c>
      <c r="C1284" s="86" t="s">
        <v>338</v>
      </c>
      <c r="D1284" s="108" t="s">
        <v>339</v>
      </c>
      <c r="E1284" s="226">
        <v>46842</v>
      </c>
      <c r="F1284" s="97" t="s">
        <v>84</v>
      </c>
      <c r="G1284" s="227" t="s">
        <v>18</v>
      </c>
      <c r="H1284" s="228">
        <v>19</v>
      </c>
      <c r="I1284" s="219">
        <v>4.62</v>
      </c>
      <c r="J1284" s="60"/>
      <c r="K1284" s="13">
        <f>Tabla1[[#This Row],[PRECIO REF        ($)]]-Tabla1[[#This Row],[PRECIO REF        ($)]]*Tabla1[[#This Row],[OFERTA]]</f>
        <v>4.62</v>
      </c>
      <c r="L1284" s="60"/>
      <c r="M1284" s="13">
        <f>Tabla1[[#This Row],[PRECIO CON DSCTO]]-Tabla1[[#This Row],[PRECIO CON DSCTO]]*Tabla1[[#This Row],[OFERTA2]]</f>
        <v>4.62</v>
      </c>
      <c r="N1284" s="14">
        <f>$F$3*Tabla1[[#This Row],[PRECIO CON DSCTO2]]</f>
        <v>2190.1562760000002</v>
      </c>
      <c r="O1284" s="40"/>
      <c r="P1284" s="47"/>
      <c r="Q1284" s="14">
        <f>(Tabla1[[#This Row],[PEDIDO ]]*Tabla1[[#This Row],[PRECIO CON DSCTO]])</f>
        <v>0</v>
      </c>
      <c r="R1284" s="14">
        <f>(Tabla1[[#This Row],[PRECIO REF BS]]*Tabla1[[#This Row],[PEDIDO ]])</f>
        <v>0</v>
      </c>
    </row>
    <row r="1285" spans="1:18" ht="27.75" customHeight="1" x14ac:dyDescent="0.25">
      <c r="A1285" s="246" t="s">
        <v>243</v>
      </c>
      <c r="B1285" s="139">
        <v>7703712031463</v>
      </c>
      <c r="C1285" s="140" t="s">
        <v>379</v>
      </c>
      <c r="D1285" s="218" t="s">
        <v>1950</v>
      </c>
      <c r="E1285" s="229">
        <v>46180</v>
      </c>
      <c r="F1285" s="172" t="s">
        <v>42</v>
      </c>
      <c r="G1285" s="230" t="s">
        <v>18</v>
      </c>
      <c r="H1285" s="231">
        <v>138</v>
      </c>
      <c r="I1285" s="221">
        <v>1.2</v>
      </c>
      <c r="J1285" s="62"/>
      <c r="K1285" s="63">
        <f>Tabla1[[#This Row],[PRECIO REF        ($)]]-Tabla1[[#This Row],[PRECIO REF        ($)]]*Tabla1[[#This Row],[OFERTA]]</f>
        <v>1.2</v>
      </c>
      <c r="L1285" s="62"/>
      <c r="M1285" s="63">
        <f>Tabla1[[#This Row],[PRECIO CON DSCTO]]-Tabla1[[#This Row],[PRECIO CON DSCTO]]*Tabla1[[#This Row],[OFERTA2]]</f>
        <v>1.2</v>
      </c>
      <c r="N1285" s="64">
        <f>$F$3*Tabla1[[#This Row],[PRECIO CON DSCTO2]]</f>
        <v>568.87175999999999</v>
      </c>
      <c r="O1285" s="65"/>
      <c r="P1285" s="66"/>
      <c r="Q1285" s="64">
        <f>(Tabla1[[#This Row],[PEDIDO ]]*Tabla1[[#This Row],[PRECIO CON DSCTO]])</f>
        <v>0</v>
      </c>
      <c r="R1285" s="64">
        <f>(Tabla1[[#This Row],[PRECIO REF BS]]*Tabla1[[#This Row],[PEDIDO ]])</f>
        <v>0</v>
      </c>
    </row>
    <row r="1286" spans="1:18" ht="27.75" customHeight="1" x14ac:dyDescent="0.25">
      <c r="A1286" s="245" t="s">
        <v>243</v>
      </c>
      <c r="B1286" s="85">
        <v>7594001100164</v>
      </c>
      <c r="C1286" s="86" t="s">
        <v>794</v>
      </c>
      <c r="D1286" s="112" t="s">
        <v>932</v>
      </c>
      <c r="E1286" s="226">
        <v>46537</v>
      </c>
      <c r="F1286" s="97" t="s">
        <v>84</v>
      </c>
      <c r="G1286" s="227" t="s">
        <v>18</v>
      </c>
      <c r="H1286" s="228">
        <v>35</v>
      </c>
      <c r="I1286" s="219">
        <v>5.83</v>
      </c>
      <c r="J1286" s="60"/>
      <c r="K1286" s="13">
        <f>Tabla1[[#This Row],[PRECIO REF        ($)]]-Tabla1[[#This Row],[PRECIO REF        ($)]]*Tabla1[[#This Row],[OFERTA]]</f>
        <v>5.83</v>
      </c>
      <c r="L1286" s="60"/>
      <c r="M1286" s="13">
        <f>Tabla1[[#This Row],[PRECIO CON DSCTO]]-Tabla1[[#This Row],[PRECIO CON DSCTO]]*Tabla1[[#This Row],[OFERTA2]]</f>
        <v>5.83</v>
      </c>
      <c r="N1286" s="14">
        <f>$F$3*Tabla1[[#This Row],[PRECIO CON DSCTO2]]</f>
        <v>2763.768634</v>
      </c>
      <c r="O1286" s="40"/>
      <c r="P1286" s="47"/>
      <c r="Q1286" s="14">
        <f>(Tabla1[[#This Row],[PEDIDO ]]*Tabla1[[#This Row],[PRECIO CON DSCTO]])</f>
        <v>0</v>
      </c>
      <c r="R1286" s="14">
        <f>(Tabla1[[#This Row],[PRECIO REF BS]]*Tabla1[[#This Row],[PEDIDO ]])</f>
        <v>0</v>
      </c>
    </row>
    <row r="1287" spans="1:18" ht="27.75" customHeight="1" x14ac:dyDescent="0.25">
      <c r="A1287" s="245" t="s">
        <v>243</v>
      </c>
      <c r="B1287" s="85">
        <v>7592803002525</v>
      </c>
      <c r="C1287" s="86" t="s">
        <v>813</v>
      </c>
      <c r="D1287" s="114" t="s">
        <v>830</v>
      </c>
      <c r="E1287" s="226">
        <v>46811</v>
      </c>
      <c r="F1287" s="86" t="s">
        <v>83</v>
      </c>
      <c r="G1287" s="227" t="s">
        <v>18</v>
      </c>
      <c r="H1287" s="228">
        <v>42</v>
      </c>
      <c r="I1287" s="219">
        <v>9.06</v>
      </c>
      <c r="J1287" s="60"/>
      <c r="K1287" s="13">
        <f>Tabla1[[#This Row],[PRECIO REF        ($)]]-Tabla1[[#This Row],[PRECIO REF        ($)]]*Tabla1[[#This Row],[OFERTA]]</f>
        <v>9.06</v>
      </c>
      <c r="L1287" s="60"/>
      <c r="M1287" s="13">
        <f>Tabla1[[#This Row],[PRECIO CON DSCTO]]-Tabla1[[#This Row],[PRECIO CON DSCTO]]*Tabla1[[#This Row],[OFERTA2]]</f>
        <v>9.06</v>
      </c>
      <c r="N1287" s="14">
        <f>$F$3*Tabla1[[#This Row],[PRECIO CON DSCTO2]]</f>
        <v>4294.9817880000001</v>
      </c>
      <c r="O1287" s="40"/>
      <c r="P1287" s="47"/>
      <c r="Q1287" s="14">
        <f>(Tabla1[[#This Row],[PEDIDO ]]*Tabla1[[#This Row],[PRECIO CON DSCTO]])</f>
        <v>0</v>
      </c>
      <c r="R1287" s="14">
        <f>(Tabla1[[#This Row],[PRECIO REF BS]]*Tabla1[[#This Row],[PEDIDO ]])</f>
        <v>0</v>
      </c>
    </row>
    <row r="1288" spans="1:18" ht="27.75" customHeight="1" x14ac:dyDescent="0.25">
      <c r="A1288" s="245" t="s">
        <v>243</v>
      </c>
      <c r="B1288" s="85">
        <v>7592803002532</v>
      </c>
      <c r="C1288" s="86" t="s">
        <v>293</v>
      </c>
      <c r="D1288" s="114" t="s">
        <v>420</v>
      </c>
      <c r="E1288" s="226">
        <v>46568</v>
      </c>
      <c r="F1288" s="86" t="s">
        <v>83</v>
      </c>
      <c r="G1288" s="227" t="s">
        <v>18</v>
      </c>
      <c r="H1288" s="228">
        <v>22</v>
      </c>
      <c r="I1288" s="219">
        <v>15.33</v>
      </c>
      <c r="J1288" s="60"/>
      <c r="K1288" s="13">
        <f>Tabla1[[#This Row],[PRECIO REF        ($)]]-Tabla1[[#This Row],[PRECIO REF        ($)]]*Tabla1[[#This Row],[OFERTA]]</f>
        <v>15.33</v>
      </c>
      <c r="L1288" s="60"/>
      <c r="M1288" s="13">
        <f>Tabla1[[#This Row],[PRECIO CON DSCTO]]-Tabla1[[#This Row],[PRECIO CON DSCTO]]*Tabla1[[#This Row],[OFERTA2]]</f>
        <v>15.33</v>
      </c>
      <c r="N1288" s="14">
        <f>$F$3*Tabla1[[#This Row],[PRECIO CON DSCTO2]]</f>
        <v>7267.3367339999995</v>
      </c>
      <c r="O1288" s="40"/>
      <c r="P1288" s="47"/>
      <c r="Q1288" s="14">
        <f>(Tabla1[[#This Row],[PEDIDO ]]*Tabla1[[#This Row],[PRECIO CON DSCTO]])</f>
        <v>0</v>
      </c>
      <c r="R1288" s="14">
        <f>(Tabla1[[#This Row],[PRECIO REF BS]]*Tabla1[[#This Row],[PEDIDO ]])</f>
        <v>0</v>
      </c>
    </row>
    <row r="1289" spans="1:18" ht="27.75" customHeight="1" x14ac:dyDescent="0.25">
      <c r="A1289" s="245" t="s">
        <v>243</v>
      </c>
      <c r="B1289" s="85">
        <v>7730969303364</v>
      </c>
      <c r="C1289" s="86" t="s">
        <v>394</v>
      </c>
      <c r="D1289" s="109" t="s">
        <v>395</v>
      </c>
      <c r="E1289" s="226">
        <v>46386</v>
      </c>
      <c r="F1289" s="88" t="s">
        <v>93</v>
      </c>
      <c r="G1289" s="227" t="s">
        <v>18</v>
      </c>
      <c r="H1289" s="228">
        <v>6</v>
      </c>
      <c r="I1289" s="219">
        <v>6.67</v>
      </c>
      <c r="J1289" s="60"/>
      <c r="K1289" s="13">
        <f>Tabla1[[#This Row],[PRECIO REF        ($)]]-Tabla1[[#This Row],[PRECIO REF        ($)]]*Tabla1[[#This Row],[OFERTA]]</f>
        <v>6.67</v>
      </c>
      <c r="L1289" s="60"/>
      <c r="M1289" s="13">
        <f>Tabla1[[#This Row],[PRECIO CON DSCTO]]-Tabla1[[#This Row],[PRECIO CON DSCTO]]*Tabla1[[#This Row],[OFERTA2]]</f>
        <v>6.67</v>
      </c>
      <c r="N1289" s="14">
        <f>$F$3*Tabla1[[#This Row],[PRECIO CON DSCTO2]]</f>
        <v>3161.9788659999999</v>
      </c>
      <c r="O1289" s="40"/>
      <c r="P1289" s="47"/>
      <c r="Q1289" s="14">
        <f>(Tabla1[[#This Row],[PEDIDO ]]*Tabla1[[#This Row],[PRECIO CON DSCTO]])</f>
        <v>0</v>
      </c>
      <c r="R1289" s="14">
        <f>(Tabla1[[#This Row],[PRECIO REF BS]]*Tabla1[[#This Row],[PEDIDO ]])</f>
        <v>0</v>
      </c>
    </row>
    <row r="1290" spans="1:18" ht="27.75" customHeight="1" x14ac:dyDescent="0.25">
      <c r="A1290" s="245" t="s">
        <v>243</v>
      </c>
      <c r="B1290" s="85">
        <v>7592803000989</v>
      </c>
      <c r="C1290" s="86" t="s">
        <v>358</v>
      </c>
      <c r="D1290" s="128" t="s">
        <v>770</v>
      </c>
      <c r="E1290" s="226">
        <v>46811</v>
      </c>
      <c r="F1290" s="86" t="s">
        <v>83</v>
      </c>
      <c r="G1290" s="227" t="s">
        <v>18</v>
      </c>
      <c r="H1290" s="228">
        <v>32</v>
      </c>
      <c r="I1290" s="219">
        <v>7.6</v>
      </c>
      <c r="J1290" s="60"/>
      <c r="K1290" s="13">
        <f>Tabla1[[#This Row],[PRECIO REF        ($)]]-Tabla1[[#This Row],[PRECIO REF        ($)]]*Tabla1[[#This Row],[OFERTA]]</f>
        <v>7.6</v>
      </c>
      <c r="L1290" s="60"/>
      <c r="M1290" s="13">
        <f>Tabla1[[#This Row],[PRECIO CON DSCTO]]-Tabla1[[#This Row],[PRECIO CON DSCTO]]*Tabla1[[#This Row],[OFERTA2]]</f>
        <v>7.6</v>
      </c>
      <c r="N1290" s="14">
        <f>$F$3*Tabla1[[#This Row],[PRECIO CON DSCTO2]]</f>
        <v>3602.85448</v>
      </c>
      <c r="O1290" s="40"/>
      <c r="P1290" s="47"/>
      <c r="Q1290" s="14">
        <f>(Tabla1[[#This Row],[PEDIDO ]]*Tabla1[[#This Row],[PRECIO CON DSCTO]])</f>
        <v>0</v>
      </c>
      <c r="R1290" s="14">
        <f>(Tabla1[[#This Row],[PRECIO REF BS]]*Tabla1[[#This Row],[PEDIDO ]])</f>
        <v>0</v>
      </c>
    </row>
    <row r="1291" spans="1:18" ht="27.75" customHeight="1" x14ac:dyDescent="0.25">
      <c r="A1291" s="245" t="s">
        <v>243</v>
      </c>
      <c r="B1291" s="85">
        <v>7592803001023</v>
      </c>
      <c r="C1291" s="86" t="s">
        <v>359</v>
      </c>
      <c r="D1291" s="128" t="s">
        <v>771</v>
      </c>
      <c r="E1291" s="226">
        <v>46356</v>
      </c>
      <c r="F1291" s="86" t="s">
        <v>83</v>
      </c>
      <c r="G1291" s="227" t="s">
        <v>18</v>
      </c>
      <c r="H1291" s="228">
        <v>66</v>
      </c>
      <c r="I1291" s="219">
        <v>12.21</v>
      </c>
      <c r="J1291" s="60"/>
      <c r="K1291" s="13">
        <f>Tabla1[[#This Row],[PRECIO REF        ($)]]-Tabla1[[#This Row],[PRECIO REF        ($)]]*Tabla1[[#This Row],[OFERTA]]</f>
        <v>12.21</v>
      </c>
      <c r="L1291" s="60"/>
      <c r="M1291" s="13">
        <f>Tabla1[[#This Row],[PRECIO CON DSCTO]]-Tabla1[[#This Row],[PRECIO CON DSCTO]]*Tabla1[[#This Row],[OFERTA2]]</f>
        <v>12.21</v>
      </c>
      <c r="N1291" s="14">
        <f>$F$3*Tabla1[[#This Row],[PRECIO CON DSCTO2]]</f>
        <v>5788.2701580000003</v>
      </c>
      <c r="O1291" s="40"/>
      <c r="P1291" s="47"/>
      <c r="Q1291" s="14">
        <f>(Tabla1[[#This Row],[PEDIDO ]]*Tabla1[[#This Row],[PRECIO CON DSCTO]])</f>
        <v>0</v>
      </c>
      <c r="R1291" s="14">
        <f>(Tabla1[[#This Row],[PRECIO REF BS]]*Tabla1[[#This Row],[PEDIDO ]])</f>
        <v>0</v>
      </c>
    </row>
    <row r="1292" spans="1:18" ht="27.75" customHeight="1" x14ac:dyDescent="0.25">
      <c r="A1292" s="245" t="s">
        <v>243</v>
      </c>
      <c r="B1292" s="85">
        <v>7592803004024</v>
      </c>
      <c r="C1292" s="86" t="s">
        <v>361</v>
      </c>
      <c r="D1292" s="99" t="s">
        <v>772</v>
      </c>
      <c r="E1292" s="226">
        <v>46660</v>
      </c>
      <c r="F1292" s="86" t="s">
        <v>83</v>
      </c>
      <c r="G1292" s="227" t="s">
        <v>18</v>
      </c>
      <c r="H1292" s="228">
        <v>117</v>
      </c>
      <c r="I1292" s="219">
        <v>5.26</v>
      </c>
      <c r="J1292" s="60"/>
      <c r="K1292" s="13">
        <f>Tabla1[[#This Row],[PRECIO REF        ($)]]-Tabla1[[#This Row],[PRECIO REF        ($)]]*Tabla1[[#This Row],[OFERTA]]</f>
        <v>5.26</v>
      </c>
      <c r="L1292" s="60"/>
      <c r="M1292" s="13">
        <f>Tabla1[[#This Row],[PRECIO CON DSCTO]]-Tabla1[[#This Row],[PRECIO CON DSCTO]]*Tabla1[[#This Row],[OFERTA2]]</f>
        <v>5.26</v>
      </c>
      <c r="N1292" s="14">
        <f>$F$3*Tabla1[[#This Row],[PRECIO CON DSCTO2]]</f>
        <v>2493.5545480000001</v>
      </c>
      <c r="O1292" s="40"/>
      <c r="P1292" s="47"/>
      <c r="Q1292" s="14">
        <f>(Tabla1[[#This Row],[PEDIDO ]]*Tabla1[[#This Row],[PRECIO CON DSCTO]])</f>
        <v>0</v>
      </c>
      <c r="R1292" s="14">
        <f>(Tabla1[[#This Row],[PRECIO REF BS]]*Tabla1[[#This Row],[PEDIDO ]])</f>
        <v>0</v>
      </c>
    </row>
    <row r="1293" spans="1:18" ht="27.75" customHeight="1" x14ac:dyDescent="0.25">
      <c r="A1293" s="246" t="s">
        <v>243</v>
      </c>
      <c r="B1293" s="139">
        <v>7592803001153</v>
      </c>
      <c r="C1293" s="140" t="s">
        <v>360</v>
      </c>
      <c r="D1293" s="202" t="s">
        <v>773</v>
      </c>
      <c r="E1293" s="229">
        <v>46233</v>
      </c>
      <c r="F1293" s="140" t="s">
        <v>83</v>
      </c>
      <c r="G1293" s="230" t="s">
        <v>18</v>
      </c>
      <c r="H1293" s="231">
        <v>13</v>
      </c>
      <c r="I1293" s="221">
        <v>2.79</v>
      </c>
      <c r="J1293" s="62"/>
      <c r="K1293" s="63">
        <f>Tabla1[[#This Row],[PRECIO REF        ($)]]-Tabla1[[#This Row],[PRECIO REF        ($)]]*Tabla1[[#This Row],[OFERTA]]</f>
        <v>2.79</v>
      </c>
      <c r="L1293" s="62"/>
      <c r="M1293" s="63">
        <f>Tabla1[[#This Row],[PRECIO CON DSCTO]]-Tabla1[[#This Row],[PRECIO CON DSCTO]]*Tabla1[[#This Row],[OFERTA2]]</f>
        <v>2.79</v>
      </c>
      <c r="N1293" s="64">
        <f>$F$3*Tabla1[[#This Row],[PRECIO CON DSCTO2]]</f>
        <v>1322.6268419999999</v>
      </c>
      <c r="O1293" s="65"/>
      <c r="P1293" s="66"/>
      <c r="Q1293" s="64">
        <f>(Tabla1[[#This Row],[PEDIDO ]]*Tabla1[[#This Row],[PRECIO CON DSCTO]])</f>
        <v>0</v>
      </c>
      <c r="R1293" s="64">
        <f>(Tabla1[[#This Row],[PRECIO REF BS]]*Tabla1[[#This Row],[PEDIDO ]])</f>
        <v>0</v>
      </c>
    </row>
    <row r="1294" spans="1:18" ht="27.75" customHeight="1" x14ac:dyDescent="0.25">
      <c r="A1294" s="245" t="s">
        <v>243</v>
      </c>
      <c r="B1294" s="85">
        <v>7750215009635</v>
      </c>
      <c r="C1294" s="86" t="s">
        <v>1513</v>
      </c>
      <c r="D1294" s="117" t="s">
        <v>1514</v>
      </c>
      <c r="E1294" s="226">
        <v>46599</v>
      </c>
      <c r="F1294" s="88" t="s">
        <v>141</v>
      </c>
      <c r="G1294" s="227" t="s">
        <v>18</v>
      </c>
      <c r="H1294" s="228">
        <v>78</v>
      </c>
      <c r="I1294" s="219">
        <v>4.0999999999999996</v>
      </c>
      <c r="J1294" s="60"/>
      <c r="K1294" s="13">
        <f>Tabla1[[#This Row],[PRECIO REF        ($)]]-Tabla1[[#This Row],[PRECIO REF        ($)]]*Tabla1[[#This Row],[OFERTA]]</f>
        <v>4.0999999999999996</v>
      </c>
      <c r="L1294" s="60"/>
      <c r="M1294" s="13">
        <f>Tabla1[[#This Row],[PRECIO CON DSCTO]]-Tabla1[[#This Row],[PRECIO CON DSCTO]]*Tabla1[[#This Row],[OFERTA2]]</f>
        <v>4.0999999999999996</v>
      </c>
      <c r="N1294" s="14">
        <f>$F$3*Tabla1[[#This Row],[PRECIO CON DSCTO2]]</f>
        <v>1943.6451799999998</v>
      </c>
      <c r="O1294" s="40"/>
      <c r="P1294" s="47"/>
      <c r="Q1294" s="14">
        <f>(Tabla1[[#This Row],[PEDIDO ]]*Tabla1[[#This Row],[PRECIO CON DSCTO]])</f>
        <v>0</v>
      </c>
      <c r="R1294" s="14">
        <f>(Tabla1[[#This Row],[PRECIO REF BS]]*Tabla1[[#This Row],[PEDIDO ]])</f>
        <v>0</v>
      </c>
    </row>
    <row r="1295" spans="1:18" ht="27.75" customHeight="1" x14ac:dyDescent="0.25">
      <c r="A1295" s="245" t="s">
        <v>243</v>
      </c>
      <c r="B1295" s="85">
        <v>7594000491669</v>
      </c>
      <c r="C1295" s="86" t="s">
        <v>2133</v>
      </c>
      <c r="D1295" s="115" t="s">
        <v>2134</v>
      </c>
      <c r="E1295" s="226">
        <v>46965</v>
      </c>
      <c r="F1295" s="126" t="s">
        <v>35</v>
      </c>
      <c r="G1295" s="227" t="s">
        <v>18</v>
      </c>
      <c r="H1295" s="228">
        <v>6</v>
      </c>
      <c r="I1295" s="219">
        <v>6.6689999999999996</v>
      </c>
      <c r="J1295" s="60"/>
      <c r="K1295" s="13">
        <f>Tabla1[[#This Row],[PRECIO REF        ($)]]-Tabla1[[#This Row],[PRECIO REF        ($)]]*Tabla1[[#This Row],[OFERTA]]</f>
        <v>6.6689999999999996</v>
      </c>
      <c r="L1295" s="60"/>
      <c r="M1295" s="13">
        <f>Tabla1[[#This Row],[PRECIO CON DSCTO]]-Tabla1[[#This Row],[PRECIO CON DSCTO]]*Tabla1[[#This Row],[OFERTA2]]</f>
        <v>6.6689999999999996</v>
      </c>
      <c r="N1295" s="14">
        <f>$F$3*Tabla1[[#This Row],[PRECIO CON DSCTO2]]</f>
        <v>3161.5048061999996</v>
      </c>
      <c r="O1295" s="40"/>
      <c r="P1295" s="47"/>
      <c r="Q1295" s="14">
        <f>(Tabla1[[#This Row],[PEDIDO ]]*Tabla1[[#This Row],[PRECIO CON DSCTO]])</f>
        <v>0</v>
      </c>
      <c r="R1295" s="14">
        <f>(Tabla1[[#This Row],[PRECIO REF BS]]*Tabla1[[#This Row],[PEDIDO ]])</f>
        <v>0</v>
      </c>
    </row>
    <row r="1296" spans="1:18" ht="27.75" customHeight="1" x14ac:dyDescent="0.25">
      <c r="A1296" s="245" t="s">
        <v>243</v>
      </c>
      <c r="B1296" s="85">
        <v>7598455000667</v>
      </c>
      <c r="C1296" s="86" t="s">
        <v>1597</v>
      </c>
      <c r="D1296" s="87" t="s">
        <v>1598</v>
      </c>
      <c r="E1296" s="226">
        <v>46811</v>
      </c>
      <c r="F1296" s="88" t="s">
        <v>20</v>
      </c>
      <c r="G1296" s="227" t="s">
        <v>18</v>
      </c>
      <c r="H1296" s="228">
        <v>7</v>
      </c>
      <c r="I1296" s="219">
        <v>7.65001</v>
      </c>
      <c r="J1296" s="60"/>
      <c r="K1296" s="13">
        <f>Tabla1[[#This Row],[PRECIO REF        ($)]]-Tabla1[[#This Row],[PRECIO REF        ($)]]*Tabla1[[#This Row],[OFERTA]]</f>
        <v>7.65001</v>
      </c>
      <c r="L1296" s="60"/>
      <c r="M1296" s="13">
        <f>Tabla1[[#This Row],[PRECIO CON DSCTO]]-Tabla1[[#This Row],[PRECIO CON DSCTO]]*Tabla1[[#This Row],[OFERTA2]]</f>
        <v>7.65001</v>
      </c>
      <c r="N1296" s="14">
        <f>$F$3*Tabla1[[#This Row],[PRECIO CON DSCTO2]]</f>
        <v>3626.5622105980001</v>
      </c>
      <c r="O1296" s="40"/>
      <c r="P1296" s="47"/>
      <c r="Q1296" s="14">
        <f>(Tabla1[[#This Row],[PEDIDO ]]*Tabla1[[#This Row],[PRECIO CON DSCTO]])</f>
        <v>0</v>
      </c>
      <c r="R1296" s="14">
        <f>(Tabla1[[#This Row],[PRECIO REF BS]]*Tabla1[[#This Row],[PEDIDO ]])</f>
        <v>0</v>
      </c>
    </row>
    <row r="1297" spans="1:18" ht="27.75" customHeight="1" x14ac:dyDescent="0.25">
      <c r="A1297" s="245" t="s">
        <v>243</v>
      </c>
      <c r="B1297" s="85">
        <v>7591020080521</v>
      </c>
      <c r="C1297" s="86" t="s">
        <v>749</v>
      </c>
      <c r="D1297" s="125" t="s">
        <v>752</v>
      </c>
      <c r="E1297" s="226">
        <v>47633</v>
      </c>
      <c r="F1297" s="88" t="s">
        <v>75</v>
      </c>
      <c r="G1297" s="227" t="s">
        <v>18</v>
      </c>
      <c r="H1297" s="228">
        <v>1</v>
      </c>
      <c r="I1297" s="219">
        <v>9.9600000000000009</v>
      </c>
      <c r="J1297" s="60"/>
      <c r="K1297" s="13">
        <f>Tabla1[[#This Row],[PRECIO REF        ($)]]-Tabla1[[#This Row],[PRECIO REF        ($)]]*Tabla1[[#This Row],[OFERTA]]</f>
        <v>9.9600000000000009</v>
      </c>
      <c r="L1297" s="60"/>
      <c r="M1297" s="13">
        <f>Tabla1[[#This Row],[PRECIO CON DSCTO]]-Tabla1[[#This Row],[PRECIO CON DSCTO]]*Tabla1[[#This Row],[OFERTA2]]</f>
        <v>9.9600000000000009</v>
      </c>
      <c r="N1297" s="14">
        <f>$F$3*Tabla1[[#This Row],[PRECIO CON DSCTO2]]</f>
        <v>4721.6356080000005</v>
      </c>
      <c r="O1297" s="40"/>
      <c r="P1297" s="47"/>
      <c r="Q1297" s="14">
        <f>(Tabla1[[#This Row],[PEDIDO ]]*Tabla1[[#This Row],[PRECIO CON DSCTO]])</f>
        <v>0</v>
      </c>
      <c r="R1297" s="14">
        <f>(Tabla1[[#This Row],[PRECIO REF BS]]*Tabla1[[#This Row],[PEDIDO ]])</f>
        <v>0</v>
      </c>
    </row>
    <row r="1298" spans="1:18" ht="27.75" customHeight="1" x14ac:dyDescent="0.25">
      <c r="A1298" s="245" t="s">
        <v>243</v>
      </c>
      <c r="B1298" s="85">
        <v>7591619518589</v>
      </c>
      <c r="C1298" s="86" t="s">
        <v>737</v>
      </c>
      <c r="D1298" s="108" t="s">
        <v>933</v>
      </c>
      <c r="E1298" s="226">
        <v>46995</v>
      </c>
      <c r="F1298" s="88" t="s">
        <v>93</v>
      </c>
      <c r="G1298" s="227" t="s">
        <v>18</v>
      </c>
      <c r="H1298" s="228">
        <v>11</v>
      </c>
      <c r="I1298" s="219">
        <v>7.09</v>
      </c>
      <c r="J1298" s="60"/>
      <c r="K1298" s="13">
        <f>Tabla1[[#This Row],[PRECIO REF        ($)]]-Tabla1[[#This Row],[PRECIO REF        ($)]]*Tabla1[[#This Row],[OFERTA]]</f>
        <v>7.09</v>
      </c>
      <c r="L1298" s="60"/>
      <c r="M1298" s="13">
        <f>Tabla1[[#This Row],[PRECIO CON DSCTO]]-Tabla1[[#This Row],[PRECIO CON DSCTO]]*Tabla1[[#This Row],[OFERTA2]]</f>
        <v>7.09</v>
      </c>
      <c r="N1298" s="14">
        <f>$F$3*Tabla1[[#This Row],[PRECIO CON DSCTO2]]</f>
        <v>3361.0839820000001</v>
      </c>
      <c r="O1298" s="40"/>
      <c r="P1298" s="47"/>
      <c r="Q1298" s="14">
        <f>(Tabla1[[#This Row],[PEDIDO ]]*Tabla1[[#This Row],[PRECIO CON DSCTO]])</f>
        <v>0</v>
      </c>
      <c r="R1298" s="14">
        <f>(Tabla1[[#This Row],[PRECIO REF BS]]*Tabla1[[#This Row],[PEDIDO ]])</f>
        <v>0</v>
      </c>
    </row>
    <row r="1299" spans="1:18" ht="27.75" customHeight="1" x14ac:dyDescent="0.25">
      <c r="A1299" s="245" t="s">
        <v>243</v>
      </c>
      <c r="B1299" s="85">
        <v>7592803004284</v>
      </c>
      <c r="C1299" s="86" t="s">
        <v>2358</v>
      </c>
      <c r="D1299" s="108" t="s">
        <v>2359</v>
      </c>
      <c r="E1299" s="226">
        <v>46811</v>
      </c>
      <c r="F1299" s="86" t="s">
        <v>83</v>
      </c>
      <c r="G1299" s="227" t="s">
        <v>18</v>
      </c>
      <c r="H1299" s="228">
        <v>12</v>
      </c>
      <c r="I1299" s="219">
        <v>13.98</v>
      </c>
      <c r="J1299" s="60"/>
      <c r="K1299" s="13">
        <f>Tabla1[[#This Row],[PRECIO REF        ($)]]-Tabla1[[#This Row],[PRECIO REF        ($)]]*Tabla1[[#This Row],[OFERTA]]</f>
        <v>13.98</v>
      </c>
      <c r="L1299" s="60"/>
      <c r="M1299" s="13">
        <f>Tabla1[[#This Row],[PRECIO CON DSCTO]]-Tabla1[[#This Row],[PRECIO CON DSCTO]]*Tabla1[[#This Row],[OFERTA2]]</f>
        <v>13.98</v>
      </c>
      <c r="N1299" s="14">
        <f>$F$3*Tabla1[[#This Row],[PRECIO CON DSCTO2]]</f>
        <v>6627.3560040000002</v>
      </c>
      <c r="O1299" s="40"/>
      <c r="P1299" s="47"/>
      <c r="Q1299" s="14">
        <f>(Tabla1[[#This Row],[PEDIDO ]]*Tabla1[[#This Row],[PRECIO CON DSCTO]])</f>
        <v>0</v>
      </c>
      <c r="R1299" s="14">
        <f>(Tabla1[[#This Row],[PRECIO REF BS]]*Tabla1[[#This Row],[PEDIDO ]])</f>
        <v>0</v>
      </c>
    </row>
    <row r="1300" spans="1:18" ht="27.75" customHeight="1" x14ac:dyDescent="0.25">
      <c r="A1300" s="245" t="s">
        <v>243</v>
      </c>
      <c r="B1300" s="85">
        <v>7592803004291</v>
      </c>
      <c r="C1300" s="86" t="s">
        <v>2360</v>
      </c>
      <c r="D1300" s="108" t="s">
        <v>2361</v>
      </c>
      <c r="E1300" s="226">
        <v>47118</v>
      </c>
      <c r="F1300" s="86" t="s">
        <v>83</v>
      </c>
      <c r="G1300" s="227" t="s">
        <v>18</v>
      </c>
      <c r="H1300" s="228">
        <v>14</v>
      </c>
      <c r="I1300" s="219">
        <v>16.87</v>
      </c>
      <c r="J1300" s="60"/>
      <c r="K1300" s="13">
        <f>Tabla1[[#This Row],[PRECIO REF        ($)]]-Tabla1[[#This Row],[PRECIO REF        ($)]]*Tabla1[[#This Row],[OFERTA]]</f>
        <v>16.87</v>
      </c>
      <c r="L1300" s="60"/>
      <c r="M1300" s="13">
        <f>Tabla1[[#This Row],[PRECIO CON DSCTO]]-Tabla1[[#This Row],[PRECIO CON DSCTO]]*Tabla1[[#This Row],[OFERTA2]]</f>
        <v>16.87</v>
      </c>
      <c r="N1300" s="14">
        <f>$F$3*Tabla1[[#This Row],[PRECIO CON DSCTO2]]</f>
        <v>7997.3888260000003</v>
      </c>
      <c r="O1300" s="40"/>
      <c r="P1300" s="47"/>
      <c r="Q1300" s="14">
        <f>(Tabla1[[#This Row],[PEDIDO ]]*Tabla1[[#This Row],[PRECIO CON DSCTO]])</f>
        <v>0</v>
      </c>
      <c r="R1300" s="14">
        <f>(Tabla1[[#This Row],[PRECIO REF BS]]*Tabla1[[#This Row],[PEDIDO ]])</f>
        <v>0</v>
      </c>
    </row>
    <row r="1301" spans="1:18" ht="27.75" customHeight="1" x14ac:dyDescent="0.25">
      <c r="A1301" s="245" t="s">
        <v>243</v>
      </c>
      <c r="B1301" s="85">
        <v>7592803004307</v>
      </c>
      <c r="C1301" s="86" t="s">
        <v>2362</v>
      </c>
      <c r="D1301" s="108" t="s">
        <v>2363</v>
      </c>
      <c r="E1301" s="226">
        <v>46811</v>
      </c>
      <c r="F1301" s="86" t="s">
        <v>83</v>
      </c>
      <c r="G1301" s="227" t="s">
        <v>18</v>
      </c>
      <c r="H1301" s="228">
        <v>11</v>
      </c>
      <c r="I1301" s="219">
        <v>19.809999999999999</v>
      </c>
      <c r="J1301" s="60"/>
      <c r="K1301" s="13">
        <f>Tabla1[[#This Row],[PRECIO REF        ($)]]-Tabla1[[#This Row],[PRECIO REF        ($)]]*Tabla1[[#This Row],[OFERTA]]</f>
        <v>19.809999999999999</v>
      </c>
      <c r="L1301" s="60"/>
      <c r="M1301" s="13">
        <f>Tabla1[[#This Row],[PRECIO CON DSCTO]]-Tabla1[[#This Row],[PRECIO CON DSCTO]]*Tabla1[[#This Row],[OFERTA2]]</f>
        <v>19.809999999999999</v>
      </c>
      <c r="N1301" s="14">
        <f>$F$3*Tabla1[[#This Row],[PRECIO CON DSCTO2]]</f>
        <v>9391.1246379999993</v>
      </c>
      <c r="O1301" s="40"/>
      <c r="P1301" s="47"/>
      <c r="Q1301" s="14">
        <f>(Tabla1[[#This Row],[PEDIDO ]]*Tabla1[[#This Row],[PRECIO CON DSCTO]])</f>
        <v>0</v>
      </c>
      <c r="R1301" s="14">
        <f>(Tabla1[[#This Row],[PRECIO REF BS]]*Tabla1[[#This Row],[PEDIDO ]])</f>
        <v>0</v>
      </c>
    </row>
    <row r="1302" spans="1:18" ht="27.75" customHeight="1" x14ac:dyDescent="0.25">
      <c r="A1302" s="245" t="s">
        <v>243</v>
      </c>
      <c r="B1302" s="91">
        <v>793969044344</v>
      </c>
      <c r="C1302" s="86" t="s">
        <v>2860</v>
      </c>
      <c r="D1302" s="103" t="s">
        <v>2861</v>
      </c>
      <c r="E1302" s="226">
        <v>46996</v>
      </c>
      <c r="F1302" s="152" t="s">
        <v>80</v>
      </c>
      <c r="G1302" s="227" t="s">
        <v>18</v>
      </c>
      <c r="H1302" s="228">
        <v>9</v>
      </c>
      <c r="I1302" s="219">
        <v>9.4499999999999993</v>
      </c>
      <c r="J1302" s="60"/>
      <c r="K1302" s="13">
        <f>Tabla1[[#This Row],[PRECIO REF        ($)]]-Tabla1[[#This Row],[PRECIO REF        ($)]]*Tabla1[[#This Row],[OFERTA]]</f>
        <v>9.4499999999999993</v>
      </c>
      <c r="L1302" s="60"/>
      <c r="M1302" s="13">
        <f>Tabla1[[#This Row],[PRECIO CON DSCTO]]-Tabla1[[#This Row],[PRECIO CON DSCTO]]*Tabla1[[#This Row],[OFERTA2]]</f>
        <v>9.4499999999999993</v>
      </c>
      <c r="N1302" s="14">
        <f>$F$3*Tabla1[[#This Row],[PRECIO CON DSCTO2]]</f>
        <v>4479.8651099999997</v>
      </c>
      <c r="O1302" s="40"/>
      <c r="P1302" s="47"/>
      <c r="Q1302" s="14">
        <f>(Tabla1[[#This Row],[PEDIDO ]]*Tabla1[[#This Row],[PRECIO CON DSCTO]])</f>
        <v>0</v>
      </c>
      <c r="R1302" s="14">
        <f>(Tabla1[[#This Row],[PRECIO REF BS]]*Tabla1[[#This Row],[PEDIDO ]])</f>
        <v>0</v>
      </c>
    </row>
    <row r="1303" spans="1:18" ht="27.75" customHeight="1" x14ac:dyDescent="0.25">
      <c r="A1303" s="245" t="s">
        <v>243</v>
      </c>
      <c r="B1303" s="85">
        <v>7591619000824</v>
      </c>
      <c r="C1303" s="86" t="s">
        <v>463</v>
      </c>
      <c r="D1303" s="168" t="s">
        <v>784</v>
      </c>
      <c r="E1303" s="226">
        <v>46721</v>
      </c>
      <c r="F1303" s="126" t="s">
        <v>35</v>
      </c>
      <c r="G1303" s="227" t="s">
        <v>18</v>
      </c>
      <c r="H1303" s="228">
        <v>17</v>
      </c>
      <c r="I1303" s="219">
        <v>5.03</v>
      </c>
      <c r="J1303" s="60"/>
      <c r="K1303" s="13">
        <f>Tabla1[[#This Row],[PRECIO REF        ($)]]-Tabla1[[#This Row],[PRECIO REF        ($)]]*Tabla1[[#This Row],[OFERTA]]</f>
        <v>5.03</v>
      </c>
      <c r="L1303" s="60"/>
      <c r="M1303" s="13">
        <f>Tabla1[[#This Row],[PRECIO CON DSCTO]]-Tabla1[[#This Row],[PRECIO CON DSCTO]]*Tabla1[[#This Row],[OFERTA2]]</f>
        <v>5.03</v>
      </c>
      <c r="N1303" s="14">
        <f>$F$3*Tabla1[[#This Row],[PRECIO CON DSCTO2]]</f>
        <v>2384.520794</v>
      </c>
      <c r="O1303" s="40"/>
      <c r="P1303" s="47"/>
      <c r="Q1303" s="14">
        <f>(Tabla1[[#This Row],[PEDIDO ]]*Tabla1[[#This Row],[PRECIO CON DSCTO]])</f>
        <v>0</v>
      </c>
      <c r="R1303" s="14">
        <f>(Tabla1[[#This Row],[PRECIO REF BS]]*Tabla1[[#This Row],[PEDIDO ]])</f>
        <v>0</v>
      </c>
    </row>
    <row r="1304" spans="1:18" ht="27.75" customHeight="1" x14ac:dyDescent="0.25">
      <c r="A1304" s="245" t="s">
        <v>243</v>
      </c>
      <c r="B1304" s="85">
        <v>7592454138857</v>
      </c>
      <c r="C1304" s="86" t="s">
        <v>340</v>
      </c>
      <c r="D1304" s="99" t="s">
        <v>341</v>
      </c>
      <c r="E1304" s="226">
        <v>46538</v>
      </c>
      <c r="F1304" s="145" t="s">
        <v>111</v>
      </c>
      <c r="G1304" s="227" t="s">
        <v>18</v>
      </c>
      <c r="H1304" s="228">
        <v>17</v>
      </c>
      <c r="I1304" s="219">
        <v>2.67</v>
      </c>
      <c r="J1304" s="60"/>
      <c r="K1304" s="13">
        <f>Tabla1[[#This Row],[PRECIO REF        ($)]]-Tabla1[[#This Row],[PRECIO REF        ($)]]*Tabla1[[#This Row],[OFERTA]]</f>
        <v>2.67</v>
      </c>
      <c r="L1304" s="60"/>
      <c r="M1304" s="13">
        <f>Tabla1[[#This Row],[PRECIO CON DSCTO]]-Tabla1[[#This Row],[PRECIO CON DSCTO]]*Tabla1[[#This Row],[OFERTA2]]</f>
        <v>2.67</v>
      </c>
      <c r="N1304" s="14">
        <f>$F$3*Tabla1[[#This Row],[PRECIO CON DSCTO2]]</f>
        <v>1265.7396659999999</v>
      </c>
      <c r="O1304" s="40"/>
      <c r="P1304" s="47"/>
      <c r="Q1304" s="14">
        <f>(Tabla1[[#This Row],[PEDIDO ]]*Tabla1[[#This Row],[PRECIO CON DSCTO]])</f>
        <v>0</v>
      </c>
      <c r="R1304" s="14">
        <f>(Tabla1[[#This Row],[PRECIO REF BS]]*Tabla1[[#This Row],[PEDIDO ]])</f>
        <v>0</v>
      </c>
    </row>
    <row r="1305" spans="1:18" ht="27.75" customHeight="1" x14ac:dyDescent="0.25">
      <c r="A1305" s="245" t="s">
        <v>243</v>
      </c>
      <c r="B1305" s="85">
        <v>7703712034204</v>
      </c>
      <c r="C1305" s="86" t="s">
        <v>342</v>
      </c>
      <c r="D1305" s="138" t="s">
        <v>343</v>
      </c>
      <c r="E1305" s="226">
        <v>46430</v>
      </c>
      <c r="F1305" s="106" t="s">
        <v>42</v>
      </c>
      <c r="G1305" s="227" t="s">
        <v>18</v>
      </c>
      <c r="H1305" s="228">
        <v>114</v>
      </c>
      <c r="I1305" s="219">
        <v>3.35</v>
      </c>
      <c r="J1305" s="60"/>
      <c r="K1305" s="13">
        <f>Tabla1[[#This Row],[PRECIO REF        ($)]]-Tabla1[[#This Row],[PRECIO REF        ($)]]*Tabla1[[#This Row],[OFERTA]]</f>
        <v>3.35</v>
      </c>
      <c r="L1305" s="60"/>
      <c r="M1305" s="13">
        <f>Tabla1[[#This Row],[PRECIO CON DSCTO]]-Tabla1[[#This Row],[PRECIO CON DSCTO]]*Tabla1[[#This Row],[OFERTA2]]</f>
        <v>3.35</v>
      </c>
      <c r="N1305" s="14">
        <f>$F$3*Tabla1[[#This Row],[PRECIO CON DSCTO2]]</f>
        <v>1588.10033</v>
      </c>
      <c r="O1305" s="40"/>
      <c r="P1305" s="47"/>
      <c r="Q1305" s="14">
        <f>(Tabla1[[#This Row],[PEDIDO ]]*Tabla1[[#This Row],[PRECIO CON DSCTO]])</f>
        <v>0</v>
      </c>
      <c r="R1305" s="14">
        <f>(Tabla1[[#This Row],[PRECIO REF BS]]*Tabla1[[#This Row],[PEDIDO ]])</f>
        <v>0</v>
      </c>
    </row>
    <row r="1306" spans="1:18" ht="27.75" customHeight="1" x14ac:dyDescent="0.25">
      <c r="A1306" s="245" t="s">
        <v>243</v>
      </c>
      <c r="B1306" s="85">
        <v>7594001101475</v>
      </c>
      <c r="C1306" s="86" t="s">
        <v>344</v>
      </c>
      <c r="D1306" s="89" t="s">
        <v>345</v>
      </c>
      <c r="E1306" s="226">
        <v>47633</v>
      </c>
      <c r="F1306" s="97" t="s">
        <v>84</v>
      </c>
      <c r="G1306" s="227" t="s">
        <v>18</v>
      </c>
      <c r="H1306" s="228">
        <v>30</v>
      </c>
      <c r="I1306" s="219">
        <v>2.93</v>
      </c>
      <c r="J1306" s="60"/>
      <c r="K1306" s="13">
        <f>Tabla1[[#This Row],[PRECIO REF        ($)]]-Tabla1[[#This Row],[PRECIO REF        ($)]]*Tabla1[[#This Row],[OFERTA]]</f>
        <v>2.93</v>
      </c>
      <c r="L1306" s="60"/>
      <c r="M1306" s="13">
        <f>Tabla1[[#This Row],[PRECIO CON DSCTO]]-Tabla1[[#This Row],[PRECIO CON DSCTO]]*Tabla1[[#This Row],[OFERTA2]]</f>
        <v>2.93</v>
      </c>
      <c r="N1306" s="14">
        <f>$F$3*Tabla1[[#This Row],[PRECIO CON DSCTO2]]</f>
        <v>1388.995214</v>
      </c>
      <c r="O1306" s="40"/>
      <c r="P1306" s="47"/>
      <c r="Q1306" s="14">
        <f>(Tabla1[[#This Row],[PEDIDO ]]*Tabla1[[#This Row],[PRECIO CON DSCTO]])</f>
        <v>0</v>
      </c>
      <c r="R1306" s="14">
        <f>(Tabla1[[#This Row],[PRECIO REF BS]]*Tabla1[[#This Row],[PEDIDO ]])</f>
        <v>0</v>
      </c>
    </row>
    <row r="1307" spans="1:18" ht="27.75" customHeight="1" x14ac:dyDescent="0.25">
      <c r="A1307" s="245" t="s">
        <v>243</v>
      </c>
      <c r="B1307" s="85">
        <v>7591955000755</v>
      </c>
      <c r="C1307" s="86" t="s">
        <v>350</v>
      </c>
      <c r="D1307" s="108" t="s">
        <v>351</v>
      </c>
      <c r="E1307" s="226">
        <v>46964</v>
      </c>
      <c r="F1307" s="88" t="s">
        <v>93</v>
      </c>
      <c r="G1307" s="227" t="s">
        <v>18</v>
      </c>
      <c r="H1307" s="228">
        <v>4</v>
      </c>
      <c r="I1307" s="219">
        <v>4.51</v>
      </c>
      <c r="J1307" s="60"/>
      <c r="K1307" s="13">
        <f>Tabla1[[#This Row],[PRECIO REF        ($)]]-Tabla1[[#This Row],[PRECIO REF        ($)]]*Tabla1[[#This Row],[OFERTA]]</f>
        <v>4.51</v>
      </c>
      <c r="L1307" s="60"/>
      <c r="M1307" s="13">
        <f>Tabla1[[#This Row],[PRECIO CON DSCTO]]-Tabla1[[#This Row],[PRECIO CON DSCTO]]*Tabla1[[#This Row],[OFERTA2]]</f>
        <v>4.51</v>
      </c>
      <c r="N1307" s="14">
        <f>$F$3*Tabla1[[#This Row],[PRECIO CON DSCTO2]]</f>
        <v>2138.0096979999998</v>
      </c>
      <c r="O1307" s="40"/>
      <c r="P1307" s="47"/>
      <c r="Q1307" s="14">
        <f>(Tabla1[[#This Row],[PEDIDO ]]*Tabla1[[#This Row],[PRECIO CON DSCTO]])</f>
        <v>0</v>
      </c>
      <c r="R1307" s="14">
        <f>(Tabla1[[#This Row],[PRECIO REF BS]]*Tabla1[[#This Row],[PEDIDO ]])</f>
        <v>0</v>
      </c>
    </row>
    <row r="1308" spans="1:18" ht="27.75" customHeight="1" x14ac:dyDescent="0.25">
      <c r="A1308" s="245" t="s">
        <v>243</v>
      </c>
      <c r="B1308" s="85">
        <v>7590027002703</v>
      </c>
      <c r="C1308" s="86" t="s">
        <v>346</v>
      </c>
      <c r="D1308" s="138" t="s">
        <v>347</v>
      </c>
      <c r="E1308" s="226">
        <v>46264</v>
      </c>
      <c r="F1308" s="113" t="s">
        <v>82</v>
      </c>
      <c r="G1308" s="227" t="s">
        <v>18</v>
      </c>
      <c r="H1308" s="228">
        <v>86</v>
      </c>
      <c r="I1308" s="219">
        <v>3.79</v>
      </c>
      <c r="J1308" s="60"/>
      <c r="K1308" s="13">
        <f>Tabla1[[#This Row],[PRECIO REF        ($)]]-Tabla1[[#This Row],[PRECIO REF        ($)]]*Tabla1[[#This Row],[OFERTA]]</f>
        <v>3.79</v>
      </c>
      <c r="L1308" s="60"/>
      <c r="M1308" s="13">
        <f>Tabla1[[#This Row],[PRECIO CON DSCTO]]-Tabla1[[#This Row],[PRECIO CON DSCTO]]*Tabla1[[#This Row],[OFERTA2]]</f>
        <v>3.79</v>
      </c>
      <c r="N1308" s="14">
        <f>$F$3*Tabla1[[#This Row],[PRECIO CON DSCTO2]]</f>
        <v>1796.6866419999999</v>
      </c>
      <c r="O1308" s="40"/>
      <c r="P1308" s="47"/>
      <c r="Q1308" s="14">
        <f>(Tabla1[[#This Row],[PEDIDO ]]*Tabla1[[#This Row],[PRECIO CON DSCTO]])</f>
        <v>0</v>
      </c>
      <c r="R1308" s="14">
        <f>(Tabla1[[#This Row],[PRECIO REF BS]]*Tabla1[[#This Row],[PEDIDO ]])</f>
        <v>0</v>
      </c>
    </row>
    <row r="1309" spans="1:18" ht="27.75" customHeight="1" x14ac:dyDescent="0.25">
      <c r="A1309" s="245" t="s">
        <v>243</v>
      </c>
      <c r="B1309" s="85">
        <v>7703763190164</v>
      </c>
      <c r="C1309" s="86" t="s">
        <v>936</v>
      </c>
      <c r="D1309" s="121" t="s">
        <v>938</v>
      </c>
      <c r="E1309" s="226">
        <v>46418</v>
      </c>
      <c r="F1309" s="88" t="s">
        <v>72</v>
      </c>
      <c r="G1309" s="227" t="s">
        <v>18</v>
      </c>
      <c r="H1309" s="228">
        <v>5</v>
      </c>
      <c r="I1309" s="219">
        <v>4.63</v>
      </c>
      <c r="J1309" s="60"/>
      <c r="K1309" s="13">
        <f>Tabla1[[#This Row],[PRECIO REF        ($)]]-Tabla1[[#This Row],[PRECIO REF        ($)]]*Tabla1[[#This Row],[OFERTA]]</f>
        <v>4.63</v>
      </c>
      <c r="L1309" s="60"/>
      <c r="M1309" s="13">
        <f>Tabla1[[#This Row],[PRECIO CON DSCTO]]-Tabla1[[#This Row],[PRECIO CON DSCTO]]*Tabla1[[#This Row],[OFERTA2]]</f>
        <v>4.63</v>
      </c>
      <c r="N1309" s="14">
        <f>$F$3*Tabla1[[#This Row],[PRECIO CON DSCTO2]]</f>
        <v>2194.896874</v>
      </c>
      <c r="O1309" s="40"/>
      <c r="P1309" s="47"/>
      <c r="Q1309" s="14">
        <f>(Tabla1[[#This Row],[PEDIDO ]]*Tabla1[[#This Row],[PRECIO CON DSCTO]])</f>
        <v>0</v>
      </c>
      <c r="R1309" s="14">
        <f>(Tabla1[[#This Row],[PRECIO REF BS]]*Tabla1[[#This Row],[PEDIDO ]])</f>
        <v>0</v>
      </c>
    </row>
    <row r="1310" spans="1:18" ht="27.75" customHeight="1" x14ac:dyDescent="0.25">
      <c r="A1310" s="245" t="s">
        <v>243</v>
      </c>
      <c r="B1310" s="85">
        <v>7592454003780</v>
      </c>
      <c r="C1310" s="86" t="s">
        <v>2135</v>
      </c>
      <c r="D1310" s="114" t="s">
        <v>2136</v>
      </c>
      <c r="E1310" s="226">
        <v>46660</v>
      </c>
      <c r="F1310" s="88" t="s">
        <v>72</v>
      </c>
      <c r="G1310" s="227" t="s">
        <v>18</v>
      </c>
      <c r="H1310" s="228">
        <v>21</v>
      </c>
      <c r="I1310" s="219">
        <v>10.28</v>
      </c>
      <c r="J1310" s="60"/>
      <c r="K1310" s="13">
        <f>Tabla1[[#This Row],[PRECIO REF        ($)]]-Tabla1[[#This Row],[PRECIO REF        ($)]]*Tabla1[[#This Row],[OFERTA]]</f>
        <v>10.28</v>
      </c>
      <c r="L1310" s="60"/>
      <c r="M1310" s="13">
        <f>Tabla1[[#This Row],[PRECIO CON DSCTO]]-Tabla1[[#This Row],[PRECIO CON DSCTO]]*Tabla1[[#This Row],[OFERTA2]]</f>
        <v>10.28</v>
      </c>
      <c r="N1310" s="14">
        <f>$F$3*Tabla1[[#This Row],[PRECIO CON DSCTO2]]</f>
        <v>4873.3347439999998</v>
      </c>
      <c r="O1310" s="40"/>
      <c r="P1310" s="47"/>
      <c r="Q1310" s="14">
        <f>(Tabla1[[#This Row],[PEDIDO ]]*Tabla1[[#This Row],[PRECIO CON DSCTO]])</f>
        <v>0</v>
      </c>
      <c r="R1310" s="14">
        <f>(Tabla1[[#This Row],[PRECIO REF BS]]*Tabla1[[#This Row],[PEDIDO ]])</f>
        <v>0</v>
      </c>
    </row>
    <row r="1311" spans="1:18" ht="27.75" customHeight="1" x14ac:dyDescent="0.25">
      <c r="A1311" s="245" t="s">
        <v>243</v>
      </c>
      <c r="B1311" s="85">
        <v>7594000490655</v>
      </c>
      <c r="C1311" s="86" t="s">
        <v>396</v>
      </c>
      <c r="D1311" s="108" t="s">
        <v>432</v>
      </c>
      <c r="E1311" s="226">
        <v>46476</v>
      </c>
      <c r="F1311" s="126" t="s">
        <v>35</v>
      </c>
      <c r="G1311" s="227" t="s">
        <v>18</v>
      </c>
      <c r="H1311" s="228">
        <v>12</v>
      </c>
      <c r="I1311" s="219">
        <v>4.58</v>
      </c>
      <c r="J1311" s="60"/>
      <c r="K1311" s="13">
        <f>Tabla1[[#This Row],[PRECIO REF        ($)]]-Tabla1[[#This Row],[PRECIO REF        ($)]]*Tabla1[[#This Row],[OFERTA]]</f>
        <v>4.58</v>
      </c>
      <c r="L1311" s="60"/>
      <c r="M1311" s="13">
        <f>Tabla1[[#This Row],[PRECIO CON DSCTO]]-Tabla1[[#This Row],[PRECIO CON DSCTO]]*Tabla1[[#This Row],[OFERTA2]]</f>
        <v>4.58</v>
      </c>
      <c r="N1311" s="14">
        <f>$F$3*Tabla1[[#This Row],[PRECIO CON DSCTO2]]</f>
        <v>2171.1938839999998</v>
      </c>
      <c r="O1311" s="40"/>
      <c r="P1311" s="47"/>
      <c r="Q1311" s="14">
        <f>(Tabla1[[#This Row],[PEDIDO ]]*Tabla1[[#This Row],[PRECIO CON DSCTO]])</f>
        <v>0</v>
      </c>
      <c r="R1311" s="14">
        <f>(Tabla1[[#This Row],[PRECIO REF BS]]*Tabla1[[#This Row],[PEDIDO ]])</f>
        <v>0</v>
      </c>
    </row>
    <row r="1312" spans="1:18" ht="27.75" customHeight="1" x14ac:dyDescent="0.25">
      <c r="A1312" s="245" t="s">
        <v>243</v>
      </c>
      <c r="B1312" s="85">
        <v>7591020006330</v>
      </c>
      <c r="C1312" s="86" t="s">
        <v>1534</v>
      </c>
      <c r="D1312" s="109" t="s">
        <v>1535</v>
      </c>
      <c r="E1312" s="226">
        <v>47695</v>
      </c>
      <c r="F1312" s="88" t="s">
        <v>75</v>
      </c>
      <c r="G1312" s="227" t="s">
        <v>18</v>
      </c>
      <c r="H1312" s="228">
        <v>3</v>
      </c>
      <c r="I1312" s="219">
        <v>2.73</v>
      </c>
      <c r="J1312" s="60"/>
      <c r="K1312" s="13">
        <f>Tabla1[[#This Row],[PRECIO REF        ($)]]-Tabla1[[#This Row],[PRECIO REF        ($)]]*Tabla1[[#This Row],[OFERTA]]</f>
        <v>2.73</v>
      </c>
      <c r="L1312" s="60"/>
      <c r="M1312" s="13">
        <f>Tabla1[[#This Row],[PRECIO CON DSCTO]]-Tabla1[[#This Row],[PRECIO CON DSCTO]]*Tabla1[[#This Row],[OFERTA2]]</f>
        <v>2.73</v>
      </c>
      <c r="N1312" s="14">
        <f>$F$3*Tabla1[[#This Row],[PRECIO CON DSCTO2]]</f>
        <v>1294.183254</v>
      </c>
      <c r="O1312" s="40"/>
      <c r="P1312" s="47"/>
      <c r="Q1312" s="14">
        <f>(Tabla1[[#This Row],[PEDIDO ]]*Tabla1[[#This Row],[PRECIO CON DSCTO]])</f>
        <v>0</v>
      </c>
      <c r="R1312" s="14">
        <f>(Tabla1[[#This Row],[PRECIO REF BS]]*Tabla1[[#This Row],[PEDIDO ]])</f>
        <v>0</v>
      </c>
    </row>
    <row r="1313" spans="1:18" ht="27.75" customHeight="1" x14ac:dyDescent="0.25">
      <c r="A1313" s="245" t="s">
        <v>243</v>
      </c>
      <c r="B1313" s="85">
        <v>7591020008440</v>
      </c>
      <c r="C1313" s="86" t="s">
        <v>674</v>
      </c>
      <c r="D1313" s="108" t="s">
        <v>934</v>
      </c>
      <c r="E1313" s="226">
        <v>47542</v>
      </c>
      <c r="F1313" s="88" t="s">
        <v>75</v>
      </c>
      <c r="G1313" s="227" t="s">
        <v>18</v>
      </c>
      <c r="H1313" s="228">
        <v>5</v>
      </c>
      <c r="I1313" s="219">
        <v>11.01</v>
      </c>
      <c r="J1313" s="60"/>
      <c r="K1313" s="13">
        <f>Tabla1[[#This Row],[PRECIO REF        ($)]]-Tabla1[[#This Row],[PRECIO REF        ($)]]*Tabla1[[#This Row],[OFERTA]]</f>
        <v>11.01</v>
      </c>
      <c r="L1313" s="60"/>
      <c r="M1313" s="13">
        <f>Tabla1[[#This Row],[PRECIO CON DSCTO]]-Tabla1[[#This Row],[PRECIO CON DSCTO]]*Tabla1[[#This Row],[OFERTA2]]</f>
        <v>11.01</v>
      </c>
      <c r="N1313" s="14">
        <f>$F$3*Tabla1[[#This Row],[PRECIO CON DSCTO2]]</f>
        <v>5219.3983980000003</v>
      </c>
      <c r="O1313" s="40"/>
      <c r="P1313" s="47"/>
      <c r="Q1313" s="14">
        <f>(Tabla1[[#This Row],[PEDIDO ]]*Tabla1[[#This Row],[PRECIO CON DSCTO]])</f>
        <v>0</v>
      </c>
      <c r="R1313" s="14">
        <f>(Tabla1[[#This Row],[PRECIO REF BS]]*Tabla1[[#This Row],[PEDIDO ]])</f>
        <v>0</v>
      </c>
    </row>
    <row r="1314" spans="1:18" ht="27.75" customHeight="1" x14ac:dyDescent="0.25">
      <c r="A1314" s="245" t="s">
        <v>243</v>
      </c>
      <c r="B1314" s="85">
        <v>7592803002365</v>
      </c>
      <c r="C1314" s="86" t="s">
        <v>409</v>
      </c>
      <c r="D1314" s="108" t="s">
        <v>775</v>
      </c>
      <c r="E1314" s="226">
        <v>46568</v>
      </c>
      <c r="F1314" s="86" t="s">
        <v>83</v>
      </c>
      <c r="G1314" s="227" t="s">
        <v>18</v>
      </c>
      <c r="H1314" s="228">
        <v>53</v>
      </c>
      <c r="I1314" s="219">
        <v>2.19</v>
      </c>
      <c r="J1314" s="60"/>
      <c r="K1314" s="13">
        <f>Tabla1[[#This Row],[PRECIO REF        ($)]]-Tabla1[[#This Row],[PRECIO REF        ($)]]*Tabla1[[#This Row],[OFERTA]]</f>
        <v>2.19</v>
      </c>
      <c r="L1314" s="60"/>
      <c r="M1314" s="13">
        <f>Tabla1[[#This Row],[PRECIO CON DSCTO]]-Tabla1[[#This Row],[PRECIO CON DSCTO]]*Tabla1[[#This Row],[OFERTA2]]</f>
        <v>2.19</v>
      </c>
      <c r="N1314" s="14">
        <f>$F$3*Tabla1[[#This Row],[PRECIO CON DSCTO2]]</f>
        <v>1038.1909619999999</v>
      </c>
      <c r="O1314" s="40"/>
      <c r="P1314" s="47"/>
      <c r="Q1314" s="14">
        <f>(Tabla1[[#This Row],[PEDIDO ]]*Tabla1[[#This Row],[PRECIO CON DSCTO]])</f>
        <v>0</v>
      </c>
      <c r="R1314" s="14">
        <f>(Tabla1[[#This Row],[PRECIO REF BS]]*Tabla1[[#This Row],[PEDIDO ]])</f>
        <v>0</v>
      </c>
    </row>
    <row r="1315" spans="1:18" ht="27.75" customHeight="1" x14ac:dyDescent="0.25">
      <c r="A1315" s="245" t="s">
        <v>243</v>
      </c>
      <c r="B1315" s="85">
        <v>7703712030787</v>
      </c>
      <c r="C1315" s="86" t="s">
        <v>348</v>
      </c>
      <c r="D1315" s="103" t="s">
        <v>349</v>
      </c>
      <c r="E1315" s="226">
        <v>46648</v>
      </c>
      <c r="F1315" s="106" t="s">
        <v>42</v>
      </c>
      <c r="G1315" s="227" t="s">
        <v>18</v>
      </c>
      <c r="H1315" s="228">
        <v>640</v>
      </c>
      <c r="I1315" s="219">
        <v>1.0920000000000001</v>
      </c>
      <c r="J1315" s="60"/>
      <c r="K1315" s="13">
        <f>Tabla1[[#This Row],[PRECIO REF        ($)]]-Tabla1[[#This Row],[PRECIO REF        ($)]]*Tabla1[[#This Row],[OFERTA]]</f>
        <v>1.0920000000000001</v>
      </c>
      <c r="L1315" s="60"/>
      <c r="M1315" s="13">
        <f>Tabla1[[#This Row],[PRECIO CON DSCTO]]-Tabla1[[#This Row],[PRECIO CON DSCTO]]*Tabla1[[#This Row],[OFERTA2]]</f>
        <v>1.0920000000000001</v>
      </c>
      <c r="N1315" s="14">
        <f>$F$3*Tabla1[[#This Row],[PRECIO CON DSCTO2]]</f>
        <v>517.67330160000006</v>
      </c>
      <c r="O1315" s="40"/>
      <c r="P1315" s="47"/>
      <c r="Q1315" s="14">
        <f>(Tabla1[[#This Row],[PEDIDO ]]*Tabla1[[#This Row],[PRECIO CON DSCTO]])</f>
        <v>0</v>
      </c>
      <c r="R1315" s="14">
        <f>(Tabla1[[#This Row],[PRECIO REF BS]]*Tabla1[[#This Row],[PEDIDO ]])</f>
        <v>0</v>
      </c>
    </row>
    <row r="1316" spans="1:18" ht="27.75" customHeight="1" x14ac:dyDescent="0.25">
      <c r="A1316" s="245" t="s">
        <v>243</v>
      </c>
      <c r="B1316" s="85">
        <v>7594001101642</v>
      </c>
      <c r="C1316" s="86" t="s">
        <v>664</v>
      </c>
      <c r="D1316" s="119" t="s">
        <v>670</v>
      </c>
      <c r="E1316" s="226">
        <v>46507</v>
      </c>
      <c r="F1316" s="97" t="s">
        <v>84</v>
      </c>
      <c r="G1316" s="227" t="s">
        <v>18</v>
      </c>
      <c r="H1316" s="228">
        <v>209</v>
      </c>
      <c r="I1316" s="219">
        <v>2.19</v>
      </c>
      <c r="J1316" s="60"/>
      <c r="K1316" s="13">
        <f>Tabla1[[#This Row],[PRECIO REF        ($)]]-Tabla1[[#This Row],[PRECIO REF        ($)]]*Tabla1[[#This Row],[OFERTA]]</f>
        <v>2.19</v>
      </c>
      <c r="L1316" s="60"/>
      <c r="M1316" s="13">
        <f>Tabla1[[#This Row],[PRECIO CON DSCTO]]-Tabla1[[#This Row],[PRECIO CON DSCTO]]*Tabla1[[#This Row],[OFERTA2]]</f>
        <v>2.19</v>
      </c>
      <c r="N1316" s="14">
        <f>$F$3*Tabla1[[#This Row],[PRECIO CON DSCTO2]]</f>
        <v>1038.1909619999999</v>
      </c>
      <c r="O1316" s="40"/>
      <c r="P1316" s="47"/>
      <c r="Q1316" s="14">
        <f>(Tabla1[[#This Row],[PEDIDO ]]*Tabla1[[#This Row],[PRECIO CON DSCTO]])</f>
        <v>0</v>
      </c>
      <c r="R1316" s="14">
        <f>(Tabla1[[#This Row],[PRECIO REF BS]]*Tabla1[[#This Row],[PEDIDO ]])</f>
        <v>0</v>
      </c>
    </row>
    <row r="1317" spans="1:18" ht="27.75" customHeight="1" x14ac:dyDescent="0.25">
      <c r="A1317" s="245" t="s">
        <v>243</v>
      </c>
      <c r="B1317" s="85">
        <v>7594001101659</v>
      </c>
      <c r="C1317" s="86" t="s">
        <v>1349</v>
      </c>
      <c r="D1317" s="119" t="s">
        <v>1350</v>
      </c>
      <c r="E1317" s="226">
        <v>46660</v>
      </c>
      <c r="F1317" s="97" t="s">
        <v>84</v>
      </c>
      <c r="G1317" s="227" t="s">
        <v>18</v>
      </c>
      <c r="H1317" s="228">
        <v>110</v>
      </c>
      <c r="I1317" s="219">
        <v>3.53</v>
      </c>
      <c r="J1317" s="60"/>
      <c r="K1317" s="13">
        <f>Tabla1[[#This Row],[PRECIO REF        ($)]]-Tabla1[[#This Row],[PRECIO REF        ($)]]*Tabla1[[#This Row],[OFERTA]]</f>
        <v>3.53</v>
      </c>
      <c r="L1317" s="60"/>
      <c r="M1317" s="13">
        <f>Tabla1[[#This Row],[PRECIO CON DSCTO]]-Tabla1[[#This Row],[PRECIO CON DSCTO]]*Tabla1[[#This Row],[OFERTA2]]</f>
        <v>3.53</v>
      </c>
      <c r="N1317" s="14">
        <f>$F$3*Tabla1[[#This Row],[PRECIO CON DSCTO2]]</f>
        <v>1673.4310939999998</v>
      </c>
      <c r="O1317" s="40"/>
      <c r="P1317" s="47"/>
      <c r="Q1317" s="14">
        <f>(Tabla1[[#This Row],[PEDIDO ]]*Tabla1[[#This Row],[PRECIO CON DSCTO]])</f>
        <v>0</v>
      </c>
      <c r="R1317" s="14">
        <f>(Tabla1[[#This Row],[PRECIO REF BS]]*Tabla1[[#This Row],[PEDIDO ]])</f>
        <v>0</v>
      </c>
    </row>
    <row r="1318" spans="1:18" ht="27.75" customHeight="1" x14ac:dyDescent="0.25">
      <c r="A1318" s="245" t="s">
        <v>243</v>
      </c>
      <c r="B1318" s="85">
        <v>7594001101413</v>
      </c>
      <c r="C1318" s="86" t="s">
        <v>2495</v>
      </c>
      <c r="D1318" s="114" t="s">
        <v>2496</v>
      </c>
      <c r="E1318" s="226">
        <v>47026</v>
      </c>
      <c r="F1318" s="97" t="s">
        <v>84</v>
      </c>
      <c r="G1318" s="227" t="s">
        <v>18</v>
      </c>
      <c r="H1318" s="228">
        <v>147</v>
      </c>
      <c r="I1318" s="219">
        <v>1.07738</v>
      </c>
      <c r="J1318" s="60"/>
      <c r="K1318" s="13">
        <f>Tabla1[[#This Row],[PRECIO REF        ($)]]-Tabla1[[#This Row],[PRECIO REF        ($)]]*Tabla1[[#This Row],[OFERTA]]</f>
        <v>1.07738</v>
      </c>
      <c r="L1318" s="60"/>
      <c r="M1318" s="13">
        <f>Tabla1[[#This Row],[PRECIO CON DSCTO]]-Tabla1[[#This Row],[PRECIO CON DSCTO]]*Tabla1[[#This Row],[OFERTA2]]</f>
        <v>1.07738</v>
      </c>
      <c r="N1318" s="14">
        <f>$F$3*Tabla1[[#This Row],[PRECIO CON DSCTO2]]</f>
        <v>510.74254732399999</v>
      </c>
      <c r="O1318" s="40"/>
      <c r="P1318" s="47"/>
      <c r="Q1318" s="14">
        <f>(Tabla1[[#This Row],[PEDIDO ]]*Tabla1[[#This Row],[PRECIO CON DSCTO]])</f>
        <v>0</v>
      </c>
      <c r="R1318" s="14">
        <f>(Tabla1[[#This Row],[PRECIO REF BS]]*Tabla1[[#This Row],[PEDIDO ]])</f>
        <v>0</v>
      </c>
    </row>
    <row r="1319" spans="1:18" ht="27.75" customHeight="1" x14ac:dyDescent="0.25">
      <c r="A1319" s="245" t="s">
        <v>243</v>
      </c>
      <c r="B1319" s="85">
        <v>7594001101420</v>
      </c>
      <c r="C1319" s="86" t="s">
        <v>1351</v>
      </c>
      <c r="D1319" s="114" t="s">
        <v>1352</v>
      </c>
      <c r="E1319" s="226">
        <v>47056</v>
      </c>
      <c r="F1319" s="97" t="s">
        <v>84</v>
      </c>
      <c r="G1319" s="227" t="s">
        <v>18</v>
      </c>
      <c r="H1319" s="228">
        <v>89</v>
      </c>
      <c r="I1319" s="219">
        <v>1.97</v>
      </c>
      <c r="J1319" s="60"/>
      <c r="K1319" s="13">
        <f>Tabla1[[#This Row],[PRECIO REF        ($)]]-Tabla1[[#This Row],[PRECIO REF        ($)]]*Tabla1[[#This Row],[OFERTA]]</f>
        <v>1.97</v>
      </c>
      <c r="L1319" s="60"/>
      <c r="M1319" s="13">
        <f>Tabla1[[#This Row],[PRECIO CON DSCTO]]-Tabla1[[#This Row],[PRECIO CON DSCTO]]*Tabla1[[#This Row],[OFERTA2]]</f>
        <v>1.97</v>
      </c>
      <c r="N1319" s="14">
        <f>$F$3*Tabla1[[#This Row],[PRECIO CON DSCTO2]]</f>
        <v>933.89780599999995</v>
      </c>
      <c r="O1319" s="40"/>
      <c r="P1319" s="47"/>
      <c r="Q1319" s="14">
        <f>(Tabla1[[#This Row],[PEDIDO ]]*Tabla1[[#This Row],[PRECIO CON DSCTO]])</f>
        <v>0</v>
      </c>
      <c r="R1319" s="14">
        <f>(Tabla1[[#This Row],[PRECIO REF BS]]*Tabla1[[#This Row],[PEDIDO ]])</f>
        <v>0</v>
      </c>
    </row>
    <row r="1320" spans="1:18" ht="27.75" customHeight="1" x14ac:dyDescent="0.25">
      <c r="A1320" s="245" t="s">
        <v>243</v>
      </c>
      <c r="B1320" s="85">
        <v>7896112136675</v>
      </c>
      <c r="C1320" s="86" t="s">
        <v>2773</v>
      </c>
      <c r="D1320" s="119" t="s">
        <v>2774</v>
      </c>
      <c r="E1320" s="226">
        <v>46568</v>
      </c>
      <c r="F1320" s="134" t="s">
        <v>1211</v>
      </c>
      <c r="G1320" s="227" t="s">
        <v>18</v>
      </c>
      <c r="H1320" s="228">
        <v>11</v>
      </c>
      <c r="I1320" s="219">
        <v>3</v>
      </c>
      <c r="J1320" s="60"/>
      <c r="K1320" s="13">
        <f>Tabla1[[#This Row],[PRECIO REF        ($)]]-Tabla1[[#This Row],[PRECIO REF        ($)]]*Tabla1[[#This Row],[OFERTA]]</f>
        <v>3</v>
      </c>
      <c r="L1320" s="60"/>
      <c r="M1320" s="13">
        <f>Tabla1[[#This Row],[PRECIO CON DSCTO]]-Tabla1[[#This Row],[PRECIO CON DSCTO]]*Tabla1[[#This Row],[OFERTA2]]</f>
        <v>3</v>
      </c>
      <c r="N1320" s="14">
        <f>$F$3*Tabla1[[#This Row],[PRECIO CON DSCTO2]]</f>
        <v>1422.1794</v>
      </c>
      <c r="O1320" s="40"/>
      <c r="P1320" s="47"/>
      <c r="Q1320" s="14">
        <f>(Tabla1[[#This Row],[PEDIDO ]]*Tabla1[[#This Row],[PRECIO CON DSCTO]])</f>
        <v>0</v>
      </c>
      <c r="R1320" s="14">
        <f>(Tabla1[[#This Row],[PRECIO REF BS]]*Tabla1[[#This Row],[PEDIDO ]])</f>
        <v>0</v>
      </c>
    </row>
    <row r="1321" spans="1:18" ht="27.75" customHeight="1" x14ac:dyDescent="0.25">
      <c r="A1321" s="245" t="s">
        <v>243</v>
      </c>
      <c r="B1321" s="85">
        <v>7592803004314</v>
      </c>
      <c r="C1321" s="86" t="s">
        <v>1397</v>
      </c>
      <c r="D1321" s="116" t="s">
        <v>1398</v>
      </c>
      <c r="E1321" s="226">
        <v>46690</v>
      </c>
      <c r="F1321" s="86" t="s">
        <v>83</v>
      </c>
      <c r="G1321" s="227" t="s">
        <v>18</v>
      </c>
      <c r="H1321" s="228">
        <v>15</v>
      </c>
      <c r="I1321" s="219">
        <v>20.350000000000001</v>
      </c>
      <c r="J1321" s="60"/>
      <c r="K1321" s="13">
        <f>Tabla1[[#This Row],[PRECIO REF        ($)]]-Tabla1[[#This Row],[PRECIO REF        ($)]]*Tabla1[[#This Row],[OFERTA]]</f>
        <v>20.350000000000001</v>
      </c>
      <c r="L1321" s="60"/>
      <c r="M1321" s="13">
        <f>Tabla1[[#This Row],[PRECIO CON DSCTO]]-Tabla1[[#This Row],[PRECIO CON DSCTO]]*Tabla1[[#This Row],[OFERTA2]]</f>
        <v>20.350000000000001</v>
      </c>
      <c r="N1321" s="14">
        <f>$F$3*Tabla1[[#This Row],[PRECIO CON DSCTO2]]</f>
        <v>9647.1169300000001</v>
      </c>
      <c r="O1321" s="40"/>
      <c r="P1321" s="47"/>
      <c r="Q1321" s="14">
        <f>(Tabla1[[#This Row],[PEDIDO ]]*Tabla1[[#This Row],[PRECIO CON DSCTO]])</f>
        <v>0</v>
      </c>
      <c r="R1321" s="14">
        <f>(Tabla1[[#This Row],[PRECIO REF BS]]*Tabla1[[#This Row],[PEDIDO ]])</f>
        <v>0</v>
      </c>
    </row>
    <row r="1322" spans="1:18" ht="27.75" customHeight="1" x14ac:dyDescent="0.25">
      <c r="A1322" s="245" t="s">
        <v>243</v>
      </c>
      <c r="B1322" s="85">
        <v>7592803004321</v>
      </c>
      <c r="C1322" s="86" t="s">
        <v>1399</v>
      </c>
      <c r="D1322" s="96" t="s">
        <v>1400</v>
      </c>
      <c r="E1322" s="226">
        <v>46690</v>
      </c>
      <c r="F1322" s="86" t="s">
        <v>83</v>
      </c>
      <c r="G1322" s="227" t="s">
        <v>18</v>
      </c>
      <c r="H1322" s="228">
        <v>32</v>
      </c>
      <c r="I1322" s="219">
        <v>26.98</v>
      </c>
      <c r="J1322" s="60"/>
      <c r="K1322" s="13">
        <f>Tabla1[[#This Row],[PRECIO REF        ($)]]-Tabla1[[#This Row],[PRECIO REF        ($)]]*Tabla1[[#This Row],[OFERTA]]</f>
        <v>26.98</v>
      </c>
      <c r="L1322" s="60"/>
      <c r="M1322" s="13">
        <f>Tabla1[[#This Row],[PRECIO CON DSCTO]]-Tabla1[[#This Row],[PRECIO CON DSCTO]]*Tabla1[[#This Row],[OFERTA2]]</f>
        <v>26.98</v>
      </c>
      <c r="N1322" s="14">
        <f>$F$3*Tabla1[[#This Row],[PRECIO CON DSCTO2]]</f>
        <v>12790.133404</v>
      </c>
      <c r="O1322" s="40"/>
      <c r="P1322" s="47"/>
      <c r="Q1322" s="14">
        <f>(Tabla1[[#This Row],[PEDIDO ]]*Tabla1[[#This Row],[PRECIO CON DSCTO]])</f>
        <v>0</v>
      </c>
      <c r="R1322" s="14">
        <f>(Tabla1[[#This Row],[PRECIO REF BS]]*Tabla1[[#This Row],[PEDIDO ]])</f>
        <v>0</v>
      </c>
    </row>
    <row r="1323" spans="1:18" ht="27.75" customHeight="1" x14ac:dyDescent="0.25">
      <c r="A1323" s="245" t="s">
        <v>243</v>
      </c>
      <c r="B1323" s="85">
        <v>7592803001603</v>
      </c>
      <c r="C1323" s="86" t="s">
        <v>1022</v>
      </c>
      <c r="D1323" s="103" t="s">
        <v>1023</v>
      </c>
      <c r="E1323" s="226">
        <v>47026</v>
      </c>
      <c r="F1323" s="86" t="s">
        <v>83</v>
      </c>
      <c r="G1323" s="227" t="s">
        <v>18</v>
      </c>
      <c r="H1323" s="228">
        <v>6</v>
      </c>
      <c r="I1323" s="219">
        <v>5.52</v>
      </c>
      <c r="J1323" s="60"/>
      <c r="K1323" s="13">
        <f>Tabla1[[#This Row],[PRECIO REF        ($)]]-Tabla1[[#This Row],[PRECIO REF        ($)]]*Tabla1[[#This Row],[OFERTA]]</f>
        <v>5.52</v>
      </c>
      <c r="L1323" s="60"/>
      <c r="M1323" s="13">
        <f>Tabla1[[#This Row],[PRECIO CON DSCTO]]-Tabla1[[#This Row],[PRECIO CON DSCTO]]*Tabla1[[#This Row],[OFERTA2]]</f>
        <v>5.52</v>
      </c>
      <c r="N1323" s="14">
        <f>$F$3*Tabla1[[#This Row],[PRECIO CON DSCTO2]]</f>
        <v>2616.8100959999997</v>
      </c>
      <c r="O1323" s="40"/>
      <c r="P1323" s="47"/>
      <c r="Q1323" s="14">
        <f>(Tabla1[[#This Row],[PEDIDO ]]*Tabla1[[#This Row],[PRECIO CON DSCTO]])</f>
        <v>0</v>
      </c>
      <c r="R1323" s="14">
        <f>(Tabla1[[#This Row],[PRECIO REF BS]]*Tabla1[[#This Row],[PEDIDO ]])</f>
        <v>0</v>
      </c>
    </row>
    <row r="1324" spans="1:18" ht="27.75" customHeight="1" x14ac:dyDescent="0.25">
      <c r="A1324" s="245" t="s">
        <v>243</v>
      </c>
      <c r="B1324" s="85">
        <v>7597758001364</v>
      </c>
      <c r="C1324" s="86" t="s">
        <v>1061</v>
      </c>
      <c r="D1324" s="117" t="s">
        <v>1062</v>
      </c>
      <c r="E1324" s="226">
        <v>46721</v>
      </c>
      <c r="F1324" s="91" t="s">
        <v>23</v>
      </c>
      <c r="G1324" s="227" t="s">
        <v>18</v>
      </c>
      <c r="H1324" s="228">
        <v>10</v>
      </c>
      <c r="I1324" s="219">
        <v>1.35</v>
      </c>
      <c r="J1324" s="60"/>
      <c r="K1324" s="13">
        <f>Tabla1[[#This Row],[PRECIO REF        ($)]]-Tabla1[[#This Row],[PRECIO REF        ($)]]*Tabla1[[#This Row],[OFERTA]]</f>
        <v>1.35</v>
      </c>
      <c r="L1324" s="60"/>
      <c r="M1324" s="13">
        <f>Tabla1[[#This Row],[PRECIO CON DSCTO]]-Tabla1[[#This Row],[PRECIO CON DSCTO]]*Tabla1[[#This Row],[OFERTA2]]</f>
        <v>1.35</v>
      </c>
      <c r="N1324" s="14">
        <f>$F$3*Tabla1[[#This Row],[PRECIO CON DSCTO2]]</f>
        <v>639.98072999999999</v>
      </c>
      <c r="O1324" s="40"/>
      <c r="P1324" s="47"/>
      <c r="Q1324" s="14">
        <f>(Tabla1[[#This Row],[PEDIDO ]]*Tabla1[[#This Row],[PRECIO CON DSCTO]])</f>
        <v>0</v>
      </c>
      <c r="R1324" s="14">
        <f>(Tabla1[[#This Row],[PRECIO REF BS]]*Tabla1[[#This Row],[PEDIDO ]])</f>
        <v>0</v>
      </c>
    </row>
    <row r="1325" spans="1:18" ht="27.75" customHeight="1" x14ac:dyDescent="0.25">
      <c r="A1325" s="245" t="s">
        <v>243</v>
      </c>
      <c r="B1325" s="85">
        <v>7597758001340</v>
      </c>
      <c r="C1325" s="86" t="s">
        <v>685</v>
      </c>
      <c r="D1325" s="105" t="s">
        <v>693</v>
      </c>
      <c r="E1325" s="226">
        <v>46356</v>
      </c>
      <c r="F1325" s="91" t="s">
        <v>23</v>
      </c>
      <c r="G1325" s="227" t="s">
        <v>18</v>
      </c>
      <c r="H1325" s="228">
        <v>6</v>
      </c>
      <c r="I1325" s="219">
        <v>7.15</v>
      </c>
      <c r="J1325" s="60"/>
      <c r="K1325" s="13">
        <f>Tabla1[[#This Row],[PRECIO REF        ($)]]-Tabla1[[#This Row],[PRECIO REF        ($)]]*Tabla1[[#This Row],[OFERTA]]</f>
        <v>7.15</v>
      </c>
      <c r="L1325" s="60"/>
      <c r="M1325" s="13">
        <f>Tabla1[[#This Row],[PRECIO CON DSCTO]]-Tabla1[[#This Row],[PRECIO CON DSCTO]]*Tabla1[[#This Row],[OFERTA2]]</f>
        <v>7.15</v>
      </c>
      <c r="N1325" s="14">
        <f>$F$3*Tabla1[[#This Row],[PRECIO CON DSCTO2]]</f>
        <v>3389.5275700000002</v>
      </c>
      <c r="O1325" s="40"/>
      <c r="P1325" s="47"/>
      <c r="Q1325" s="14">
        <f>(Tabla1[[#This Row],[PEDIDO ]]*Tabla1[[#This Row],[PRECIO CON DSCTO]])</f>
        <v>0</v>
      </c>
      <c r="R1325" s="14">
        <f>(Tabla1[[#This Row],[PRECIO REF BS]]*Tabla1[[#This Row],[PEDIDO ]])</f>
        <v>0</v>
      </c>
    </row>
    <row r="1326" spans="1:18" ht="27.75" customHeight="1" x14ac:dyDescent="0.25">
      <c r="A1326" s="245" t="s">
        <v>243</v>
      </c>
      <c r="B1326" s="85">
        <v>8904181401149</v>
      </c>
      <c r="C1326" s="86" t="s">
        <v>1734</v>
      </c>
      <c r="D1326" s="108" t="s">
        <v>1735</v>
      </c>
      <c r="E1326" s="226">
        <v>46875</v>
      </c>
      <c r="F1326" s="126" t="s">
        <v>1738</v>
      </c>
      <c r="G1326" s="227" t="s">
        <v>18</v>
      </c>
      <c r="H1326" s="228">
        <v>20</v>
      </c>
      <c r="I1326" s="219">
        <v>0.54</v>
      </c>
      <c r="J1326" s="60"/>
      <c r="K1326" s="13">
        <f>Tabla1[[#This Row],[PRECIO REF        ($)]]-Tabla1[[#This Row],[PRECIO REF        ($)]]*Tabla1[[#This Row],[OFERTA]]</f>
        <v>0.54</v>
      </c>
      <c r="L1326" s="60"/>
      <c r="M1326" s="13">
        <f>Tabla1[[#This Row],[PRECIO CON DSCTO]]-Tabla1[[#This Row],[PRECIO CON DSCTO]]*Tabla1[[#This Row],[OFERTA2]]</f>
        <v>0.54</v>
      </c>
      <c r="N1326" s="14">
        <f>$F$3*Tabla1[[#This Row],[PRECIO CON DSCTO2]]</f>
        <v>255.99229200000002</v>
      </c>
      <c r="O1326" s="40"/>
      <c r="P1326" s="47"/>
      <c r="Q1326" s="14">
        <f>(Tabla1[[#This Row],[PEDIDO ]]*Tabla1[[#This Row],[PRECIO CON DSCTO]])</f>
        <v>0</v>
      </c>
      <c r="R1326" s="14">
        <f>(Tabla1[[#This Row],[PRECIO REF BS]]*Tabla1[[#This Row],[PEDIDO ]])</f>
        <v>0</v>
      </c>
    </row>
    <row r="1327" spans="1:18" ht="27.75" customHeight="1" x14ac:dyDescent="0.25">
      <c r="A1327" s="245" t="s">
        <v>243</v>
      </c>
      <c r="B1327" s="85">
        <v>7597758001562</v>
      </c>
      <c r="C1327" s="86" t="s">
        <v>397</v>
      </c>
      <c r="D1327" s="178" t="s">
        <v>1119</v>
      </c>
      <c r="E1327" s="226">
        <v>46660</v>
      </c>
      <c r="F1327" s="91" t="s">
        <v>23</v>
      </c>
      <c r="G1327" s="227" t="s">
        <v>18</v>
      </c>
      <c r="H1327" s="228">
        <v>70</v>
      </c>
      <c r="I1327" s="219">
        <v>3.28</v>
      </c>
      <c r="J1327" s="60"/>
      <c r="K1327" s="13">
        <f>Tabla1[[#This Row],[PRECIO REF        ($)]]-Tabla1[[#This Row],[PRECIO REF        ($)]]*Tabla1[[#This Row],[OFERTA]]</f>
        <v>3.28</v>
      </c>
      <c r="L1327" s="60"/>
      <c r="M1327" s="13">
        <f>Tabla1[[#This Row],[PRECIO CON DSCTO]]-Tabla1[[#This Row],[PRECIO CON DSCTO]]*Tabla1[[#This Row],[OFERTA2]]</f>
        <v>3.28</v>
      </c>
      <c r="N1327" s="14">
        <f>$F$3*Tabla1[[#This Row],[PRECIO CON DSCTO2]]</f>
        <v>1554.9161439999998</v>
      </c>
      <c r="O1327" s="40"/>
      <c r="P1327" s="47"/>
      <c r="Q1327" s="14">
        <f>(Tabla1[[#This Row],[PEDIDO ]]*Tabla1[[#This Row],[PRECIO CON DSCTO]])</f>
        <v>0</v>
      </c>
      <c r="R1327" s="14">
        <f>(Tabla1[[#This Row],[PRECIO REF BS]]*Tabla1[[#This Row],[PEDIDO ]])</f>
        <v>0</v>
      </c>
    </row>
    <row r="1328" spans="1:18" ht="27.75" customHeight="1" x14ac:dyDescent="0.25">
      <c r="A1328" s="245" t="s">
        <v>243</v>
      </c>
      <c r="B1328" s="85">
        <v>7591616002036</v>
      </c>
      <c r="C1328" s="86" t="s">
        <v>2549</v>
      </c>
      <c r="D1328" s="164" t="s">
        <v>2550</v>
      </c>
      <c r="E1328" s="226">
        <v>47177</v>
      </c>
      <c r="F1328" s="88" t="s">
        <v>114</v>
      </c>
      <c r="G1328" s="227" t="s">
        <v>18</v>
      </c>
      <c r="H1328" s="228">
        <v>10</v>
      </c>
      <c r="I1328" s="219">
        <v>2.8877100000000002</v>
      </c>
      <c r="J1328" s="60"/>
      <c r="K1328" s="13">
        <f>Tabla1[[#This Row],[PRECIO REF        ($)]]-Tabla1[[#This Row],[PRECIO REF        ($)]]*Tabla1[[#This Row],[OFERTA]]</f>
        <v>2.8877100000000002</v>
      </c>
      <c r="L1328" s="60"/>
      <c r="M1328" s="13">
        <f>Tabla1[[#This Row],[PRECIO CON DSCTO]]-Tabla1[[#This Row],[PRECIO CON DSCTO]]*Tabla1[[#This Row],[OFERTA2]]</f>
        <v>2.8877100000000002</v>
      </c>
      <c r="N1328" s="14">
        <f>$F$3*Tabla1[[#This Row],[PRECIO CON DSCTO2]]</f>
        <v>1368.9472250580002</v>
      </c>
      <c r="O1328" s="40"/>
      <c r="P1328" s="47"/>
      <c r="Q1328" s="14">
        <f>(Tabla1[[#This Row],[PEDIDO ]]*Tabla1[[#This Row],[PRECIO CON DSCTO]])</f>
        <v>0</v>
      </c>
      <c r="R1328" s="14">
        <f>(Tabla1[[#This Row],[PRECIO REF BS]]*Tabla1[[#This Row],[PEDIDO ]])</f>
        <v>0</v>
      </c>
    </row>
    <row r="1329" spans="1:18" ht="27.75" customHeight="1" x14ac:dyDescent="0.25">
      <c r="A1329" s="245" t="s">
        <v>243</v>
      </c>
      <c r="B1329" s="85">
        <v>7591616001916</v>
      </c>
      <c r="C1329" s="86" t="s">
        <v>1446</v>
      </c>
      <c r="D1329" s="120" t="s">
        <v>1447</v>
      </c>
      <c r="E1329" s="226">
        <v>47057</v>
      </c>
      <c r="F1329" s="88" t="s">
        <v>114</v>
      </c>
      <c r="G1329" s="227" t="s">
        <v>18</v>
      </c>
      <c r="H1329" s="228">
        <v>14</v>
      </c>
      <c r="I1329" s="219">
        <v>5.47</v>
      </c>
      <c r="J1329" s="60"/>
      <c r="K1329" s="13">
        <f>Tabla1[[#This Row],[PRECIO REF        ($)]]-Tabla1[[#This Row],[PRECIO REF        ($)]]*Tabla1[[#This Row],[OFERTA]]</f>
        <v>5.47</v>
      </c>
      <c r="L1329" s="60"/>
      <c r="M1329" s="13">
        <f>Tabla1[[#This Row],[PRECIO CON DSCTO]]-Tabla1[[#This Row],[PRECIO CON DSCTO]]*Tabla1[[#This Row],[OFERTA2]]</f>
        <v>5.47</v>
      </c>
      <c r="N1329" s="14">
        <f>$F$3*Tabla1[[#This Row],[PRECIO CON DSCTO2]]</f>
        <v>2593.1071059999999</v>
      </c>
      <c r="O1329" s="40"/>
      <c r="P1329" s="47"/>
      <c r="Q1329" s="14">
        <f>(Tabla1[[#This Row],[PEDIDO ]]*Tabla1[[#This Row],[PRECIO CON DSCTO]])</f>
        <v>0</v>
      </c>
      <c r="R1329" s="14">
        <f>(Tabla1[[#This Row],[PRECIO REF BS]]*Tabla1[[#This Row],[PEDIDO ]])</f>
        <v>0</v>
      </c>
    </row>
    <row r="1330" spans="1:18" ht="27.75" customHeight="1" x14ac:dyDescent="0.25">
      <c r="A1330" s="245" t="s">
        <v>243</v>
      </c>
      <c r="B1330" s="85">
        <v>7594001102250</v>
      </c>
      <c r="C1330" s="86" t="s">
        <v>2364</v>
      </c>
      <c r="D1330" s="108" t="s">
        <v>2365</v>
      </c>
      <c r="E1330" s="226">
        <v>46629</v>
      </c>
      <c r="F1330" s="97" t="s">
        <v>84</v>
      </c>
      <c r="G1330" s="227" t="s">
        <v>18</v>
      </c>
      <c r="H1330" s="228">
        <v>76</v>
      </c>
      <c r="I1330" s="219">
        <v>1.0359400000000001</v>
      </c>
      <c r="J1330" s="60"/>
      <c r="K1330" s="13">
        <f>Tabla1[[#This Row],[PRECIO REF        ($)]]-Tabla1[[#This Row],[PRECIO REF        ($)]]*Tabla1[[#This Row],[OFERTA]]</f>
        <v>1.0359400000000001</v>
      </c>
      <c r="L1330" s="60"/>
      <c r="M1330" s="13">
        <f>Tabla1[[#This Row],[PRECIO CON DSCTO]]-Tabla1[[#This Row],[PRECIO CON DSCTO]]*Tabla1[[#This Row],[OFERTA2]]</f>
        <v>1.0359400000000001</v>
      </c>
      <c r="N1330" s="14">
        <f>$F$3*Tabla1[[#This Row],[PRECIO CON DSCTO2]]</f>
        <v>491.09750921200003</v>
      </c>
      <c r="O1330" s="40"/>
      <c r="P1330" s="47"/>
      <c r="Q1330" s="14">
        <f>(Tabla1[[#This Row],[PEDIDO ]]*Tabla1[[#This Row],[PRECIO CON DSCTO]])</f>
        <v>0</v>
      </c>
      <c r="R1330" s="14">
        <f>(Tabla1[[#This Row],[PRECIO REF BS]]*Tabla1[[#This Row],[PEDIDO ]])</f>
        <v>0</v>
      </c>
    </row>
    <row r="1331" spans="1:18" ht="27.75" customHeight="1" x14ac:dyDescent="0.25">
      <c r="A1331" s="245" t="s">
        <v>243</v>
      </c>
      <c r="B1331" s="85">
        <v>7594001102427</v>
      </c>
      <c r="C1331" s="86" t="s">
        <v>2366</v>
      </c>
      <c r="D1331" s="108" t="s">
        <v>2367</v>
      </c>
      <c r="E1331" s="226">
        <v>46721</v>
      </c>
      <c r="F1331" s="97" t="s">
        <v>84</v>
      </c>
      <c r="G1331" s="227" t="s">
        <v>18</v>
      </c>
      <c r="H1331" s="228">
        <v>77</v>
      </c>
      <c r="I1331" s="219">
        <v>3.7838699999999998</v>
      </c>
      <c r="J1331" s="60"/>
      <c r="K1331" s="13">
        <f>Tabla1[[#This Row],[PRECIO REF        ($)]]-Tabla1[[#This Row],[PRECIO REF        ($)]]*Tabla1[[#This Row],[OFERTA]]</f>
        <v>3.7838699999999998</v>
      </c>
      <c r="L1331" s="60"/>
      <c r="M1331" s="13">
        <f>Tabla1[[#This Row],[PRECIO CON DSCTO]]-Tabla1[[#This Row],[PRECIO CON DSCTO]]*Tabla1[[#This Row],[OFERTA2]]</f>
        <v>3.7838699999999998</v>
      </c>
      <c r="N1331" s="14">
        <f>$F$3*Tabla1[[#This Row],[PRECIO CON DSCTO2]]</f>
        <v>1793.7806554259998</v>
      </c>
      <c r="O1331" s="40"/>
      <c r="P1331" s="47"/>
      <c r="Q1331" s="14">
        <f>(Tabla1[[#This Row],[PEDIDO ]]*Tabla1[[#This Row],[PRECIO CON DSCTO]])</f>
        <v>0</v>
      </c>
      <c r="R1331" s="14">
        <f>(Tabla1[[#This Row],[PRECIO REF BS]]*Tabla1[[#This Row],[PEDIDO ]])</f>
        <v>0</v>
      </c>
    </row>
    <row r="1332" spans="1:18" ht="28.5" customHeight="1" x14ac:dyDescent="0.25">
      <c r="A1332" s="245" t="s">
        <v>243</v>
      </c>
      <c r="B1332" s="85">
        <v>7592454004077</v>
      </c>
      <c r="C1332" s="86" t="s">
        <v>2137</v>
      </c>
      <c r="D1332" s="101" t="s">
        <v>2138</v>
      </c>
      <c r="E1332" s="226">
        <v>46630</v>
      </c>
      <c r="F1332" s="145" t="s">
        <v>111</v>
      </c>
      <c r="G1332" s="227" t="s">
        <v>18</v>
      </c>
      <c r="H1332" s="228">
        <v>35</v>
      </c>
      <c r="I1332" s="219">
        <v>1.3624799999999999</v>
      </c>
      <c r="J1332" s="60"/>
      <c r="K1332" s="43">
        <f>Tabla1[[#This Row],[PRECIO REF        ($)]]-Tabla1[[#This Row],[PRECIO REF        ($)]]*Tabla1[[#This Row],[OFERTA]]</f>
        <v>1.3624799999999999</v>
      </c>
      <c r="L1332" s="61"/>
      <c r="M1332" s="43">
        <f>Tabla1[[#This Row],[PRECIO CON DSCTO]]-Tabla1[[#This Row],[PRECIO CON DSCTO]]*Tabla1[[#This Row],[OFERTA2]]</f>
        <v>1.3624799999999999</v>
      </c>
      <c r="N1332" s="44">
        <f>$F$3*Tabla1[[#This Row],[PRECIO CON DSCTO2]]</f>
        <v>645.89699630399991</v>
      </c>
      <c r="O1332" s="40"/>
      <c r="P1332" s="47"/>
      <c r="Q1332" s="14">
        <f>(Tabla1[[#This Row],[PEDIDO ]]*Tabla1[[#This Row],[PRECIO CON DSCTO]])</f>
        <v>0</v>
      </c>
      <c r="R1332" s="14">
        <f>(Tabla1[[#This Row],[PRECIO REF BS]]*Tabla1[[#This Row],[PEDIDO ]])</f>
        <v>0</v>
      </c>
    </row>
    <row r="1333" spans="1:18" ht="28.5" customHeight="1" x14ac:dyDescent="0.25">
      <c r="A1333" s="245" t="s">
        <v>243</v>
      </c>
      <c r="B1333" s="85">
        <v>7599794000028</v>
      </c>
      <c r="C1333" s="86" t="s">
        <v>1975</v>
      </c>
      <c r="D1333" s="109" t="s">
        <v>1976</v>
      </c>
      <c r="E1333" s="226">
        <v>46538</v>
      </c>
      <c r="F1333" s="88" t="s">
        <v>71</v>
      </c>
      <c r="G1333" s="227" t="s">
        <v>18</v>
      </c>
      <c r="H1333" s="228">
        <v>25</v>
      </c>
      <c r="I1333" s="219">
        <v>3.0746899999999999</v>
      </c>
      <c r="J1333" s="60"/>
      <c r="K1333" s="43">
        <f>Tabla1[[#This Row],[PRECIO REF        ($)]]-Tabla1[[#This Row],[PRECIO REF        ($)]]*Tabla1[[#This Row],[OFERTA]]</f>
        <v>3.0746899999999999</v>
      </c>
      <c r="L1333" s="61"/>
      <c r="M1333" s="43">
        <f>Tabla1[[#This Row],[PRECIO CON DSCTO]]-Tabla1[[#This Row],[PRECIO CON DSCTO]]*Tabla1[[#This Row],[OFERTA2]]</f>
        <v>3.0746899999999999</v>
      </c>
      <c r="N1333" s="44">
        <f>$F$3*Tabla1[[#This Row],[PRECIO CON DSCTO2]]</f>
        <v>1457.5869264619998</v>
      </c>
      <c r="O1333" s="40"/>
      <c r="P1333" s="47"/>
      <c r="Q1333" s="14">
        <f>(Tabla1[[#This Row],[PEDIDO ]]*Tabla1[[#This Row],[PRECIO CON DSCTO]])</f>
        <v>0</v>
      </c>
      <c r="R1333" s="14">
        <f>(Tabla1[[#This Row],[PRECIO REF BS]]*Tabla1[[#This Row],[PEDIDO ]])</f>
        <v>0</v>
      </c>
    </row>
    <row r="1334" spans="1:18" ht="28.5" customHeight="1" x14ac:dyDescent="0.25">
      <c r="A1334" s="245" t="s">
        <v>243</v>
      </c>
      <c r="B1334" s="85">
        <v>7592803002372</v>
      </c>
      <c r="C1334" s="86" t="s">
        <v>2368</v>
      </c>
      <c r="D1334" s="94" t="s">
        <v>2369</v>
      </c>
      <c r="E1334" s="226">
        <v>47087</v>
      </c>
      <c r="F1334" s="86" t="s">
        <v>83</v>
      </c>
      <c r="G1334" s="227" t="s">
        <v>18</v>
      </c>
      <c r="H1334" s="228">
        <v>44</v>
      </c>
      <c r="I1334" s="219">
        <v>10.98</v>
      </c>
      <c r="J1334" s="60"/>
      <c r="K1334" s="43">
        <f>Tabla1[[#This Row],[PRECIO REF        ($)]]-Tabla1[[#This Row],[PRECIO REF        ($)]]*Tabla1[[#This Row],[OFERTA]]</f>
        <v>10.98</v>
      </c>
      <c r="L1334" s="61"/>
      <c r="M1334" s="43">
        <f>Tabla1[[#This Row],[PRECIO CON DSCTO]]-Tabla1[[#This Row],[PRECIO CON DSCTO]]*Tabla1[[#This Row],[OFERTA2]]</f>
        <v>10.98</v>
      </c>
      <c r="N1334" s="44">
        <f>$F$3*Tabla1[[#This Row],[PRECIO CON DSCTO2]]</f>
        <v>5205.1766040000002</v>
      </c>
      <c r="O1334" s="40"/>
      <c r="P1334" s="47"/>
      <c r="Q1334" s="14">
        <f>(Tabla1[[#This Row],[PEDIDO ]]*Tabla1[[#This Row],[PRECIO CON DSCTO]])</f>
        <v>0</v>
      </c>
      <c r="R1334" s="14">
        <f>(Tabla1[[#This Row],[PRECIO REF BS]]*Tabla1[[#This Row],[PEDIDO ]])</f>
        <v>0</v>
      </c>
    </row>
    <row r="1335" spans="1:18" ht="28.5" customHeight="1" x14ac:dyDescent="0.25">
      <c r="A1335" s="245" t="s">
        <v>243</v>
      </c>
      <c r="B1335" s="137"/>
      <c r="C1335" s="86" t="s">
        <v>1170</v>
      </c>
      <c r="D1335" s="99" t="s">
        <v>1240</v>
      </c>
      <c r="E1335" s="226">
        <v>46934</v>
      </c>
      <c r="F1335" s="97" t="s">
        <v>84</v>
      </c>
      <c r="G1335" s="227" t="s">
        <v>18</v>
      </c>
      <c r="H1335" s="228">
        <v>4</v>
      </c>
      <c r="I1335" s="219">
        <v>5.51</v>
      </c>
      <c r="J1335" s="60"/>
      <c r="K1335" s="43">
        <f>Tabla1[[#This Row],[PRECIO REF        ($)]]-Tabla1[[#This Row],[PRECIO REF        ($)]]*Tabla1[[#This Row],[OFERTA]]</f>
        <v>5.51</v>
      </c>
      <c r="L1335" s="61"/>
      <c r="M1335" s="43">
        <f>Tabla1[[#This Row],[PRECIO CON DSCTO]]-Tabla1[[#This Row],[PRECIO CON DSCTO]]*Tabla1[[#This Row],[OFERTA2]]</f>
        <v>5.51</v>
      </c>
      <c r="N1335" s="44">
        <f>$F$3*Tabla1[[#This Row],[PRECIO CON DSCTO2]]</f>
        <v>2612.0694979999998</v>
      </c>
      <c r="O1335" s="40"/>
      <c r="P1335" s="47"/>
      <c r="Q1335" s="14">
        <f>(Tabla1[[#This Row],[PEDIDO ]]*Tabla1[[#This Row],[PRECIO CON DSCTO]])</f>
        <v>0</v>
      </c>
      <c r="R1335" s="14">
        <f>(Tabla1[[#This Row],[PRECIO REF BS]]*Tabla1[[#This Row],[PEDIDO ]])</f>
        <v>0</v>
      </c>
    </row>
    <row r="1336" spans="1:18" ht="28.5" customHeight="1" x14ac:dyDescent="0.25">
      <c r="A1336" s="245" t="s">
        <v>243</v>
      </c>
      <c r="B1336" s="85">
        <v>7598176000069</v>
      </c>
      <c r="C1336" s="86" t="s">
        <v>375</v>
      </c>
      <c r="D1336" s="124" t="s">
        <v>376</v>
      </c>
      <c r="E1336" s="226">
        <v>46418</v>
      </c>
      <c r="F1336" s="196" t="s">
        <v>73</v>
      </c>
      <c r="G1336" s="227" t="s">
        <v>18</v>
      </c>
      <c r="H1336" s="228">
        <v>44</v>
      </c>
      <c r="I1336" s="219">
        <v>4.84</v>
      </c>
      <c r="J1336" s="60"/>
      <c r="K1336" s="43">
        <f>Tabla1[[#This Row],[PRECIO REF        ($)]]-Tabla1[[#This Row],[PRECIO REF        ($)]]*Tabla1[[#This Row],[OFERTA]]</f>
        <v>4.84</v>
      </c>
      <c r="L1336" s="61"/>
      <c r="M1336" s="43">
        <f>Tabla1[[#This Row],[PRECIO CON DSCTO]]-Tabla1[[#This Row],[PRECIO CON DSCTO]]*Tabla1[[#This Row],[OFERTA2]]</f>
        <v>4.84</v>
      </c>
      <c r="N1336" s="44">
        <f>$F$3*Tabla1[[#This Row],[PRECIO CON DSCTO2]]</f>
        <v>2294.4494319999999</v>
      </c>
      <c r="O1336" s="40"/>
      <c r="P1336" s="47"/>
      <c r="Q1336" s="14">
        <f>(Tabla1[[#This Row],[PEDIDO ]]*Tabla1[[#This Row],[PRECIO CON DSCTO]])</f>
        <v>0</v>
      </c>
      <c r="R1336" s="14">
        <f>(Tabla1[[#This Row],[PRECIO REF BS]]*Tabla1[[#This Row],[PEDIDO ]])</f>
        <v>0</v>
      </c>
    </row>
    <row r="1337" spans="1:18" ht="28.5" customHeight="1" x14ac:dyDescent="0.25">
      <c r="A1337" s="245" t="s">
        <v>243</v>
      </c>
      <c r="B1337" s="85">
        <v>8906175450027</v>
      </c>
      <c r="C1337" s="86" t="s">
        <v>2408</v>
      </c>
      <c r="D1337" s="112" t="s">
        <v>2409</v>
      </c>
      <c r="E1337" s="226">
        <v>46661</v>
      </c>
      <c r="F1337" s="86" t="s">
        <v>2410</v>
      </c>
      <c r="G1337" s="227" t="s">
        <v>18</v>
      </c>
      <c r="H1337" s="228">
        <v>136</v>
      </c>
      <c r="I1337" s="219">
        <v>8.0299999999999994</v>
      </c>
      <c r="J1337" s="60"/>
      <c r="K1337" s="43">
        <f>Tabla1[[#This Row],[PRECIO REF        ($)]]-Tabla1[[#This Row],[PRECIO REF        ($)]]*Tabla1[[#This Row],[OFERTA]]</f>
        <v>8.0299999999999994</v>
      </c>
      <c r="L1337" s="61"/>
      <c r="M1337" s="43">
        <f>Tabla1[[#This Row],[PRECIO CON DSCTO]]-Tabla1[[#This Row],[PRECIO CON DSCTO]]*Tabla1[[#This Row],[OFERTA2]]</f>
        <v>8.0299999999999994</v>
      </c>
      <c r="N1337" s="44">
        <f>$F$3*Tabla1[[#This Row],[PRECIO CON DSCTO2]]</f>
        <v>3806.7001939999996</v>
      </c>
      <c r="O1337" s="40"/>
      <c r="P1337" s="47"/>
      <c r="Q1337" s="14">
        <f>(Tabla1[[#This Row],[PEDIDO ]]*Tabla1[[#This Row],[PRECIO CON DSCTO]])</f>
        <v>0</v>
      </c>
      <c r="R1337" s="14">
        <f>(Tabla1[[#This Row],[PRECIO REF BS]]*Tabla1[[#This Row],[PEDIDO ]])</f>
        <v>0</v>
      </c>
    </row>
    <row r="1338" spans="1:18" ht="27.75" customHeight="1" x14ac:dyDescent="0.25">
      <c r="A1338" s="245" t="s">
        <v>243</v>
      </c>
      <c r="B1338" s="137"/>
      <c r="C1338" s="86" t="s">
        <v>1171</v>
      </c>
      <c r="D1338" s="174" t="s">
        <v>1241</v>
      </c>
      <c r="E1338" s="226">
        <v>46964</v>
      </c>
      <c r="F1338" s="97" t="s">
        <v>84</v>
      </c>
      <c r="G1338" s="227" t="s">
        <v>18</v>
      </c>
      <c r="H1338" s="228">
        <v>4</v>
      </c>
      <c r="I1338" s="219">
        <v>17.329999999999998</v>
      </c>
      <c r="J1338" s="60"/>
      <c r="K1338" s="43">
        <f>Tabla1[[#This Row],[PRECIO REF        ($)]]-Tabla1[[#This Row],[PRECIO REF        ($)]]*Tabla1[[#This Row],[OFERTA]]</f>
        <v>17.329999999999998</v>
      </c>
      <c r="L1338" s="61"/>
      <c r="M1338" s="43">
        <f>Tabla1[[#This Row],[PRECIO CON DSCTO]]-Tabla1[[#This Row],[PRECIO CON DSCTO]]*Tabla1[[#This Row],[OFERTA2]]</f>
        <v>17.329999999999998</v>
      </c>
      <c r="N1338" s="44">
        <f>$F$3*Tabla1[[#This Row],[PRECIO CON DSCTO2]]</f>
        <v>8215.4563339999986</v>
      </c>
      <c r="O1338" s="40"/>
      <c r="P1338" s="47"/>
      <c r="Q1338" s="14">
        <f>(Tabla1[[#This Row],[PEDIDO ]]*Tabla1[[#This Row],[PRECIO CON DSCTO]])</f>
        <v>0</v>
      </c>
      <c r="R1338" s="14">
        <f>(Tabla1[[#This Row],[PRECIO REF BS]]*Tabla1[[#This Row],[PEDIDO ]])</f>
        <v>0</v>
      </c>
    </row>
    <row r="1339" spans="1:18" ht="27.75" customHeight="1" x14ac:dyDescent="0.25">
      <c r="A1339" s="245" t="s">
        <v>243</v>
      </c>
      <c r="B1339" s="85">
        <v>8904210707105</v>
      </c>
      <c r="C1339" s="86" t="s">
        <v>1401</v>
      </c>
      <c r="D1339" s="105" t="s">
        <v>1402</v>
      </c>
      <c r="E1339" s="226">
        <v>46904</v>
      </c>
      <c r="F1339" s="88" t="s">
        <v>71</v>
      </c>
      <c r="G1339" s="227" t="s">
        <v>18</v>
      </c>
      <c r="H1339" s="228">
        <v>53</v>
      </c>
      <c r="I1339" s="219">
        <v>3.0718800000000002</v>
      </c>
      <c r="J1339" s="60"/>
      <c r="K1339" s="43">
        <f>Tabla1[[#This Row],[PRECIO REF        ($)]]-Tabla1[[#This Row],[PRECIO REF        ($)]]*Tabla1[[#This Row],[OFERTA]]</f>
        <v>3.0718800000000002</v>
      </c>
      <c r="L1339" s="61"/>
      <c r="M1339" s="43">
        <f>Tabla1[[#This Row],[PRECIO CON DSCTO]]-Tabla1[[#This Row],[PRECIO CON DSCTO]]*Tabla1[[#This Row],[OFERTA2]]</f>
        <v>3.0718800000000002</v>
      </c>
      <c r="N1339" s="44">
        <f>$F$3*Tabla1[[#This Row],[PRECIO CON DSCTO2]]</f>
        <v>1456.2548184240002</v>
      </c>
      <c r="O1339" s="40"/>
      <c r="P1339" s="47"/>
      <c r="Q1339" s="14">
        <f>(Tabla1[[#This Row],[PEDIDO ]]*Tabla1[[#This Row],[PRECIO CON DSCTO]])</f>
        <v>0</v>
      </c>
      <c r="R1339" s="14">
        <f>(Tabla1[[#This Row],[PRECIO REF BS]]*Tabla1[[#This Row],[PEDIDO ]])</f>
        <v>0</v>
      </c>
    </row>
    <row r="1340" spans="1:18" ht="27.75" customHeight="1" x14ac:dyDescent="0.25">
      <c r="A1340" s="245" t="s">
        <v>243</v>
      </c>
      <c r="B1340" s="85">
        <v>8904210707099</v>
      </c>
      <c r="C1340" s="86" t="s">
        <v>1403</v>
      </c>
      <c r="D1340" s="95" t="s">
        <v>1404</v>
      </c>
      <c r="E1340" s="226">
        <v>46904</v>
      </c>
      <c r="F1340" s="88" t="s">
        <v>71</v>
      </c>
      <c r="G1340" s="227" t="s">
        <v>18</v>
      </c>
      <c r="H1340" s="228">
        <v>52</v>
      </c>
      <c r="I1340" s="219">
        <v>6.2263400000000004</v>
      </c>
      <c r="J1340" s="60"/>
      <c r="K1340" s="43">
        <f>Tabla1[[#This Row],[PRECIO REF        ($)]]-Tabla1[[#This Row],[PRECIO REF        ($)]]*Tabla1[[#This Row],[OFERTA]]</f>
        <v>6.2263400000000004</v>
      </c>
      <c r="L1340" s="61"/>
      <c r="M1340" s="43">
        <f>Tabla1[[#This Row],[PRECIO CON DSCTO]]-Tabla1[[#This Row],[PRECIO CON DSCTO]]*Tabla1[[#This Row],[OFERTA2]]</f>
        <v>6.2263400000000004</v>
      </c>
      <c r="N1340" s="44">
        <f>$F$3*Tabla1[[#This Row],[PRECIO CON DSCTO2]]</f>
        <v>2951.6574951320003</v>
      </c>
      <c r="O1340" s="40"/>
      <c r="P1340" s="47"/>
      <c r="Q1340" s="14">
        <f>(Tabla1[[#This Row],[PEDIDO ]]*Tabla1[[#This Row],[PRECIO CON DSCTO]])</f>
        <v>0</v>
      </c>
      <c r="R1340" s="14">
        <f>(Tabla1[[#This Row],[PRECIO REF BS]]*Tabla1[[#This Row],[PEDIDO ]])</f>
        <v>0</v>
      </c>
    </row>
    <row r="1341" spans="1:18" ht="27.75" customHeight="1" x14ac:dyDescent="0.25">
      <c r="A1341" s="245" t="s">
        <v>243</v>
      </c>
      <c r="B1341" s="85">
        <v>7594001100539</v>
      </c>
      <c r="C1341" s="86" t="s">
        <v>1172</v>
      </c>
      <c r="D1341" s="92" t="s">
        <v>1173</v>
      </c>
      <c r="E1341" s="226">
        <v>46995</v>
      </c>
      <c r="F1341" s="97" t="s">
        <v>84</v>
      </c>
      <c r="G1341" s="227" t="s">
        <v>18</v>
      </c>
      <c r="H1341" s="228">
        <v>23</v>
      </c>
      <c r="I1341" s="219">
        <v>3.06</v>
      </c>
      <c r="J1341" s="60"/>
      <c r="K1341" s="43">
        <f>Tabla1[[#This Row],[PRECIO REF        ($)]]-Tabla1[[#This Row],[PRECIO REF        ($)]]*Tabla1[[#This Row],[OFERTA]]</f>
        <v>3.06</v>
      </c>
      <c r="L1341" s="61"/>
      <c r="M1341" s="43">
        <f>Tabla1[[#This Row],[PRECIO CON DSCTO]]-Tabla1[[#This Row],[PRECIO CON DSCTO]]*Tabla1[[#This Row],[OFERTA2]]</f>
        <v>3.06</v>
      </c>
      <c r="N1341" s="44">
        <f>$F$3*Tabla1[[#This Row],[PRECIO CON DSCTO2]]</f>
        <v>1450.6229880000001</v>
      </c>
      <c r="O1341" s="40"/>
      <c r="P1341" s="47"/>
      <c r="Q1341" s="14">
        <f>(Tabla1[[#This Row],[PEDIDO ]]*Tabla1[[#This Row],[PRECIO CON DSCTO]])</f>
        <v>0</v>
      </c>
      <c r="R1341" s="14">
        <f>(Tabla1[[#This Row],[PRECIO REF BS]]*Tabla1[[#This Row],[PEDIDO ]])</f>
        <v>0</v>
      </c>
    </row>
    <row r="1342" spans="1:18" ht="27.75" customHeight="1" x14ac:dyDescent="0.25">
      <c r="A1342" s="246" t="s">
        <v>243</v>
      </c>
      <c r="B1342" s="139">
        <v>7703712031067</v>
      </c>
      <c r="C1342" s="140" t="s">
        <v>352</v>
      </c>
      <c r="D1342" s="177" t="s">
        <v>353</v>
      </c>
      <c r="E1342" s="229">
        <v>46233</v>
      </c>
      <c r="F1342" s="172" t="s">
        <v>42</v>
      </c>
      <c r="G1342" s="230" t="s">
        <v>18</v>
      </c>
      <c r="H1342" s="231">
        <v>11</v>
      </c>
      <c r="I1342" s="221">
        <v>4.1340000000000003</v>
      </c>
      <c r="J1342" s="62"/>
      <c r="K1342" s="223">
        <f>Tabla1[[#This Row],[PRECIO REF        ($)]]-Tabla1[[#This Row],[PRECIO REF        ($)]]*Tabla1[[#This Row],[OFERTA]]</f>
        <v>4.1340000000000003</v>
      </c>
      <c r="L1342" s="224"/>
      <c r="M1342" s="223">
        <f>Tabla1[[#This Row],[PRECIO CON DSCTO]]-Tabla1[[#This Row],[PRECIO CON DSCTO]]*Tabla1[[#This Row],[OFERTA2]]</f>
        <v>4.1340000000000003</v>
      </c>
      <c r="N1342" s="225">
        <f>$F$3*Tabla1[[#This Row],[PRECIO CON DSCTO2]]</f>
        <v>1959.7632132000001</v>
      </c>
      <c r="O1342" s="65"/>
      <c r="P1342" s="66"/>
      <c r="Q1342" s="64">
        <f>(Tabla1[[#This Row],[PEDIDO ]]*Tabla1[[#This Row],[PRECIO CON DSCTO]])</f>
        <v>0</v>
      </c>
      <c r="R1342" s="64">
        <f>(Tabla1[[#This Row],[PRECIO REF BS]]*Tabla1[[#This Row],[PEDIDO ]])</f>
        <v>0</v>
      </c>
    </row>
    <row r="1343" spans="1:18" ht="27.75" customHeight="1" x14ac:dyDescent="0.25">
      <c r="A1343" s="245" t="s">
        <v>243</v>
      </c>
      <c r="B1343" s="85">
        <v>7594001100362</v>
      </c>
      <c r="C1343" s="86" t="s">
        <v>1777</v>
      </c>
      <c r="D1343" s="124" t="s">
        <v>1778</v>
      </c>
      <c r="E1343" s="226">
        <v>47087</v>
      </c>
      <c r="F1343" s="97" t="s">
        <v>84</v>
      </c>
      <c r="G1343" s="227" t="s">
        <v>18</v>
      </c>
      <c r="H1343" s="228">
        <v>89</v>
      </c>
      <c r="I1343" s="219">
        <v>4.3600000000000003</v>
      </c>
      <c r="J1343" s="60"/>
      <c r="K1343" s="43">
        <f>Tabla1[[#This Row],[PRECIO REF        ($)]]-Tabla1[[#This Row],[PRECIO REF        ($)]]*Tabla1[[#This Row],[OFERTA]]</f>
        <v>4.3600000000000003</v>
      </c>
      <c r="L1343" s="61"/>
      <c r="M1343" s="43">
        <f>Tabla1[[#This Row],[PRECIO CON DSCTO]]-Tabla1[[#This Row],[PRECIO CON DSCTO]]*Tabla1[[#This Row],[OFERTA2]]</f>
        <v>4.3600000000000003</v>
      </c>
      <c r="N1343" s="44">
        <f>$F$3*Tabla1[[#This Row],[PRECIO CON DSCTO2]]</f>
        <v>2066.9007280000001</v>
      </c>
      <c r="O1343" s="40"/>
      <c r="P1343" s="47"/>
      <c r="Q1343" s="14">
        <f>(Tabla1[[#This Row],[PEDIDO ]]*Tabla1[[#This Row],[PRECIO CON DSCTO]])</f>
        <v>0</v>
      </c>
      <c r="R1343" s="14">
        <f>(Tabla1[[#This Row],[PRECIO REF BS]]*Tabla1[[#This Row],[PEDIDO ]])</f>
        <v>0</v>
      </c>
    </row>
    <row r="1344" spans="1:18" ht="27.75" customHeight="1" x14ac:dyDescent="0.25">
      <c r="A1344" s="245" t="s">
        <v>243</v>
      </c>
      <c r="B1344" s="85">
        <v>7594001101734</v>
      </c>
      <c r="C1344" s="86" t="s">
        <v>1174</v>
      </c>
      <c r="D1344" s="94" t="s">
        <v>1175</v>
      </c>
      <c r="E1344" s="226">
        <v>46446</v>
      </c>
      <c r="F1344" s="97" t="s">
        <v>84</v>
      </c>
      <c r="G1344" s="227" t="s">
        <v>18</v>
      </c>
      <c r="H1344" s="228">
        <v>92</v>
      </c>
      <c r="I1344" s="219">
        <v>4.32</v>
      </c>
      <c r="J1344" s="60"/>
      <c r="K1344" s="43">
        <f>Tabla1[[#This Row],[PRECIO REF        ($)]]-Tabla1[[#This Row],[PRECIO REF        ($)]]*Tabla1[[#This Row],[OFERTA]]</f>
        <v>4.32</v>
      </c>
      <c r="L1344" s="61"/>
      <c r="M1344" s="43">
        <f>Tabla1[[#This Row],[PRECIO CON DSCTO]]-Tabla1[[#This Row],[PRECIO CON DSCTO]]*Tabla1[[#This Row],[OFERTA2]]</f>
        <v>4.32</v>
      </c>
      <c r="N1344" s="44">
        <f>$F$3*Tabla1[[#This Row],[PRECIO CON DSCTO2]]</f>
        <v>2047.9383360000002</v>
      </c>
      <c r="O1344" s="40"/>
      <c r="P1344" s="47"/>
      <c r="Q1344" s="14">
        <f>(Tabla1[[#This Row],[PEDIDO ]]*Tabla1[[#This Row],[PRECIO CON DSCTO]])</f>
        <v>0</v>
      </c>
      <c r="R1344" s="14">
        <f>(Tabla1[[#This Row],[PRECIO REF BS]]*Tabla1[[#This Row],[PEDIDO ]])</f>
        <v>0</v>
      </c>
    </row>
    <row r="1345" spans="1:18" ht="27.75" customHeight="1" x14ac:dyDescent="0.25">
      <c r="A1345" s="245" t="s">
        <v>243</v>
      </c>
      <c r="B1345" s="85">
        <v>8908020242931</v>
      </c>
      <c r="C1345" s="86" t="s">
        <v>2202</v>
      </c>
      <c r="D1345" s="121" t="s">
        <v>2203</v>
      </c>
      <c r="E1345" s="226">
        <v>46631</v>
      </c>
      <c r="F1345" s="88" t="s">
        <v>81</v>
      </c>
      <c r="G1345" s="227" t="s">
        <v>18</v>
      </c>
      <c r="H1345" s="228">
        <v>41</v>
      </c>
      <c r="I1345" s="219">
        <v>1.92</v>
      </c>
      <c r="J1345" s="60"/>
      <c r="K1345" s="43">
        <f>Tabla1[[#This Row],[PRECIO REF        ($)]]-Tabla1[[#This Row],[PRECIO REF        ($)]]*Tabla1[[#This Row],[OFERTA]]</f>
        <v>1.92</v>
      </c>
      <c r="L1345" s="61"/>
      <c r="M1345" s="43">
        <f>Tabla1[[#This Row],[PRECIO CON DSCTO]]-Tabla1[[#This Row],[PRECIO CON DSCTO]]*Tabla1[[#This Row],[OFERTA2]]</f>
        <v>1.92</v>
      </c>
      <c r="N1345" s="44">
        <f>$F$3*Tabla1[[#This Row],[PRECIO CON DSCTO2]]</f>
        <v>910.19481599999995</v>
      </c>
      <c r="O1345" s="40"/>
      <c r="P1345" s="47"/>
      <c r="Q1345" s="14">
        <f>(Tabla1[[#This Row],[PEDIDO ]]*Tabla1[[#This Row],[PRECIO CON DSCTO]])</f>
        <v>0</v>
      </c>
      <c r="R1345" s="14">
        <f>(Tabla1[[#This Row],[PRECIO REF BS]]*Tabla1[[#This Row],[PEDIDO ]])</f>
        <v>0</v>
      </c>
    </row>
    <row r="1346" spans="1:18" ht="27.75" customHeight="1" x14ac:dyDescent="0.25">
      <c r="A1346" s="245" t="s">
        <v>243</v>
      </c>
      <c r="B1346" s="91">
        <v>736372722416</v>
      </c>
      <c r="C1346" s="86" t="s">
        <v>949</v>
      </c>
      <c r="D1346" s="121" t="s">
        <v>959</v>
      </c>
      <c r="E1346" s="226">
        <v>46507</v>
      </c>
      <c r="F1346" s="152" t="s">
        <v>80</v>
      </c>
      <c r="G1346" s="227" t="s">
        <v>18</v>
      </c>
      <c r="H1346" s="228">
        <v>10</v>
      </c>
      <c r="I1346" s="219">
        <v>5.1100000000000003</v>
      </c>
      <c r="J1346" s="60"/>
      <c r="K1346" s="43">
        <f>Tabla1[[#This Row],[PRECIO REF        ($)]]-Tabla1[[#This Row],[PRECIO REF        ($)]]*Tabla1[[#This Row],[OFERTA]]</f>
        <v>5.1100000000000003</v>
      </c>
      <c r="L1346" s="61"/>
      <c r="M1346" s="43">
        <f>Tabla1[[#This Row],[PRECIO CON DSCTO]]-Tabla1[[#This Row],[PRECIO CON DSCTO]]*Tabla1[[#This Row],[OFERTA2]]</f>
        <v>5.1100000000000003</v>
      </c>
      <c r="N1346" s="44">
        <f>$F$3*Tabla1[[#This Row],[PRECIO CON DSCTO2]]</f>
        <v>2422.4455780000003</v>
      </c>
      <c r="O1346" s="40"/>
      <c r="P1346" s="47"/>
      <c r="Q1346" s="14">
        <f>(Tabla1[[#This Row],[PEDIDO ]]*Tabla1[[#This Row],[PRECIO CON DSCTO]])</f>
        <v>0</v>
      </c>
      <c r="R1346" s="14">
        <f>(Tabla1[[#This Row],[PRECIO REF BS]]*Tabla1[[#This Row],[PEDIDO ]])</f>
        <v>0</v>
      </c>
    </row>
    <row r="1347" spans="1:18" ht="27.75" customHeight="1" x14ac:dyDescent="0.25">
      <c r="A1347" s="245" t="s">
        <v>243</v>
      </c>
      <c r="B1347" s="85">
        <v>7592454001779</v>
      </c>
      <c r="C1347" s="86" t="s">
        <v>2139</v>
      </c>
      <c r="D1347" s="119" t="s">
        <v>2140</v>
      </c>
      <c r="E1347" s="226">
        <v>46706</v>
      </c>
      <c r="F1347" s="145" t="s">
        <v>111</v>
      </c>
      <c r="G1347" s="227" t="s">
        <v>18</v>
      </c>
      <c r="H1347" s="228">
        <v>20</v>
      </c>
      <c r="I1347" s="219">
        <v>13.72</v>
      </c>
      <c r="J1347" s="60"/>
      <c r="K1347" s="43">
        <f>Tabla1[[#This Row],[PRECIO REF        ($)]]-Tabla1[[#This Row],[PRECIO REF        ($)]]*Tabla1[[#This Row],[OFERTA]]</f>
        <v>13.72</v>
      </c>
      <c r="L1347" s="61"/>
      <c r="M1347" s="43">
        <f>Tabla1[[#This Row],[PRECIO CON DSCTO]]-Tabla1[[#This Row],[PRECIO CON DSCTO]]*Tabla1[[#This Row],[OFERTA2]]</f>
        <v>13.72</v>
      </c>
      <c r="N1347" s="44">
        <f>$F$3*Tabla1[[#This Row],[PRECIO CON DSCTO2]]</f>
        <v>6504.1004560000001</v>
      </c>
      <c r="O1347" s="40"/>
      <c r="P1347" s="47"/>
      <c r="Q1347" s="14">
        <f>(Tabla1[[#This Row],[PEDIDO ]]*Tabla1[[#This Row],[PRECIO CON DSCTO]])</f>
        <v>0</v>
      </c>
      <c r="R1347" s="14">
        <f>(Tabla1[[#This Row],[PRECIO REF BS]]*Tabla1[[#This Row],[PEDIDO ]])</f>
        <v>0</v>
      </c>
    </row>
    <row r="1348" spans="1:18" ht="27.75" customHeight="1" x14ac:dyDescent="0.25">
      <c r="A1348" s="245" t="s">
        <v>243</v>
      </c>
      <c r="B1348" s="85">
        <v>7703712031722</v>
      </c>
      <c r="C1348" s="86" t="s">
        <v>354</v>
      </c>
      <c r="D1348" s="136" t="s">
        <v>355</v>
      </c>
      <c r="E1348" s="226">
        <v>46348</v>
      </c>
      <c r="F1348" s="106" t="s">
        <v>42</v>
      </c>
      <c r="G1348" s="227" t="s">
        <v>18</v>
      </c>
      <c r="H1348" s="228">
        <v>174</v>
      </c>
      <c r="I1348" s="219">
        <v>2.76</v>
      </c>
      <c r="J1348" s="60"/>
      <c r="K1348" s="43">
        <f>Tabla1[[#This Row],[PRECIO REF        ($)]]-Tabla1[[#This Row],[PRECIO REF        ($)]]*Tabla1[[#This Row],[OFERTA]]</f>
        <v>2.76</v>
      </c>
      <c r="L1348" s="61"/>
      <c r="M1348" s="43">
        <f>Tabla1[[#This Row],[PRECIO CON DSCTO]]-Tabla1[[#This Row],[PRECIO CON DSCTO]]*Tabla1[[#This Row],[OFERTA2]]</f>
        <v>2.76</v>
      </c>
      <c r="N1348" s="44">
        <f>$F$3*Tabla1[[#This Row],[PRECIO CON DSCTO2]]</f>
        <v>1308.4050479999999</v>
      </c>
      <c r="O1348" s="40"/>
      <c r="P1348" s="47"/>
      <c r="Q1348" s="14">
        <f>(Tabla1[[#This Row],[PEDIDO ]]*Tabla1[[#This Row],[PRECIO CON DSCTO]])</f>
        <v>0</v>
      </c>
      <c r="R1348" s="14">
        <f>(Tabla1[[#This Row],[PRECIO REF BS]]*Tabla1[[#This Row],[PEDIDO ]])</f>
        <v>0</v>
      </c>
    </row>
    <row r="1349" spans="1:18" ht="30.75" customHeight="1" x14ac:dyDescent="0.25">
      <c r="A1349" s="245" t="s">
        <v>243</v>
      </c>
      <c r="B1349" s="91">
        <v>736372722423</v>
      </c>
      <c r="C1349" s="86" t="s">
        <v>950</v>
      </c>
      <c r="D1349" s="129" t="s">
        <v>961</v>
      </c>
      <c r="E1349" s="226">
        <v>46599</v>
      </c>
      <c r="F1349" s="152" t="s">
        <v>80</v>
      </c>
      <c r="G1349" s="227" t="s">
        <v>18</v>
      </c>
      <c r="H1349" s="228">
        <v>16</v>
      </c>
      <c r="I1349" s="219">
        <v>2.91</v>
      </c>
      <c r="J1349" s="60"/>
      <c r="K1349" s="43">
        <f>Tabla1[[#This Row],[PRECIO REF        ($)]]-Tabla1[[#This Row],[PRECIO REF        ($)]]*Tabla1[[#This Row],[OFERTA]]</f>
        <v>2.91</v>
      </c>
      <c r="L1349" s="61"/>
      <c r="M1349" s="43">
        <f>Tabla1[[#This Row],[PRECIO CON DSCTO]]-Tabla1[[#This Row],[PRECIO CON DSCTO]]*Tabla1[[#This Row],[OFERTA2]]</f>
        <v>2.91</v>
      </c>
      <c r="N1349" s="44">
        <f>$F$3*Tabla1[[#This Row],[PRECIO CON DSCTO2]]</f>
        <v>1379.5140180000001</v>
      </c>
      <c r="O1349" s="40"/>
      <c r="P1349" s="47"/>
      <c r="Q1349" s="14">
        <f>(Tabla1[[#This Row],[PEDIDO ]]*Tabla1[[#This Row],[PRECIO CON DSCTO]])</f>
        <v>0</v>
      </c>
      <c r="R1349" s="14">
        <f>(Tabla1[[#This Row],[PRECIO REF BS]]*Tabla1[[#This Row],[PEDIDO ]])</f>
        <v>0</v>
      </c>
    </row>
    <row r="1350" spans="1:18" ht="30.75" customHeight="1" x14ac:dyDescent="0.25">
      <c r="A1350" s="245" t="s">
        <v>243</v>
      </c>
      <c r="B1350" s="85">
        <v>7592454890069</v>
      </c>
      <c r="C1350" s="86" t="s">
        <v>2141</v>
      </c>
      <c r="D1350" s="108" t="s">
        <v>2142</v>
      </c>
      <c r="E1350" s="226">
        <v>46691</v>
      </c>
      <c r="F1350" s="88" t="s">
        <v>72</v>
      </c>
      <c r="G1350" s="227" t="s">
        <v>18</v>
      </c>
      <c r="H1350" s="228">
        <v>24</v>
      </c>
      <c r="I1350" s="219">
        <v>10.987439999999999</v>
      </c>
      <c r="J1350" s="60"/>
      <c r="K1350" s="43">
        <f>Tabla1[[#This Row],[PRECIO REF        ($)]]-Tabla1[[#This Row],[PRECIO REF        ($)]]*Tabla1[[#This Row],[OFERTA]]</f>
        <v>10.987439999999999</v>
      </c>
      <c r="L1350" s="61"/>
      <c r="M1350" s="43">
        <f>Tabla1[[#This Row],[PRECIO CON DSCTO]]-Tabla1[[#This Row],[PRECIO CON DSCTO]]*Tabla1[[#This Row],[OFERTA2]]</f>
        <v>10.987439999999999</v>
      </c>
      <c r="N1350" s="44">
        <f>$F$3*Tabla1[[#This Row],[PRECIO CON DSCTO2]]</f>
        <v>5208.7036089119993</v>
      </c>
      <c r="O1350" s="40"/>
      <c r="P1350" s="47"/>
      <c r="Q1350" s="14">
        <f>(Tabla1[[#This Row],[PEDIDO ]]*Tabla1[[#This Row],[PRECIO CON DSCTO]])</f>
        <v>0</v>
      </c>
      <c r="R1350" s="14">
        <f>(Tabla1[[#This Row],[PRECIO REF BS]]*Tabla1[[#This Row],[PEDIDO ]])</f>
        <v>0</v>
      </c>
    </row>
    <row r="1351" spans="1:18" ht="30.75" customHeight="1" x14ac:dyDescent="0.25">
      <c r="A1351" s="245" t="s">
        <v>243</v>
      </c>
      <c r="B1351" s="85">
        <v>7703712030596</v>
      </c>
      <c r="C1351" s="86" t="s">
        <v>858</v>
      </c>
      <c r="D1351" s="93" t="s">
        <v>1665</v>
      </c>
      <c r="E1351" s="226">
        <v>46403</v>
      </c>
      <c r="F1351" s="106" t="s">
        <v>42</v>
      </c>
      <c r="G1351" s="227" t="s">
        <v>18</v>
      </c>
      <c r="H1351" s="228">
        <v>2</v>
      </c>
      <c r="I1351" s="219">
        <v>6.266</v>
      </c>
      <c r="J1351" s="60"/>
      <c r="K1351" s="43">
        <f>Tabla1[[#This Row],[PRECIO REF        ($)]]-Tabla1[[#This Row],[PRECIO REF        ($)]]*Tabla1[[#This Row],[OFERTA]]</f>
        <v>6.266</v>
      </c>
      <c r="L1351" s="61"/>
      <c r="M1351" s="43">
        <f>Tabla1[[#This Row],[PRECIO CON DSCTO]]-Tabla1[[#This Row],[PRECIO CON DSCTO]]*Tabla1[[#This Row],[OFERTA2]]</f>
        <v>6.266</v>
      </c>
      <c r="N1351" s="44">
        <f>$F$3*Tabla1[[#This Row],[PRECIO CON DSCTO2]]</f>
        <v>2970.4587068000001</v>
      </c>
      <c r="O1351" s="40"/>
      <c r="P1351" s="47"/>
      <c r="Q1351" s="14">
        <f>(Tabla1[[#This Row],[PEDIDO ]]*Tabla1[[#This Row],[PRECIO CON DSCTO]])</f>
        <v>0</v>
      </c>
      <c r="R1351" s="14">
        <f>(Tabla1[[#This Row],[PRECIO REF BS]]*Tabla1[[#This Row],[PEDIDO ]])</f>
        <v>0</v>
      </c>
    </row>
    <row r="1352" spans="1:18" ht="30.75" customHeight="1" x14ac:dyDescent="0.25">
      <c r="A1352" s="245" t="s">
        <v>243</v>
      </c>
      <c r="B1352" s="85">
        <v>7598484001093</v>
      </c>
      <c r="C1352" s="86" t="s">
        <v>844</v>
      </c>
      <c r="D1352" s="111" t="s">
        <v>1003</v>
      </c>
      <c r="E1352" s="226">
        <v>46433</v>
      </c>
      <c r="F1352" s="86" t="s">
        <v>153</v>
      </c>
      <c r="G1352" s="227" t="s">
        <v>18</v>
      </c>
      <c r="H1352" s="228">
        <v>38</v>
      </c>
      <c r="I1352" s="219">
        <v>1.76</v>
      </c>
      <c r="J1352" s="60"/>
      <c r="K1352" s="43">
        <f>Tabla1[[#This Row],[PRECIO REF        ($)]]-Tabla1[[#This Row],[PRECIO REF        ($)]]*Tabla1[[#This Row],[OFERTA]]</f>
        <v>1.76</v>
      </c>
      <c r="L1352" s="61"/>
      <c r="M1352" s="43">
        <f>Tabla1[[#This Row],[PRECIO CON DSCTO]]-Tabla1[[#This Row],[PRECIO CON DSCTO]]*Tabla1[[#This Row],[OFERTA2]]</f>
        <v>1.76</v>
      </c>
      <c r="N1352" s="44">
        <f>$F$3*Tabla1[[#This Row],[PRECIO CON DSCTO2]]</f>
        <v>834.34524799999997</v>
      </c>
      <c r="O1352" s="40"/>
      <c r="P1352" s="47"/>
      <c r="Q1352" s="14">
        <f>(Tabla1[[#This Row],[PEDIDO ]]*Tabla1[[#This Row],[PRECIO CON DSCTO]])</f>
        <v>0</v>
      </c>
      <c r="R1352" s="14">
        <f>(Tabla1[[#This Row],[PRECIO REF BS]]*Tabla1[[#This Row],[PEDIDO ]])</f>
        <v>0</v>
      </c>
    </row>
    <row r="1353" spans="1:18" ht="30.75" customHeight="1" x14ac:dyDescent="0.25">
      <c r="A1353" s="245" t="s">
        <v>243</v>
      </c>
      <c r="B1353" s="85">
        <v>7592454381079</v>
      </c>
      <c r="C1353" s="86" t="s">
        <v>1335</v>
      </c>
      <c r="D1353" s="92" t="s">
        <v>1336</v>
      </c>
      <c r="E1353" s="226">
        <v>47087</v>
      </c>
      <c r="F1353" s="145" t="s">
        <v>111</v>
      </c>
      <c r="G1353" s="227" t="s">
        <v>18</v>
      </c>
      <c r="H1353" s="228">
        <v>10</v>
      </c>
      <c r="I1353" s="219">
        <v>8.2899999999999991</v>
      </c>
      <c r="J1353" s="60"/>
      <c r="K1353" s="43">
        <f>Tabla1[[#This Row],[PRECIO REF        ($)]]-Tabla1[[#This Row],[PRECIO REF        ($)]]*Tabla1[[#This Row],[OFERTA]]</f>
        <v>8.2899999999999991</v>
      </c>
      <c r="L1353" s="61"/>
      <c r="M1353" s="43">
        <f>Tabla1[[#This Row],[PRECIO CON DSCTO]]-Tabla1[[#This Row],[PRECIO CON DSCTO]]*Tabla1[[#This Row],[OFERTA2]]</f>
        <v>8.2899999999999991</v>
      </c>
      <c r="N1353" s="44">
        <f>$F$3*Tabla1[[#This Row],[PRECIO CON DSCTO2]]</f>
        <v>3929.9557419999996</v>
      </c>
      <c r="O1353" s="40"/>
      <c r="P1353" s="47"/>
      <c r="Q1353" s="14">
        <f>(Tabla1[[#This Row],[PEDIDO ]]*Tabla1[[#This Row],[PRECIO CON DSCTO]])</f>
        <v>0</v>
      </c>
      <c r="R1353" s="14">
        <f>(Tabla1[[#This Row],[PRECIO REF BS]]*Tabla1[[#This Row],[PEDIDO ]])</f>
        <v>0</v>
      </c>
    </row>
    <row r="1354" spans="1:18" ht="30.75" customHeight="1" x14ac:dyDescent="0.25">
      <c r="A1354" s="245" t="s">
        <v>243</v>
      </c>
      <c r="B1354" s="91">
        <v>793969785193</v>
      </c>
      <c r="C1354" s="86" t="s">
        <v>1042</v>
      </c>
      <c r="D1354" s="100" t="s">
        <v>1488</v>
      </c>
      <c r="E1354" s="226">
        <v>46843</v>
      </c>
      <c r="F1354" s="152" t="s">
        <v>80</v>
      </c>
      <c r="G1354" s="227" t="s">
        <v>18</v>
      </c>
      <c r="H1354" s="228">
        <v>8</v>
      </c>
      <c r="I1354" s="219">
        <v>13.43</v>
      </c>
      <c r="J1354" s="60"/>
      <c r="K1354" s="43">
        <f>Tabla1[[#This Row],[PRECIO REF        ($)]]-Tabla1[[#This Row],[PRECIO REF        ($)]]*Tabla1[[#This Row],[OFERTA]]</f>
        <v>13.43</v>
      </c>
      <c r="L1354" s="61"/>
      <c r="M1354" s="43">
        <f>Tabla1[[#This Row],[PRECIO CON DSCTO]]-Tabla1[[#This Row],[PRECIO CON DSCTO]]*Tabla1[[#This Row],[OFERTA2]]</f>
        <v>13.43</v>
      </c>
      <c r="N1354" s="44">
        <f>$F$3*Tabla1[[#This Row],[PRECIO CON DSCTO2]]</f>
        <v>6366.623114</v>
      </c>
      <c r="O1354" s="40"/>
      <c r="P1354" s="47"/>
      <c r="Q1354" s="14">
        <f>(Tabla1[[#This Row],[PEDIDO ]]*Tabla1[[#This Row],[PRECIO CON DSCTO]])</f>
        <v>0</v>
      </c>
      <c r="R1354" s="14">
        <f>(Tabla1[[#This Row],[PRECIO REF BS]]*Tabla1[[#This Row],[PEDIDO ]])</f>
        <v>0</v>
      </c>
    </row>
    <row r="1355" spans="1:18" ht="30.75" customHeight="1" x14ac:dyDescent="0.25">
      <c r="A1355" s="245" t="s">
        <v>243</v>
      </c>
      <c r="B1355" s="85">
        <v>7591020009409</v>
      </c>
      <c r="C1355" s="86" t="s">
        <v>676</v>
      </c>
      <c r="D1355" s="100" t="s">
        <v>678</v>
      </c>
      <c r="E1355" s="226">
        <v>46476</v>
      </c>
      <c r="F1355" s="88" t="s">
        <v>75</v>
      </c>
      <c r="G1355" s="227" t="s">
        <v>18</v>
      </c>
      <c r="H1355" s="228">
        <v>31</v>
      </c>
      <c r="I1355" s="219">
        <v>5.21</v>
      </c>
      <c r="J1355" s="60"/>
      <c r="K1355" s="43">
        <f>Tabla1[[#This Row],[PRECIO REF        ($)]]-Tabla1[[#This Row],[PRECIO REF        ($)]]*Tabla1[[#This Row],[OFERTA]]</f>
        <v>5.21</v>
      </c>
      <c r="L1355" s="61"/>
      <c r="M1355" s="43">
        <f>Tabla1[[#This Row],[PRECIO CON DSCTO]]-Tabla1[[#This Row],[PRECIO CON DSCTO]]*Tabla1[[#This Row],[OFERTA2]]</f>
        <v>5.21</v>
      </c>
      <c r="N1355" s="44">
        <f>$F$3*Tabla1[[#This Row],[PRECIO CON DSCTO2]]</f>
        <v>2469.8515579999998</v>
      </c>
      <c r="O1355" s="40"/>
      <c r="P1355" s="47"/>
      <c r="Q1355" s="14">
        <f>(Tabla1[[#This Row],[PEDIDO ]]*Tabla1[[#This Row],[PRECIO CON DSCTO]])</f>
        <v>0</v>
      </c>
      <c r="R1355" s="14">
        <f>(Tabla1[[#This Row],[PRECIO REF BS]]*Tabla1[[#This Row],[PEDIDO ]])</f>
        <v>0</v>
      </c>
    </row>
    <row r="1356" spans="1:18" ht="30.75" customHeight="1" x14ac:dyDescent="0.25">
      <c r="A1356" s="245" t="s">
        <v>243</v>
      </c>
      <c r="B1356" s="85">
        <v>6921875011196</v>
      </c>
      <c r="C1356" s="86" t="s">
        <v>1377</v>
      </c>
      <c r="D1356" s="119" t="s">
        <v>1378</v>
      </c>
      <c r="E1356" s="226">
        <v>46568</v>
      </c>
      <c r="F1356" s="113" t="s">
        <v>41</v>
      </c>
      <c r="G1356" s="227" t="s">
        <v>18</v>
      </c>
      <c r="H1356" s="228">
        <v>9</v>
      </c>
      <c r="I1356" s="219">
        <v>2.5099999999999998</v>
      </c>
      <c r="J1356" s="60"/>
      <c r="K1356" s="43">
        <f>Tabla1[[#This Row],[PRECIO REF        ($)]]-Tabla1[[#This Row],[PRECIO REF        ($)]]*Tabla1[[#This Row],[OFERTA]]</f>
        <v>2.5099999999999998</v>
      </c>
      <c r="L1356" s="61"/>
      <c r="M1356" s="43">
        <f>Tabla1[[#This Row],[PRECIO CON DSCTO]]-Tabla1[[#This Row],[PRECIO CON DSCTO]]*Tabla1[[#This Row],[OFERTA2]]</f>
        <v>2.5099999999999998</v>
      </c>
      <c r="N1356" s="44">
        <f>$F$3*Tabla1[[#This Row],[PRECIO CON DSCTO2]]</f>
        <v>1189.8900979999999</v>
      </c>
      <c r="O1356" s="40"/>
      <c r="P1356" s="47"/>
      <c r="Q1356" s="14">
        <f>(Tabla1[[#This Row],[PEDIDO ]]*Tabla1[[#This Row],[PRECIO CON DSCTO]])</f>
        <v>0</v>
      </c>
      <c r="R1356" s="14">
        <f>(Tabla1[[#This Row],[PRECIO REF BS]]*Tabla1[[#This Row],[PEDIDO ]])</f>
        <v>0</v>
      </c>
    </row>
    <row r="1357" spans="1:18" ht="30.75" customHeight="1" x14ac:dyDescent="0.25">
      <c r="A1357" s="245" t="s">
        <v>243</v>
      </c>
      <c r="B1357" s="85">
        <v>6921875011189</v>
      </c>
      <c r="C1357" s="86" t="s">
        <v>1379</v>
      </c>
      <c r="D1357" s="127" t="s">
        <v>1380</v>
      </c>
      <c r="E1357" s="226">
        <v>46568</v>
      </c>
      <c r="F1357" s="113" t="s">
        <v>41</v>
      </c>
      <c r="G1357" s="227" t="s">
        <v>18</v>
      </c>
      <c r="H1357" s="228">
        <v>13</v>
      </c>
      <c r="I1357" s="219">
        <v>2.76</v>
      </c>
      <c r="J1357" s="60"/>
      <c r="K1357" s="43">
        <f>Tabla1[[#This Row],[PRECIO REF        ($)]]-Tabla1[[#This Row],[PRECIO REF        ($)]]*Tabla1[[#This Row],[OFERTA]]</f>
        <v>2.76</v>
      </c>
      <c r="L1357" s="61"/>
      <c r="M1357" s="43">
        <f>Tabla1[[#This Row],[PRECIO CON DSCTO]]-Tabla1[[#This Row],[PRECIO CON DSCTO]]*Tabla1[[#This Row],[OFERTA2]]</f>
        <v>2.76</v>
      </c>
      <c r="N1357" s="44">
        <f>$F$3*Tabla1[[#This Row],[PRECIO CON DSCTO2]]</f>
        <v>1308.4050479999999</v>
      </c>
      <c r="O1357" s="40"/>
      <c r="P1357" s="47"/>
      <c r="Q1357" s="14">
        <f>(Tabla1[[#This Row],[PEDIDO ]]*Tabla1[[#This Row],[PRECIO CON DSCTO]])</f>
        <v>0</v>
      </c>
      <c r="R1357" s="14">
        <f>(Tabla1[[#This Row],[PRECIO REF BS]]*Tabla1[[#This Row],[PEDIDO ]])</f>
        <v>0</v>
      </c>
    </row>
    <row r="1358" spans="1:18" ht="30.75" customHeight="1" x14ac:dyDescent="0.25">
      <c r="A1358" s="245" t="s">
        <v>243</v>
      </c>
      <c r="B1358" s="85">
        <v>7592803001498</v>
      </c>
      <c r="C1358" s="86" t="s">
        <v>370</v>
      </c>
      <c r="D1358" s="105" t="s">
        <v>371</v>
      </c>
      <c r="E1358" s="226">
        <v>46446</v>
      </c>
      <c r="F1358" s="86" t="s">
        <v>83</v>
      </c>
      <c r="G1358" s="227" t="s">
        <v>18</v>
      </c>
      <c r="H1358" s="228">
        <v>22</v>
      </c>
      <c r="I1358" s="219">
        <v>18.23</v>
      </c>
      <c r="J1358" s="60"/>
      <c r="K1358" s="43">
        <f>Tabla1[[#This Row],[PRECIO REF        ($)]]-Tabla1[[#This Row],[PRECIO REF        ($)]]*Tabla1[[#This Row],[OFERTA]]</f>
        <v>18.23</v>
      </c>
      <c r="L1358" s="61"/>
      <c r="M1358" s="43">
        <f>Tabla1[[#This Row],[PRECIO CON DSCTO]]-Tabla1[[#This Row],[PRECIO CON DSCTO]]*Tabla1[[#This Row],[OFERTA2]]</f>
        <v>18.23</v>
      </c>
      <c r="N1358" s="44">
        <f>$F$3*Tabla1[[#This Row],[PRECIO CON DSCTO2]]</f>
        <v>8642.110154</v>
      </c>
      <c r="O1358" s="40"/>
      <c r="P1358" s="47"/>
      <c r="Q1358" s="14">
        <f>(Tabla1[[#This Row],[PEDIDO ]]*Tabla1[[#This Row],[PRECIO CON DSCTO]])</f>
        <v>0</v>
      </c>
      <c r="R1358" s="14">
        <f>(Tabla1[[#This Row],[PRECIO REF BS]]*Tabla1[[#This Row],[PEDIDO ]])</f>
        <v>0</v>
      </c>
    </row>
    <row r="1359" spans="1:18" ht="32.25" customHeight="1" x14ac:dyDescent="0.25">
      <c r="A1359" s="245" t="s">
        <v>243</v>
      </c>
      <c r="B1359" s="85">
        <v>7591619514017</v>
      </c>
      <c r="C1359" s="86" t="s">
        <v>2143</v>
      </c>
      <c r="D1359" s="164" t="s">
        <v>2144</v>
      </c>
      <c r="E1359" s="226">
        <v>46811</v>
      </c>
      <c r="F1359" s="113" t="s">
        <v>19</v>
      </c>
      <c r="G1359" s="227" t="s">
        <v>18</v>
      </c>
      <c r="H1359" s="228">
        <v>1</v>
      </c>
      <c r="I1359" s="219">
        <v>5.681</v>
      </c>
      <c r="J1359" s="60"/>
      <c r="K1359" s="43">
        <f>Tabla1[[#This Row],[PRECIO REF        ($)]]-Tabla1[[#This Row],[PRECIO REF        ($)]]*Tabla1[[#This Row],[OFERTA]]</f>
        <v>5.681</v>
      </c>
      <c r="L1359" s="61"/>
      <c r="M1359" s="43">
        <f>Tabla1[[#This Row],[PRECIO CON DSCTO]]-Tabla1[[#This Row],[PRECIO CON DSCTO]]*Tabla1[[#This Row],[OFERTA2]]</f>
        <v>5.681</v>
      </c>
      <c r="N1359" s="44">
        <f>$F$3*Tabla1[[#This Row],[PRECIO CON DSCTO2]]</f>
        <v>2693.1337238000001</v>
      </c>
      <c r="O1359" s="40"/>
      <c r="P1359" s="47"/>
      <c r="Q1359" s="14">
        <f>(Tabla1[[#This Row],[PEDIDO ]]*Tabla1[[#This Row],[PRECIO CON DSCTO]])</f>
        <v>0</v>
      </c>
      <c r="R1359" s="14">
        <f>(Tabla1[[#This Row],[PRECIO REF BS]]*Tabla1[[#This Row],[PEDIDO ]])</f>
        <v>0</v>
      </c>
    </row>
    <row r="1360" spans="1:18" ht="32.25" customHeight="1" x14ac:dyDescent="0.25">
      <c r="A1360" s="245" t="s">
        <v>243</v>
      </c>
      <c r="B1360" s="85">
        <v>7702184580202</v>
      </c>
      <c r="C1360" s="86" t="s">
        <v>1991</v>
      </c>
      <c r="D1360" s="99" t="s">
        <v>1992</v>
      </c>
      <c r="E1360" s="226">
        <v>46568</v>
      </c>
      <c r="F1360" s="126" t="s">
        <v>124</v>
      </c>
      <c r="G1360" s="227" t="s">
        <v>18</v>
      </c>
      <c r="H1360" s="228">
        <v>3</v>
      </c>
      <c r="I1360" s="219">
        <v>1.2</v>
      </c>
      <c r="J1360" s="60"/>
      <c r="K1360" s="43">
        <f>Tabla1[[#This Row],[PRECIO REF        ($)]]-Tabla1[[#This Row],[PRECIO REF        ($)]]*Tabla1[[#This Row],[OFERTA]]</f>
        <v>1.2</v>
      </c>
      <c r="L1360" s="61"/>
      <c r="M1360" s="43">
        <f>Tabla1[[#This Row],[PRECIO CON DSCTO]]-Tabla1[[#This Row],[PRECIO CON DSCTO]]*Tabla1[[#This Row],[OFERTA2]]</f>
        <v>1.2</v>
      </c>
      <c r="N1360" s="44">
        <f>$F$3*Tabla1[[#This Row],[PRECIO CON DSCTO2]]</f>
        <v>568.87175999999999</v>
      </c>
      <c r="O1360" s="40"/>
      <c r="P1360" s="47"/>
      <c r="Q1360" s="14">
        <f>(Tabla1[[#This Row],[PEDIDO ]]*Tabla1[[#This Row],[PRECIO CON DSCTO]])</f>
        <v>0</v>
      </c>
      <c r="R1360" s="14">
        <f>(Tabla1[[#This Row],[PRECIO REF BS]]*Tabla1[[#This Row],[PEDIDO ]])</f>
        <v>0</v>
      </c>
    </row>
    <row r="1361" spans="1:18" ht="30" customHeight="1" x14ac:dyDescent="0.25">
      <c r="A1361" s="245" t="s">
        <v>243</v>
      </c>
      <c r="B1361" s="91">
        <v>759454003872</v>
      </c>
      <c r="C1361" s="86" t="s">
        <v>1337</v>
      </c>
      <c r="D1361" s="90" t="s">
        <v>1338</v>
      </c>
      <c r="E1361" s="226">
        <v>46965</v>
      </c>
      <c r="F1361" s="145" t="s">
        <v>111</v>
      </c>
      <c r="G1361" s="227" t="s">
        <v>18</v>
      </c>
      <c r="H1361" s="228">
        <v>82</v>
      </c>
      <c r="I1361" s="219">
        <v>1.31</v>
      </c>
      <c r="J1361" s="60"/>
      <c r="K1361" s="43">
        <f>Tabla1[[#This Row],[PRECIO REF        ($)]]-Tabla1[[#This Row],[PRECIO REF        ($)]]*Tabla1[[#This Row],[OFERTA]]</f>
        <v>1.31</v>
      </c>
      <c r="L1361" s="61"/>
      <c r="M1361" s="43">
        <f>Tabla1[[#This Row],[PRECIO CON DSCTO]]-Tabla1[[#This Row],[PRECIO CON DSCTO]]*Tabla1[[#This Row],[OFERTA2]]</f>
        <v>1.31</v>
      </c>
      <c r="N1361" s="44">
        <f>$F$3*Tabla1[[#This Row],[PRECIO CON DSCTO2]]</f>
        <v>621.01833799999997</v>
      </c>
      <c r="O1361" s="40"/>
      <c r="P1361" s="47"/>
      <c r="Q1361" s="14">
        <f>(Tabla1[[#This Row],[PEDIDO ]]*Tabla1[[#This Row],[PRECIO CON DSCTO]])</f>
        <v>0</v>
      </c>
      <c r="R1361" s="14">
        <f>(Tabla1[[#This Row],[PRECIO REF BS]]*Tabla1[[#This Row],[PEDIDO ]])</f>
        <v>0</v>
      </c>
    </row>
    <row r="1362" spans="1:18" ht="30" customHeight="1" x14ac:dyDescent="0.25">
      <c r="A1362" s="245" t="s">
        <v>243</v>
      </c>
      <c r="B1362" s="85">
        <v>7703763984329</v>
      </c>
      <c r="C1362" s="86" t="s">
        <v>2145</v>
      </c>
      <c r="D1362" s="128" t="s">
        <v>2146</v>
      </c>
      <c r="E1362" s="226">
        <v>46903</v>
      </c>
      <c r="F1362" s="145" t="s">
        <v>111</v>
      </c>
      <c r="G1362" s="227" t="s">
        <v>18</v>
      </c>
      <c r="H1362" s="228">
        <v>107</v>
      </c>
      <c r="I1362" s="219">
        <v>1.3129900000000001</v>
      </c>
      <c r="J1362" s="60"/>
      <c r="K1362" s="43">
        <f>Tabla1[[#This Row],[PRECIO REF        ($)]]-Tabla1[[#This Row],[PRECIO REF        ($)]]*Tabla1[[#This Row],[OFERTA]]</f>
        <v>1.3129900000000001</v>
      </c>
      <c r="L1362" s="61"/>
      <c r="M1362" s="43">
        <f>Tabla1[[#This Row],[PRECIO CON DSCTO]]-Tabla1[[#This Row],[PRECIO CON DSCTO]]*Tabla1[[#This Row],[OFERTA2]]</f>
        <v>1.3129900000000001</v>
      </c>
      <c r="N1362" s="44">
        <f>$F$3*Tabla1[[#This Row],[PRECIO CON DSCTO2]]</f>
        <v>622.43577680200008</v>
      </c>
      <c r="O1362" s="40"/>
      <c r="P1362" s="47"/>
      <c r="Q1362" s="14">
        <f>(Tabla1[[#This Row],[PEDIDO ]]*Tabla1[[#This Row],[PRECIO CON DSCTO]])</f>
        <v>0</v>
      </c>
      <c r="R1362" s="14">
        <f>(Tabla1[[#This Row],[PRECIO REF BS]]*Tabla1[[#This Row],[PEDIDO ]])</f>
        <v>0</v>
      </c>
    </row>
    <row r="1363" spans="1:18" ht="30" customHeight="1" x14ac:dyDescent="0.25">
      <c r="A1363" s="245" t="s">
        <v>243</v>
      </c>
      <c r="B1363" s="85">
        <v>7703763315123</v>
      </c>
      <c r="C1363" s="86" t="s">
        <v>1339</v>
      </c>
      <c r="D1363" s="175" t="s">
        <v>1340</v>
      </c>
      <c r="E1363" s="226">
        <v>46873</v>
      </c>
      <c r="F1363" s="88" t="s">
        <v>72</v>
      </c>
      <c r="G1363" s="227" t="s">
        <v>18</v>
      </c>
      <c r="H1363" s="228">
        <v>154</v>
      </c>
      <c r="I1363" s="219">
        <v>1.53</v>
      </c>
      <c r="J1363" s="60"/>
      <c r="K1363" s="43">
        <f>Tabla1[[#This Row],[PRECIO REF        ($)]]-Tabla1[[#This Row],[PRECIO REF        ($)]]*Tabla1[[#This Row],[OFERTA]]</f>
        <v>1.53</v>
      </c>
      <c r="L1363" s="61"/>
      <c r="M1363" s="43">
        <f>Tabla1[[#This Row],[PRECIO CON DSCTO]]-Tabla1[[#This Row],[PRECIO CON DSCTO]]*Tabla1[[#This Row],[OFERTA2]]</f>
        <v>1.53</v>
      </c>
      <c r="N1363" s="44">
        <f>$F$3*Tabla1[[#This Row],[PRECIO CON DSCTO2]]</f>
        <v>725.31149400000004</v>
      </c>
      <c r="O1363" s="40"/>
      <c r="P1363" s="47"/>
      <c r="Q1363" s="14">
        <f>(Tabla1[[#This Row],[PEDIDO ]]*Tabla1[[#This Row],[PRECIO CON DSCTO]])</f>
        <v>0</v>
      </c>
      <c r="R1363" s="14">
        <f>(Tabla1[[#This Row],[PRECIO REF BS]]*Tabla1[[#This Row],[PEDIDO ]])</f>
        <v>0</v>
      </c>
    </row>
    <row r="1364" spans="1:18" ht="30" customHeight="1" x14ac:dyDescent="0.25">
      <c r="A1364" s="245" t="s">
        <v>243</v>
      </c>
      <c r="B1364" s="85">
        <v>7703712036222</v>
      </c>
      <c r="C1364" s="86" t="s">
        <v>356</v>
      </c>
      <c r="D1364" s="94" t="s">
        <v>357</v>
      </c>
      <c r="E1364" s="226">
        <v>46386</v>
      </c>
      <c r="F1364" s="106" t="s">
        <v>42</v>
      </c>
      <c r="G1364" s="227" t="s">
        <v>18</v>
      </c>
      <c r="H1364" s="228">
        <v>214</v>
      </c>
      <c r="I1364" s="219">
        <v>1.68</v>
      </c>
      <c r="J1364" s="60"/>
      <c r="K1364" s="43">
        <f>Tabla1[[#This Row],[PRECIO REF        ($)]]-Tabla1[[#This Row],[PRECIO REF        ($)]]*Tabla1[[#This Row],[OFERTA]]</f>
        <v>1.68</v>
      </c>
      <c r="L1364" s="61"/>
      <c r="M1364" s="43">
        <f>Tabla1[[#This Row],[PRECIO CON DSCTO]]-Tabla1[[#This Row],[PRECIO CON DSCTO]]*Tabla1[[#This Row],[OFERTA2]]</f>
        <v>1.68</v>
      </c>
      <c r="N1364" s="44">
        <f>$F$3*Tabla1[[#This Row],[PRECIO CON DSCTO2]]</f>
        <v>796.42046399999992</v>
      </c>
      <c r="O1364" s="40"/>
      <c r="P1364" s="47"/>
      <c r="Q1364" s="14">
        <f>(Tabla1[[#This Row],[PEDIDO ]]*Tabla1[[#This Row],[PRECIO CON DSCTO]])</f>
        <v>0</v>
      </c>
      <c r="R1364" s="14">
        <f>(Tabla1[[#This Row],[PRECIO REF BS]]*Tabla1[[#This Row],[PEDIDO ]])</f>
        <v>0</v>
      </c>
    </row>
    <row r="1365" spans="1:18" ht="30" customHeight="1" x14ac:dyDescent="0.25">
      <c r="A1365" s="245" t="s">
        <v>243</v>
      </c>
      <c r="B1365" s="85">
        <v>7591955000878</v>
      </c>
      <c r="C1365" s="86" t="s">
        <v>261</v>
      </c>
      <c r="D1365" s="129" t="s">
        <v>428</v>
      </c>
      <c r="E1365" s="226">
        <v>46295</v>
      </c>
      <c r="F1365" s="126" t="s">
        <v>35</v>
      </c>
      <c r="G1365" s="227" t="s">
        <v>18</v>
      </c>
      <c r="H1365" s="228">
        <v>18</v>
      </c>
      <c r="I1365" s="219">
        <v>4.5</v>
      </c>
      <c r="J1365" s="60"/>
      <c r="K1365" s="43">
        <f>Tabla1[[#This Row],[PRECIO REF        ($)]]-Tabla1[[#This Row],[PRECIO REF        ($)]]*Tabla1[[#This Row],[OFERTA]]</f>
        <v>4.5</v>
      </c>
      <c r="L1365" s="61"/>
      <c r="M1365" s="43">
        <f>Tabla1[[#This Row],[PRECIO CON DSCTO]]-Tabla1[[#This Row],[PRECIO CON DSCTO]]*Tabla1[[#This Row],[OFERTA2]]</f>
        <v>4.5</v>
      </c>
      <c r="N1365" s="44">
        <f>$F$3*Tabla1[[#This Row],[PRECIO CON DSCTO2]]</f>
        <v>2133.2691</v>
      </c>
      <c r="O1365" s="40"/>
      <c r="P1365" s="47"/>
      <c r="Q1365" s="14">
        <f>(Tabla1[[#This Row],[PEDIDO ]]*Tabla1[[#This Row],[PRECIO CON DSCTO]])</f>
        <v>0</v>
      </c>
      <c r="R1365" s="14">
        <f>(Tabla1[[#This Row],[PRECIO REF BS]]*Tabla1[[#This Row],[PEDIDO ]])</f>
        <v>0</v>
      </c>
    </row>
    <row r="1366" spans="1:18" ht="30" customHeight="1" x14ac:dyDescent="0.25">
      <c r="A1366" s="245" t="s">
        <v>243</v>
      </c>
      <c r="B1366" s="85">
        <v>7597758001135</v>
      </c>
      <c r="C1366" s="86" t="s">
        <v>1208</v>
      </c>
      <c r="D1366" s="125" t="s">
        <v>1209</v>
      </c>
      <c r="E1366" s="226">
        <v>46630</v>
      </c>
      <c r="F1366" s="91" t="s">
        <v>23</v>
      </c>
      <c r="G1366" s="227" t="s">
        <v>18</v>
      </c>
      <c r="H1366" s="228">
        <v>19</v>
      </c>
      <c r="I1366" s="219">
        <v>14.67</v>
      </c>
      <c r="J1366" s="60"/>
      <c r="K1366" s="43">
        <f>Tabla1[[#This Row],[PRECIO REF        ($)]]-Tabla1[[#This Row],[PRECIO REF        ($)]]*Tabla1[[#This Row],[OFERTA]]</f>
        <v>14.67</v>
      </c>
      <c r="L1366" s="61"/>
      <c r="M1366" s="43">
        <f>Tabla1[[#This Row],[PRECIO CON DSCTO]]-Tabla1[[#This Row],[PRECIO CON DSCTO]]*Tabla1[[#This Row],[OFERTA2]]</f>
        <v>14.67</v>
      </c>
      <c r="N1366" s="44">
        <f>$F$3*Tabla1[[#This Row],[PRECIO CON DSCTO2]]</f>
        <v>6954.4572660000003</v>
      </c>
      <c r="O1366" s="40"/>
      <c r="P1366" s="47"/>
      <c r="Q1366" s="14">
        <f>(Tabla1[[#This Row],[PEDIDO ]]*Tabla1[[#This Row],[PRECIO CON DSCTO]])</f>
        <v>0</v>
      </c>
      <c r="R1366" s="14">
        <f>(Tabla1[[#This Row],[PRECIO REF BS]]*Tabla1[[#This Row],[PEDIDO ]])</f>
        <v>0</v>
      </c>
    </row>
  </sheetData>
  <sheetProtection algorithmName="SHA-512" hashValue="qRUHYNs/uRnK6WBMJF8Rrw2dbm1nEm1rF7incufe3A1HhKLMpykSIuc9nFMIvCZeQfu9r1ge9lsBQu0bzgRD6A==" saltValue="Dz0W1WHGfTjHUqlNBxxpOw==" spinCount="100000" sheet="1" formatCells="0" formatColumns="0" formatRows="0" insertColumns="0" insertRows="0" insertHyperlinks="0" deleteColumns="0" deleteRows="0" sort="0" autoFilter="0" pivotTables="0"/>
  <mergeCells count="7">
    <mergeCell ref="A3:C3"/>
    <mergeCell ref="O2:Q2"/>
    <mergeCell ref="O3:Q3"/>
    <mergeCell ref="K2:L2"/>
    <mergeCell ref="K3:L3"/>
    <mergeCell ref="M3:N3"/>
    <mergeCell ref="M2:N2"/>
  </mergeCells>
  <conditionalFormatting sqref="A1 C1 E1:M1 O1:Q1 A967:K984 M967:R984 A1367:Q1048305">
    <cfRule type="expression" dxfId="162" priority="768">
      <formula>($A4=NUEVO)</formula>
    </cfRule>
  </conditionalFormatting>
  <conditionalFormatting sqref="A2:J2 B5:B343 O15:O17 B345:B413 B415:B462 B464:B549 B552:B997 A985:K985 M985:R985 A987:K987 M987:R987 A989:K1366 M989:R1366">
    <cfRule type="expression" dxfId="161" priority="781">
      <formula>(#REF!=NUEVO)</formula>
    </cfRule>
  </conditionalFormatting>
  <conditionalFormatting sqref="A986:K986 M986:R986 A988:K988 M988:R988 A3:K3 M3 O3:Q3">
    <cfRule type="expression" dxfId="160" priority="793">
      <formula>($A5=NUEVO)</formula>
    </cfRule>
  </conditionalFormatting>
  <conditionalFormatting sqref="A1048306:Q1048576">
    <cfRule type="expression" dxfId="159" priority="915">
      <formula>($A1=NUEVO)</formula>
    </cfRule>
  </conditionalFormatting>
  <conditionalFormatting sqref="A5:R90 B91:R200 B202:R208 B210:K243 A244:K319 B320:K341 B342:G343 A345:F413 M345:R1331 A415:F455 B456:F462 B464:E475 H464:K1131 A476:E538 B539:E549 B552:E606 F552:G1131 A607:E1331 F1132:K1331 A1332:R1366 M210:R343 O344 B463:G463 B550:G551 A91:A243 O209 L210:L1331 A315:A344 H342:K342 H343:I343 K343 J343:J344 G345:K398 H399:J457 G399:G462 K399:K463 A414 C414:F414 A429:A606 J458:J472 F464:G549">
    <cfRule type="expression" dxfId="158" priority="790">
      <formula>$O5="NUEVO"</formula>
    </cfRule>
  </conditionalFormatting>
  <conditionalFormatting sqref="B414">
    <cfRule type="expression" dxfId="157" priority="37">
      <formula>(#REF!=NUEVO)</formula>
    </cfRule>
    <cfRule type="expression" dxfId="156" priority="38">
      <formula>$O414="NUEVO"</formula>
    </cfRule>
  </conditionalFormatting>
  <conditionalFormatting sqref="B201:N201 P201:R201 O209">
    <cfRule type="expression" dxfId="155" priority="892">
      <formula>$O209="NUEVO"</formula>
    </cfRule>
  </conditionalFormatting>
  <conditionalFormatting sqref="B209:N209 P209:R209">
    <cfRule type="expression" dxfId="154" priority="896">
      <formula>#REF!="NUEVO"</formula>
    </cfRule>
  </conditionalFormatting>
  <conditionalFormatting sqref="H458:I463">
    <cfRule type="expression" dxfId="153" priority="55">
      <formula>$O458="NUEVO"</formula>
    </cfRule>
  </conditionalFormatting>
  <conditionalFormatting sqref="K2 M2 O2:Q2 O357">
    <cfRule type="expression" dxfId="152" priority="545">
      <formula>(#REF!=NUEVO)</formula>
    </cfRule>
  </conditionalFormatting>
  <conditionalFormatting sqref="N1">
    <cfRule type="expression" dxfId="151" priority="611">
      <formula>$N1="NUEVO"</formula>
    </cfRule>
  </conditionalFormatting>
  <conditionalFormatting sqref="O5 O164:O166 O318:O319 O823 O834:O835 O852:O853 O905 O915 O919">
    <cfRule type="expression" dxfId="150" priority="438">
      <formula>(#REF!=NUEVO)</formula>
    </cfRule>
  </conditionalFormatting>
  <conditionalFormatting sqref="O8:O13 O155:O157 O170:O178 O190:O194 O197:O200 O273 O344 O364:O366 O469:O471 O883:O887">
    <cfRule type="expression" dxfId="149" priority="84">
      <formula>(#REF!=NUEVO)</formula>
    </cfRule>
  </conditionalFormatting>
  <conditionalFormatting sqref="O19:O27">
    <cfRule type="expression" dxfId="148" priority="80">
      <formula>(#REF!=NUEVO)</formula>
    </cfRule>
  </conditionalFormatting>
  <conditionalFormatting sqref="O30:O44 J35:J51 B463">
    <cfRule type="expression" dxfId="147" priority="54">
      <formula>(#REF!=NUEVO)</formula>
    </cfRule>
  </conditionalFormatting>
  <conditionalFormatting sqref="O46:O47">
    <cfRule type="expression" dxfId="146" priority="57">
      <formula>(#REF!=NUEVO)</formula>
    </cfRule>
  </conditionalFormatting>
  <conditionalFormatting sqref="O49">
    <cfRule type="expression" dxfId="145" priority="166">
      <formula>(#REF!=NUEVO)</formula>
    </cfRule>
  </conditionalFormatting>
  <conditionalFormatting sqref="O51:O59">
    <cfRule type="expression" dxfId="144" priority="76">
      <formula>(#REF!=NUEVO)</formula>
    </cfRule>
  </conditionalFormatting>
  <conditionalFormatting sqref="O61:O71">
    <cfRule type="expression" dxfId="143" priority="73">
      <formula>(#REF!=NUEVO)</formula>
    </cfRule>
  </conditionalFormatting>
  <conditionalFormatting sqref="O73:O78">
    <cfRule type="expression" dxfId="142" priority="56">
      <formula>(#REF!=NUEVO)</formula>
    </cfRule>
  </conditionalFormatting>
  <conditionalFormatting sqref="O80:O83">
    <cfRule type="expression" dxfId="141" priority="72">
      <formula>(#REF!=NUEVO)</formula>
    </cfRule>
  </conditionalFormatting>
  <conditionalFormatting sqref="O85:O98">
    <cfRule type="expression" dxfId="140" priority="70">
      <formula>(#REF!=NUEVO)</formula>
    </cfRule>
  </conditionalFormatting>
  <conditionalFormatting sqref="O100:O101">
    <cfRule type="expression" dxfId="139" priority="200">
      <formula>(#REF!=NUEVO)</formula>
    </cfRule>
  </conditionalFormatting>
  <conditionalFormatting sqref="O103:O114">
    <cfRule type="expression" dxfId="138" priority="68">
      <formula>(#REF!=NUEVO)</formula>
    </cfRule>
  </conditionalFormatting>
  <conditionalFormatting sqref="O116:O123">
    <cfRule type="expression" dxfId="137" priority="139">
      <formula>(#REF!=NUEVO)</formula>
    </cfRule>
  </conditionalFormatting>
  <conditionalFormatting sqref="O125">
    <cfRule type="expression" dxfId="136" priority="198">
      <formula>(#REF!=NUEVO)</formula>
    </cfRule>
  </conditionalFormatting>
  <conditionalFormatting sqref="O128:O131 O505 B550:B551">
    <cfRule type="expression" dxfId="135" priority="48">
      <formula>(#REF!=NUEVO)</formula>
    </cfRule>
  </conditionalFormatting>
  <conditionalFormatting sqref="O133:O134">
    <cfRule type="expression" dxfId="134" priority="266">
      <formula>(#REF!=NUEVO)</formula>
    </cfRule>
  </conditionalFormatting>
  <conditionalFormatting sqref="O137">
    <cfRule type="expression" dxfId="133" priority="265">
      <formula>(#REF!=NUEVO)</formula>
    </cfRule>
  </conditionalFormatting>
  <conditionalFormatting sqref="O139:O140">
    <cfRule type="expression" dxfId="132" priority="264">
      <formula>(#REF!=NUEVO)</formula>
    </cfRule>
  </conditionalFormatting>
  <conditionalFormatting sqref="O142">
    <cfRule type="expression" dxfId="131" priority="442">
      <formula>(#REF!=NUEVO)</formula>
    </cfRule>
  </conditionalFormatting>
  <conditionalFormatting sqref="O145">
    <cfRule type="expression" dxfId="130" priority="579">
      <formula>(#REF!=NUEVO)</formula>
    </cfRule>
  </conditionalFormatting>
  <conditionalFormatting sqref="O150">
    <cfRule type="expression" dxfId="129" priority="470">
      <formula>(#REF!=NUEVO)</formula>
    </cfRule>
  </conditionalFormatting>
  <conditionalFormatting sqref="O152">
    <cfRule type="expression" dxfId="128" priority="660">
      <formula>(#REF!=NUEVO)</formula>
    </cfRule>
  </conditionalFormatting>
  <conditionalFormatting sqref="O162">
    <cfRule type="expression" dxfId="127" priority="534">
      <formula>(#REF!=NUEVO)</formula>
    </cfRule>
  </conditionalFormatting>
  <conditionalFormatting sqref="O181:O188">
    <cfRule type="expression" dxfId="126" priority="58">
      <formula>(#REF!=NUEVO)</formula>
    </cfRule>
  </conditionalFormatting>
  <conditionalFormatting sqref="O206:O207">
    <cfRule type="expression" dxfId="125" priority="677">
      <formula>(#REF!=NUEVO)</formula>
    </cfRule>
  </conditionalFormatting>
  <conditionalFormatting sqref="O210:O213">
    <cfRule type="expression" dxfId="124" priority="121">
      <formula>(#REF!=NUEVO)</formula>
    </cfRule>
  </conditionalFormatting>
  <conditionalFormatting sqref="O216">
    <cfRule type="expression" dxfId="123" priority="247">
      <formula>(#REF!=NUEVO)</formula>
    </cfRule>
  </conditionalFormatting>
  <conditionalFormatting sqref="O222:O224">
    <cfRule type="expression" dxfId="122" priority="674">
      <formula>(#REF!=NUEVO)</formula>
    </cfRule>
  </conditionalFormatting>
  <conditionalFormatting sqref="O229:O230">
    <cfRule type="expression" dxfId="121" priority="717">
      <formula>(#REF!=NUEVO)</formula>
    </cfRule>
  </conditionalFormatting>
  <conditionalFormatting sqref="O236:O237">
    <cfRule type="expression" dxfId="120" priority="652">
      <formula>(#REF!=NUEVO)</formula>
    </cfRule>
  </conditionalFormatting>
  <conditionalFormatting sqref="O251:O253">
    <cfRule type="expression" dxfId="119" priority="714">
      <formula>(#REF!=NUEVO)</formula>
    </cfRule>
  </conditionalFormatting>
  <conditionalFormatting sqref="O255">
    <cfRule type="expression" dxfId="118" priority="673">
      <formula>(#REF!=NUEVO)</formula>
    </cfRule>
  </conditionalFormatting>
  <conditionalFormatting sqref="O266">
    <cfRule type="expression" dxfId="117" priority="390">
      <formula>(#REF!=NUEVO)</formula>
    </cfRule>
  </conditionalFormatting>
  <conditionalFormatting sqref="O275:O277">
    <cfRule type="expression" dxfId="116" priority="388">
      <formula>(#REF!=NUEVO)</formula>
    </cfRule>
  </conditionalFormatting>
  <conditionalFormatting sqref="O287:O288">
    <cfRule type="expression" dxfId="115" priority="663">
      <formula>(#REF!=NUEVO)</formula>
    </cfRule>
  </conditionalFormatting>
  <conditionalFormatting sqref="O292">
    <cfRule type="expression" dxfId="114" priority="386">
      <formula>(#REF!=NUEVO)</formula>
    </cfRule>
  </conditionalFormatting>
  <conditionalFormatting sqref="O296:O297">
    <cfRule type="expression" dxfId="113" priority="382">
      <formula>(#REF!=NUEVO)</formula>
    </cfRule>
  </conditionalFormatting>
  <conditionalFormatting sqref="O299">
    <cfRule type="expression" dxfId="112" priority="380">
      <formula>(#REF!=NUEVO)</formula>
    </cfRule>
  </conditionalFormatting>
  <conditionalFormatting sqref="O301:O308">
    <cfRule type="expression" dxfId="111" priority="118">
      <formula>(#REF!=NUEVO)</formula>
    </cfRule>
  </conditionalFormatting>
  <conditionalFormatting sqref="O311:O312">
    <cfRule type="expression" dxfId="110" priority="66">
      <formula>(#REF!=NUEVO)</formula>
    </cfRule>
  </conditionalFormatting>
  <conditionalFormatting sqref="O315">
    <cfRule type="expression" dxfId="109" priority="410">
      <formula>(#REF!=NUEVO)</formula>
    </cfRule>
  </conditionalFormatting>
  <conditionalFormatting sqref="O325">
    <cfRule type="expression" dxfId="108" priority="362">
      <formula>(#REF!=NUEVO)</formula>
    </cfRule>
  </conditionalFormatting>
  <conditionalFormatting sqref="O331:O333">
    <cfRule type="expression" dxfId="107" priority="404">
      <formula>(#REF!=NUEVO)</formula>
    </cfRule>
  </conditionalFormatting>
  <conditionalFormatting sqref="O335">
    <cfRule type="expression" dxfId="106" priority="533">
      <formula>(#REF!=NUEVO)</formula>
    </cfRule>
  </conditionalFormatting>
  <conditionalFormatting sqref="O347 O441:O443">
    <cfRule type="expression" dxfId="105" priority="406">
      <formula>(#REF!=NUEVO)</formula>
    </cfRule>
  </conditionalFormatting>
  <conditionalFormatting sqref="O352">
    <cfRule type="expression" dxfId="104" priority="150">
      <formula>(#REF!=NUEVO)</formula>
    </cfRule>
  </conditionalFormatting>
  <conditionalFormatting sqref="O355">
    <cfRule type="expression" dxfId="103" priority="65">
      <formula>(#REF!=NUEVO)</formula>
    </cfRule>
  </conditionalFormatting>
  <conditionalFormatting sqref="O361">
    <cfRule type="expression" dxfId="102" priority="192">
      <formula>(#REF!=NUEVO)</formula>
    </cfRule>
  </conditionalFormatting>
  <conditionalFormatting sqref="O368:O369">
    <cfRule type="expression" dxfId="101" priority="190">
      <formula>(#REF!=NUEVO)</formula>
    </cfRule>
  </conditionalFormatting>
  <conditionalFormatting sqref="O373">
    <cfRule type="expression" dxfId="100" priority="658">
      <formula>(#REF!=NUEVO)</formula>
    </cfRule>
  </conditionalFormatting>
  <conditionalFormatting sqref="O378">
    <cfRule type="expression" dxfId="99" priority="400">
      <formula>(#REF!=NUEVO)</formula>
    </cfRule>
  </conditionalFormatting>
  <conditionalFormatting sqref="O382">
    <cfRule type="expression" dxfId="98" priority="189">
      <formula>(#REF!=NUEVO)</formula>
    </cfRule>
  </conditionalFormatting>
  <conditionalFormatting sqref="O385">
    <cfRule type="expression" dxfId="97" priority="149">
      <formula>(#REF!=NUEVO)</formula>
    </cfRule>
  </conditionalFormatting>
  <conditionalFormatting sqref="O387">
    <cfRule type="expression" dxfId="96" priority="544">
      <formula>(#REF!=NUEVO)</formula>
    </cfRule>
  </conditionalFormatting>
  <conditionalFormatting sqref="O391:O392">
    <cfRule type="expression" dxfId="95" priority="64">
      <formula>(#REF!=NUEVO)</formula>
    </cfRule>
  </conditionalFormatting>
  <conditionalFormatting sqref="O398">
    <cfRule type="expression" dxfId="94" priority="657">
      <formula>(#REF!=NUEVO)</formula>
    </cfRule>
  </conditionalFormatting>
  <conditionalFormatting sqref="O400">
    <cfRule type="expression" dxfId="93" priority="115">
      <formula>(#REF!=NUEVO)</formula>
    </cfRule>
  </conditionalFormatting>
  <conditionalFormatting sqref="O402">
    <cfRule type="expression" dxfId="92" priority="188">
      <formula>(#REF!=NUEVO)</formula>
    </cfRule>
  </conditionalFormatting>
  <conditionalFormatting sqref="O407">
    <cfRule type="expression" dxfId="91" priority="146">
      <formula>(#REF!=NUEVO)</formula>
    </cfRule>
  </conditionalFormatting>
  <conditionalFormatting sqref="O412:O414">
    <cfRule type="expression" dxfId="90" priority="60">
      <formula>(#REF!=NUEVO)</formula>
    </cfRule>
  </conditionalFormatting>
  <conditionalFormatting sqref="O417">
    <cfRule type="expression" dxfId="89" priority="147">
      <formula>(#REF!=NUEVO)</formula>
    </cfRule>
  </conditionalFormatting>
  <conditionalFormatting sqref="O419">
    <cfRule type="expression" dxfId="88" priority="712">
      <formula>(#REF!=NUEVO)</formula>
    </cfRule>
  </conditionalFormatting>
  <conditionalFormatting sqref="O424:O425">
    <cfRule type="expression" dxfId="87" priority="144">
      <formula>(#REF!=NUEVO)</formula>
    </cfRule>
  </conditionalFormatting>
  <conditionalFormatting sqref="O427">
    <cfRule type="expression" dxfId="86" priority="187">
      <formula>(#REF!=NUEVO)</formula>
    </cfRule>
  </conditionalFormatting>
  <conditionalFormatting sqref="O430:O433">
    <cfRule type="expression" dxfId="85" priority="61">
      <formula>(#REF!=NUEVO)</formula>
    </cfRule>
  </conditionalFormatting>
  <conditionalFormatting sqref="O436:O437">
    <cfRule type="expression" dxfId="84" priority="185">
      <formula>(#REF!=NUEVO)</formula>
    </cfRule>
  </conditionalFormatting>
  <conditionalFormatting sqref="O445">
    <cfRule type="expression" dxfId="83" priority="655">
      <formula>(#REF!=NUEVO)</formula>
    </cfRule>
  </conditionalFormatting>
  <conditionalFormatting sqref="O450:O451">
    <cfRule type="expression" dxfId="82" priority="458">
      <formula>($A453=NUEVO)</formula>
    </cfRule>
  </conditionalFormatting>
  <conditionalFormatting sqref="O450:O455">
    <cfRule type="expression" dxfId="81" priority="396">
      <formula>(#REF!=NUEVO)</formula>
    </cfRule>
  </conditionalFormatting>
  <conditionalFormatting sqref="O453">
    <cfRule type="expression" dxfId="80" priority="830">
      <formula>(#REF!=NUEVO)</formula>
    </cfRule>
  </conditionalFormatting>
  <conditionalFormatting sqref="O459">
    <cfRule type="expression" dxfId="79" priority="632">
      <formula>(#REF!=NUEVO)</formula>
    </cfRule>
  </conditionalFormatting>
  <conditionalFormatting sqref="O461">
    <cfRule type="expression" dxfId="78" priority="62">
      <formula>(#REF!=NUEVO)</formula>
    </cfRule>
  </conditionalFormatting>
  <conditionalFormatting sqref="O474:O475">
    <cfRule type="expression" dxfId="77" priority="179">
      <formula>(#REF!=NUEVO)</formula>
    </cfRule>
  </conditionalFormatting>
  <conditionalFormatting sqref="O477">
    <cfRule type="expression" dxfId="76" priority="709">
      <formula>(#REF!=NUEVO)</formula>
    </cfRule>
  </conditionalFormatting>
  <conditionalFormatting sqref="O479:O481">
    <cfRule type="expression" dxfId="75" priority="356">
      <formula>(#REF!=NUEVO)</formula>
    </cfRule>
  </conditionalFormatting>
  <conditionalFormatting sqref="O488:O489">
    <cfRule type="expression" dxfId="74" priority="609">
      <formula>(#REF!=NUEVO)</formula>
    </cfRule>
  </conditionalFormatting>
  <conditionalFormatting sqref="O492">
    <cfRule type="expression" dxfId="73" priority="708">
      <formula>(#REF!=NUEVO)</formula>
    </cfRule>
  </conditionalFormatting>
  <conditionalFormatting sqref="O507:O508">
    <cfRule type="expression" dxfId="72" priority="352">
      <formula>(#REF!=NUEVO)</formula>
    </cfRule>
  </conditionalFormatting>
  <conditionalFormatting sqref="O526:O529">
    <cfRule type="expression" dxfId="71" priority="50">
      <formula>(#REF!=NUEVO)</formula>
    </cfRule>
  </conditionalFormatting>
  <conditionalFormatting sqref="O531">
    <cfRule type="expression" dxfId="70" priority="348">
      <formula>(#REF!=NUEVO)</formula>
    </cfRule>
  </conditionalFormatting>
  <conditionalFormatting sqref="O543">
    <cfRule type="expression" dxfId="69" priority="346">
      <formula>(#REF!=NUEVO)</formula>
    </cfRule>
  </conditionalFormatting>
  <conditionalFormatting sqref="O563">
    <cfRule type="expression" dxfId="68" priority="672">
      <formula>(#REF!=NUEVO)</formula>
    </cfRule>
  </conditionalFormatting>
  <conditionalFormatting sqref="O566:O568">
    <cfRule type="expression" dxfId="67" priority="608">
      <formula>(#REF!=NUEVO)</formula>
    </cfRule>
  </conditionalFormatting>
  <conditionalFormatting sqref="O571:O575">
    <cfRule type="expression" dxfId="66" priority="644">
      <formula>(#REF!=NUEVO)</formula>
    </cfRule>
  </conditionalFormatting>
  <conditionalFormatting sqref="O602:O606">
    <cfRule type="expression" dxfId="65" priority="604">
      <formula>(#REF!=NUEVO)</formula>
    </cfRule>
  </conditionalFormatting>
  <conditionalFormatting sqref="O620:O624">
    <cfRule type="expression" dxfId="64" priority="599">
      <formula>(#REF!=NUEVO)</formula>
    </cfRule>
  </conditionalFormatting>
  <conditionalFormatting sqref="O641">
    <cfRule type="expression" dxfId="63" priority="39">
      <formula>(#REF!=NUEVO)</formula>
    </cfRule>
  </conditionalFormatting>
  <conditionalFormatting sqref="O643:O644">
    <cfRule type="expression" dxfId="62" priority="669">
      <formula>(#REF!=NUEVO)</formula>
    </cfRule>
  </conditionalFormatting>
  <conditionalFormatting sqref="O658:O659">
    <cfRule type="expression" dxfId="61" priority="302">
      <formula>(#REF!=NUEVO)</formula>
    </cfRule>
  </conditionalFormatting>
  <conditionalFormatting sqref="O661:O667">
    <cfRule type="expression" dxfId="60" priority="295">
      <formula>(#REF!=NUEVO)</formula>
    </cfRule>
  </conditionalFormatting>
  <conditionalFormatting sqref="O678:O680">
    <cfRule type="expression" dxfId="59" priority="177">
      <formula>(#REF!=NUEVO)</formula>
    </cfRule>
  </conditionalFormatting>
  <conditionalFormatting sqref="O685">
    <cfRule type="expression" dxfId="58" priority="176">
      <formula>(#REF!=NUEVO)</formula>
    </cfRule>
  </conditionalFormatting>
  <conditionalFormatting sqref="O687:O689">
    <cfRule type="expression" dxfId="57" priority="172">
      <formula>(#REF!=NUEVO)</formula>
    </cfRule>
  </conditionalFormatting>
  <conditionalFormatting sqref="O735:O738">
    <cfRule type="expression" dxfId="56" priority="665">
      <formula>(#REF!=NUEVO)</formula>
    </cfRule>
  </conditionalFormatting>
  <conditionalFormatting sqref="O745:O746">
    <cfRule type="expression" dxfId="55" priority="595">
      <formula>(#REF!=NUEVO)</formula>
    </cfRule>
  </conditionalFormatting>
  <conditionalFormatting sqref="O753">
    <cfRule type="expression" dxfId="54" priority="594">
      <formula>(#REF!=NUEVO)</formula>
    </cfRule>
  </conditionalFormatting>
  <conditionalFormatting sqref="O756">
    <cfRule type="expression" dxfId="53" priority="664">
      <formula>(#REF!=NUEVO)</formula>
    </cfRule>
  </conditionalFormatting>
  <conditionalFormatting sqref="O770">
    <cfRule type="expression" dxfId="52" priority="742">
      <formula>(#REF!=NUEVO)</formula>
    </cfRule>
  </conditionalFormatting>
  <conditionalFormatting sqref="O772:O775">
    <cfRule type="expression" dxfId="51" priority="35">
      <formula>(#REF!=NUEVO)</formula>
    </cfRule>
  </conditionalFormatting>
  <conditionalFormatting sqref="O779:O790">
    <cfRule type="expression" dxfId="50" priority="285">
      <formula>(#REF!=NUEVO)</formula>
    </cfRule>
  </conditionalFormatting>
  <conditionalFormatting sqref="O794">
    <cfRule type="expression" dxfId="49" priority="33">
      <formula>(#REF!=NUEVO)</formula>
    </cfRule>
  </conditionalFormatting>
  <conditionalFormatting sqref="O796">
    <cfRule type="expression" dxfId="48" priority="31">
      <formula>(#REF!=NUEVO)</formula>
    </cfRule>
  </conditionalFormatting>
  <conditionalFormatting sqref="O798">
    <cfRule type="expression" dxfId="47" priority="747">
      <formula>(#REF!=NUEVO)</formula>
    </cfRule>
  </conditionalFormatting>
  <conditionalFormatting sqref="O803:O804">
    <cfRule type="expression" dxfId="46" priority="638">
      <formula>(#REF!=NUEVO)</formula>
    </cfRule>
  </conditionalFormatting>
  <conditionalFormatting sqref="O807">
    <cfRule type="expression" dxfId="45" priority="746">
      <formula>(#REF!=NUEVO)</formula>
    </cfRule>
  </conditionalFormatting>
  <conditionalFormatting sqref="O810">
    <cfRule type="expression" dxfId="44" priority="637">
      <formula>(#REF!=NUEVO)</formula>
    </cfRule>
  </conditionalFormatting>
  <conditionalFormatting sqref="O817:O818">
    <cfRule type="expression" dxfId="43" priority="284">
      <formula>(#REF!=NUEVO)</formula>
    </cfRule>
  </conditionalFormatting>
  <conditionalFormatting sqref="O830">
    <cfRule type="expression" dxfId="42" priority="744">
      <formula>(#REF!=NUEVO)</formula>
    </cfRule>
  </conditionalFormatting>
  <conditionalFormatting sqref="O840:O843">
    <cfRule type="expression" dxfId="41" priority="283">
      <formula>(#REF!=NUEVO)</formula>
    </cfRule>
  </conditionalFormatting>
  <conditionalFormatting sqref="O848">
    <cfRule type="expression" dxfId="40" priority="29">
      <formula>(#REF!=NUEVO)</formula>
    </cfRule>
  </conditionalFormatting>
  <conditionalFormatting sqref="O850">
    <cfRule type="expression" dxfId="39" priority="706">
      <formula>(#REF!=NUEVO)</formula>
    </cfRule>
  </conditionalFormatting>
  <conditionalFormatting sqref="O862">
    <cfRule type="expression" dxfId="38" priority="705">
      <formula>(#REF!=NUEVO)</formula>
    </cfRule>
  </conditionalFormatting>
  <conditionalFormatting sqref="O871">
    <cfRule type="expression" dxfId="37" priority="704">
      <formula>(#REF!=NUEVO)</formula>
    </cfRule>
  </conditionalFormatting>
  <conditionalFormatting sqref="O873">
    <cfRule type="expression" dxfId="36" priority="109">
      <formula>(#REF!=NUEVO)</formula>
    </cfRule>
  </conditionalFormatting>
  <conditionalFormatting sqref="O880">
    <cfRule type="expression" dxfId="35" priority="27">
      <formula>(#REF!=NUEVO)</formula>
    </cfRule>
  </conditionalFormatting>
  <conditionalFormatting sqref="O897:O898">
    <cfRule type="expression" dxfId="34" priority="103">
      <formula>(#REF!=NUEVO)</formula>
    </cfRule>
  </conditionalFormatting>
  <conditionalFormatting sqref="O902">
    <cfRule type="expression" dxfId="33" priority="703">
      <formula>(#REF!=NUEVO)</formula>
    </cfRule>
  </conditionalFormatting>
  <conditionalFormatting sqref="O923">
    <cfRule type="expression" dxfId="32" priority="25">
      <formula>(#REF!=NUEVO)</formula>
    </cfRule>
  </conditionalFormatting>
  <conditionalFormatting sqref="O926">
    <cfRule type="expression" dxfId="31" priority="344">
      <formula>(#REF!=NUEVO)</formula>
    </cfRule>
  </conditionalFormatting>
  <conditionalFormatting sqref="O932">
    <cfRule type="expression" dxfId="30" priority="702">
      <formula>(#REF!=NUEVO)</formula>
    </cfRule>
  </conditionalFormatting>
  <conditionalFormatting sqref="O939:O940">
    <cfRule type="expression" dxfId="29" priority="23">
      <formula>(#REF!=NUEVO)</formula>
    </cfRule>
  </conditionalFormatting>
  <conditionalFormatting sqref="O948:O949">
    <cfRule type="expression" dxfId="28" priority="304">
      <formula>(#REF!=NUEVO)</formula>
    </cfRule>
  </conditionalFormatting>
  <conditionalFormatting sqref="O952">
    <cfRule type="expression" dxfId="27" priority="262">
      <formula>(#REF!=NUEVO)</formula>
    </cfRule>
  </conditionalFormatting>
  <conditionalFormatting sqref="O955">
    <cfRule type="expression" dxfId="26" priority="261">
      <formula>(#REF!=NUEVO)</formula>
    </cfRule>
  </conditionalFormatting>
  <conditionalFormatting sqref="O959">
    <cfRule type="expression" dxfId="25" priority="530">
      <formula>(#REF!=NUEVO)</formula>
    </cfRule>
  </conditionalFormatting>
  <conditionalFormatting sqref="O967">
    <cfRule type="expression" dxfId="24" priority="700">
      <formula>(#REF!=NUEVO)</formula>
    </cfRule>
  </conditionalFormatting>
  <conditionalFormatting sqref="O971:O974">
    <cfRule type="expression" dxfId="23" priority="100">
      <formula>(#REF!=NUEVO)</formula>
    </cfRule>
  </conditionalFormatting>
  <conditionalFormatting sqref="O996">
    <cfRule type="expression" dxfId="22" priority="464">
      <formula>(#REF!=NUEVO)</formula>
    </cfRule>
  </conditionalFormatting>
  <conditionalFormatting sqref="O1000">
    <cfRule type="expression" dxfId="21" priority="21">
      <formula>(#REF!=NUEVO)</formula>
    </cfRule>
  </conditionalFormatting>
  <conditionalFormatting sqref="O1006">
    <cfRule type="expression" dxfId="20" priority="260">
      <formula>(#REF!=NUEVO)</formula>
    </cfRule>
  </conditionalFormatting>
  <conditionalFormatting sqref="O1028">
    <cfRule type="expression" dxfId="19" priority="97">
      <formula>(#REF!=NUEVO)</formula>
    </cfRule>
  </conditionalFormatting>
  <conditionalFormatting sqref="O1035">
    <cfRule type="expression" dxfId="18" priority="94">
      <formula>(#REF!=NUEVO)</formula>
    </cfRule>
  </conditionalFormatting>
  <conditionalFormatting sqref="O1047">
    <cfRule type="expression" dxfId="17" priority="259">
      <formula>(#REF!=NUEVO)</formula>
    </cfRule>
  </conditionalFormatting>
  <conditionalFormatting sqref="O1058">
    <cfRule type="expression" dxfId="16" priority="91">
      <formula>(#REF!=NUEVO)</formula>
    </cfRule>
  </conditionalFormatting>
  <conditionalFormatting sqref="O1069">
    <cfRule type="expression" dxfId="15" priority="19">
      <formula>(#REF!=NUEVO)</formula>
    </cfRule>
  </conditionalFormatting>
  <conditionalFormatting sqref="O1077:O1078">
    <cfRule type="expression" dxfId="14" priority="17">
      <formula>(#REF!=NUEVO)</formula>
    </cfRule>
  </conditionalFormatting>
  <conditionalFormatting sqref="O1081">
    <cfRule type="expression" dxfId="13" priority="257">
      <formula>(#REF!=NUEVO)</formula>
    </cfRule>
  </conditionalFormatting>
  <conditionalFormatting sqref="O1085">
    <cfRule type="expression" dxfId="12" priority="256">
      <formula>(#REF!=NUEVO)</formula>
    </cfRule>
  </conditionalFormatting>
  <conditionalFormatting sqref="O1087">
    <cfRule type="expression" dxfId="11" priority="255">
      <formula>(#REF!=NUEVO)</formula>
    </cfRule>
  </conditionalFormatting>
  <conditionalFormatting sqref="O1096:O1097">
    <cfRule type="expression" dxfId="10" priority="13">
      <formula>(#REF!=NUEVO)</formula>
    </cfRule>
  </conditionalFormatting>
  <conditionalFormatting sqref="O1100">
    <cfRule type="expression" dxfId="9" priority="11">
      <formula>(#REF!=NUEVO)</formula>
    </cfRule>
  </conditionalFormatting>
  <conditionalFormatting sqref="O1105">
    <cfRule type="expression" dxfId="8" priority="88">
      <formula>(#REF!=NUEVO)</formula>
    </cfRule>
  </conditionalFormatting>
  <conditionalFormatting sqref="O1123">
    <cfRule type="expression" dxfId="7" priority="306">
      <formula>(#REF!=NUEVO)</formula>
    </cfRule>
  </conditionalFormatting>
  <conditionalFormatting sqref="O1129">
    <cfRule type="expression" dxfId="6" priority="9">
      <formula>(#REF!=NUEVO)</formula>
    </cfRule>
  </conditionalFormatting>
  <conditionalFormatting sqref="O1162">
    <cfRule type="expression" dxfId="5" priority="7">
      <formula>(#REF!=NUEVO)</formula>
    </cfRule>
  </conditionalFormatting>
  <conditionalFormatting sqref="O1174">
    <cfRule type="expression" dxfId="4" priority="5">
      <formula>(#REF!=NUEVO)</formula>
    </cfRule>
  </conditionalFormatting>
  <conditionalFormatting sqref="O1176">
    <cfRule type="expression" dxfId="3" priority="3">
      <formula>(#REF!=NUEVO)</formula>
    </cfRule>
  </conditionalFormatting>
  <conditionalFormatting sqref="R2:R3">
    <cfRule type="expression" dxfId="2" priority="1">
      <formula>($A4=NUEVO)</formula>
    </cfRule>
  </conditionalFormatting>
  <pageMargins left="0.70866141732283472" right="0.70866141732283472" top="0.74803149606299213" bottom="0.74803149606299213" header="0.31496062992125984" footer="0.31496062992125984"/>
  <pageSetup scale="16" orientation="portrait" r:id="rId1"/>
  <colBreaks count="1" manualBreakCount="1">
    <brk id="17" max="1310" man="1"/>
  </colBreaks>
  <ignoredErrors>
    <ignoredError sqref="K3 M3 I3" unlockedFormula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</vt:lpstr>
      <vt:lpstr>LISTADO!Área_de_impresión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TechnoStoreSC</cp:lastModifiedBy>
  <cp:lastPrinted>2026-03-23T13:29:27Z</cp:lastPrinted>
  <dcterms:created xsi:type="dcterms:W3CDTF">2024-03-22T18:59:56Z</dcterms:created>
  <dcterms:modified xsi:type="dcterms:W3CDTF">2026-04-06T12:11:22Z</dcterms:modified>
  <cp:contentStatus/>
</cp:coreProperties>
</file>