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30fa17b1c0f5820/Documents/Development/projects/Carwow data/"/>
    </mc:Choice>
  </mc:AlternateContent>
  <xr:revisionPtr revIDLastSave="43" documentId="11_496D867F81648A4F6F27E8975C245E3FB48F8B16" xr6:coauthVersionLast="47" xr6:coauthVersionMax="47" xr10:uidLastSave="{82CE04ED-426C-474C-BEDE-4122634D7578}"/>
  <bookViews>
    <workbookView xWindow="-108" yWindow="-108" windowWidth="23256" windowHeight="1389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8" i="1"/>
  <c r="D7" i="1"/>
</calcChain>
</file>

<file path=xl/sharedStrings.xml><?xml version="1.0" encoding="utf-8"?>
<sst xmlns="http://schemas.openxmlformats.org/spreadsheetml/2006/main" count="35" uniqueCount="32">
  <si>
    <t>Year</t>
  </si>
  <si>
    <t>Bike_Video</t>
  </si>
  <si>
    <t>Video_Count</t>
  </si>
  <si>
    <t>Total_Views</t>
  </si>
  <si>
    <t>Total_Likes</t>
  </si>
  <si>
    <t>Total_Comments</t>
  </si>
  <si>
    <t>Average_Views</t>
  </si>
  <si>
    <t>Average_Likes</t>
  </si>
  <si>
    <t>Average_Comments</t>
  </si>
  <si>
    <t>interaction</t>
  </si>
  <si>
    <t>Column1</t>
  </si>
  <si>
    <t>New V8 vs LS Swap vs Tesla Motor: Land Rover DRAG RACE</t>
  </si>
  <si>
    <t>Lamborghini SVJ v Suzuki Hayabusa: DRAG RACE</t>
  </si>
  <si>
    <t>Ford Mustang V8 v Hayabusa-powered Mini: DRAG RACE</t>
  </si>
  <si>
    <t>Porsche 918 Spyder v Red Bull MotoGP Bike: DRAG RACE</t>
  </si>
  <si>
    <t>1100hp Lambo Huracan v Red Bull MotoGP Bike: DRAG RACE</t>
  </si>
  <si>
    <t>Porsche 911 Turbo S v Suzuki Hayabusa: DRAG RACE</t>
  </si>
  <si>
    <t>MotoGP Bike v KTM Road Bike: DRAG RACE</t>
  </si>
  <si>
    <t>BMW M5 CS v BMW M Superbike: DRAG RACE</t>
  </si>
  <si>
    <t>Fastest Ferrari v Fastest BMW Superbike: DRAG RACE</t>
  </si>
  <si>
    <t>F1 Car v BMW M Bike v 911 Turbo: DRAG RACE</t>
  </si>
  <si>
    <t>Rally Bike v Toyota Supra v GR Yaris: DRAG RACE</t>
  </si>
  <si>
    <t>Koenigsegg v Tesla Plaid v Turbo Hayabusa: DRAG RACE</t>
  </si>
  <si>
    <t>MotoGP Bike v Rimac Nevera v Turbo Hayabusa: DRAG RACE</t>
  </si>
  <si>
    <t>F1 vs Moto GP vs 1,400hp Porsche: DRAG RACE</t>
  </si>
  <si>
    <t>Bugatti Chiron SS v Kawasaki H2R v Ducati Panigale SP2: DRAG RACE</t>
  </si>
  <si>
    <t>Comments</t>
  </si>
  <si>
    <t>Likes</t>
  </si>
  <si>
    <t>Views</t>
  </si>
  <si>
    <t>Published_Date</t>
  </si>
  <si>
    <t>Title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</si>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</sst>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  <xf numFmtId="0" fontId="3" fillId="0" borderId="1" xfId="0" applyFont="1" applyBorder="1" applyAlignment="1">
      <alignment horizontal="center" vertical="top"/>
    </xf>
    <xf numFmtId="9" fontId="0" fillId="0" borderId="0" xfId="1" applyFont="1"/>
    <xf numFmtId="2" fontId="0" fillId="0" borderId="0" xfId="0" applyNumberFormat="1"/>
    <xf numFmtId="168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3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ercent" xfId="1" builtinId="5"/>
  </cellStyles>
  <dxfs count="5">
    <dxf>
      <numFmt numFmtId="3" formatCode="#,##0"/>
    </dxf>
    <dxf>
      <numFmt numFmtId="2" formatCode="0.00"/>
    </dxf>
    <dxf>
      <numFmt numFmtId="16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95157-0F01-4A49-BF63-47723FCAB653}" name="Table2" displayName="Table2" ref="A1:J16" totalsRowShown="0" headerRowDxfId="3">
  <autoFilter ref="A1:J16" xr:uid="{8D695157-0F01-4A49-BF63-47723FCAB653}"/>
  <sortState xmlns:xlrd2="http://schemas.microsoft.com/office/spreadsheetml/2017/richdata2" ref="A2:J16">
    <sortCondition ref="C1:C16"/>
  </sortState>
  <tableColumns count="10">
    <tableColumn id="1" xr3:uid="{C140164A-02CC-453E-8C22-C9896646860E}" name="Column1" dataDxfId="4"/>
    <tableColumn id="2" xr3:uid="{28FB7E12-5DBB-4BFD-ABBE-8AA0973C675A}" name="Title"/>
    <tableColumn id="3" xr3:uid="{C9DA6CF2-E45E-4963-A135-6DC3BD677D22}" name="Published_Date" dataDxfId="2"/>
    <tableColumn id="11" xr3:uid="{BDC56D11-ECF5-4D2A-9A48-6D6CF68A6098}" name="Column2" dataDxfId="1">
      <calculatedColumnFormula>MONTH(Table2[[#This Row],[Published_Date]])</calculatedColumnFormula>
    </tableColumn>
    <tableColumn id="4" xr3:uid="{4543E3F8-AA0C-4ED4-98D9-A455E50F7470}" name="Views" dataDxfId="0"/>
    <tableColumn id="5" xr3:uid="{6F1E5C8E-1C06-4A51-A68D-35BC25D7AC30}" name="Likes"/>
    <tableColumn id="6" xr3:uid="{98082222-822C-4570-A401-FC321A38D06B}" name="Comments"/>
    <tableColumn id="7" xr3:uid="{404C90B6-8DF0-4526-B21B-784F33F44567}" name="Year"/>
    <tableColumn id="8" xr3:uid="{39F2C087-4E84-4EFE-BE1E-481FC9D6556E}" name="Bike_Video"/>
    <tableColumn id="9" xr3:uid="{BE55FF2F-6D2B-4BB5-94F4-CDB37B58FC94}" name="interac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5" sqref="J5"/>
    </sheetView>
  </sheetViews>
  <sheetFormatPr defaultRowHeight="14.4" x14ac:dyDescent="0.3"/>
  <cols>
    <col min="3" max="3" width="10.44140625" bestFit="1" customWidth="1"/>
    <col min="4" max="4" width="12" bestFit="1" customWidth="1"/>
    <col min="5" max="5" width="11.21875" bestFit="1" customWidth="1"/>
    <col min="6" max="6" width="10.44140625" bestFit="1" customWidth="1"/>
    <col min="7" max="7" width="15.5546875" bestFit="1" customWidth="1"/>
    <col min="8" max="8" width="13.88671875" bestFit="1" customWidth="1"/>
    <col min="9" max="9" width="13.109375" bestFit="1" customWidth="1"/>
    <col min="10" max="10" width="18.21875" bestFit="1" customWidth="1"/>
    <col min="11" max="11" width="12.10937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2022</v>
      </c>
      <c r="C2">
        <v>0</v>
      </c>
      <c r="D2">
        <v>92</v>
      </c>
      <c r="E2">
        <v>173084068</v>
      </c>
      <c r="F2">
        <v>5585337</v>
      </c>
      <c r="G2">
        <v>291228</v>
      </c>
      <c r="H2">
        <v>1881348.5652173909</v>
      </c>
      <c r="I2">
        <v>60710.184782608703</v>
      </c>
      <c r="J2">
        <v>3165.52173913043</v>
      </c>
      <c r="K2">
        <v>3.5921720584973218</v>
      </c>
    </row>
    <row r="3" spans="1:11" x14ac:dyDescent="0.3">
      <c r="A3" s="1">
        <v>1</v>
      </c>
      <c r="B3">
        <v>2022</v>
      </c>
      <c r="C3">
        <v>1</v>
      </c>
      <c r="D3">
        <v>9</v>
      </c>
      <c r="E3">
        <v>23265896</v>
      </c>
      <c r="F3">
        <v>761365</v>
      </c>
      <c r="G3">
        <v>34300</v>
      </c>
      <c r="H3">
        <v>2585099.555555556</v>
      </c>
      <c r="I3">
        <v>84596.111111111109</v>
      </c>
      <c r="J3">
        <v>3811.1111111111099</v>
      </c>
      <c r="K3">
        <v>3.552126478728864</v>
      </c>
    </row>
    <row r="4" spans="1:11" x14ac:dyDescent="0.3">
      <c r="A4" s="1">
        <v>2</v>
      </c>
      <c r="B4">
        <v>2023</v>
      </c>
      <c r="C4">
        <v>0</v>
      </c>
      <c r="D4">
        <v>111</v>
      </c>
      <c r="E4">
        <v>216319918</v>
      </c>
      <c r="F4">
        <v>6384122</v>
      </c>
      <c r="G4">
        <v>382976</v>
      </c>
      <c r="H4">
        <v>1948828.0900900899</v>
      </c>
      <c r="I4">
        <v>57514.612612612611</v>
      </c>
      <c r="J4">
        <v>3450.2342342342299</v>
      </c>
      <c r="K4">
        <v>3.4526447782764702</v>
      </c>
    </row>
    <row r="5" spans="1:11" x14ac:dyDescent="0.3">
      <c r="A5" s="1">
        <v>3</v>
      </c>
      <c r="B5">
        <v>2023</v>
      </c>
      <c r="C5">
        <v>1</v>
      </c>
      <c r="D5">
        <v>6</v>
      </c>
      <c r="E5">
        <v>18031507</v>
      </c>
      <c r="F5">
        <v>478315</v>
      </c>
      <c r="G5">
        <v>27663</v>
      </c>
      <c r="H5">
        <v>3005251.166666667</v>
      </c>
      <c r="I5">
        <v>79719.166666666672</v>
      </c>
      <c r="J5">
        <v>4610.5</v>
      </c>
      <c r="K5">
        <v>3.9389678763345701</v>
      </c>
    </row>
    <row r="7" spans="1:11" x14ac:dyDescent="0.3">
      <c r="D7" s="4">
        <f>D3/D2</f>
        <v>9.7826086956521743E-2</v>
      </c>
    </row>
    <row r="8" spans="1:11" x14ac:dyDescent="0.3">
      <c r="D8" s="4">
        <f>D5/D4</f>
        <v>5.4054054054054057E-2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D8B8-D6F6-48AE-9FB6-C1593CA24A0F}">
  <dimension ref="A1:J16"/>
  <sheetViews>
    <sheetView tabSelected="1" zoomScale="145" zoomScaleNormal="145" workbookViewId="0">
      <selection activeCell="E11" sqref="E11"/>
    </sheetView>
  </sheetViews>
  <sheetFormatPr defaultRowHeight="14.4" x14ac:dyDescent="0.3"/>
  <cols>
    <col min="1" max="1" width="10.44140625" customWidth="1"/>
    <col min="2" max="2" width="57.109375" bestFit="1" customWidth="1"/>
    <col min="3" max="3" width="18.77734375" bestFit="1" customWidth="1"/>
    <col min="4" max="4" width="13" bestFit="1" customWidth="1"/>
    <col min="5" max="5" width="10.33203125" bestFit="1" customWidth="1"/>
    <col min="6" max="6" width="7" bestFit="1" customWidth="1"/>
    <col min="7" max="7" width="12" customWidth="1"/>
    <col min="8" max="8" width="6.5546875" customWidth="1"/>
    <col min="9" max="9" width="12.33203125" customWidth="1"/>
    <col min="10" max="10" width="12" bestFit="1" customWidth="1"/>
  </cols>
  <sheetData>
    <row r="1" spans="1:10" x14ac:dyDescent="0.3">
      <c r="A1" t="s">
        <v>10</v>
      </c>
      <c r="B1" s="3" t="s">
        <v>30</v>
      </c>
      <c r="C1" s="3" t="s">
        <v>29</v>
      </c>
      <c r="D1" s="3" t="s">
        <v>31</v>
      </c>
      <c r="E1" s="3" t="s">
        <v>28</v>
      </c>
      <c r="F1" s="3" t="s">
        <v>27</v>
      </c>
      <c r="G1" s="3" t="s">
        <v>26</v>
      </c>
      <c r="H1" s="3" t="s">
        <v>0</v>
      </c>
      <c r="I1" s="3" t="s">
        <v>1</v>
      </c>
      <c r="J1" s="3" t="s">
        <v>9</v>
      </c>
    </row>
    <row r="2" spans="1:10" x14ac:dyDescent="0.3">
      <c r="A2" s="3">
        <v>14</v>
      </c>
      <c r="B2" t="s">
        <v>11</v>
      </c>
      <c r="C2" s="2">
        <v>44601.463414351849</v>
      </c>
      <c r="D2" s="5">
        <f>MONTH(Table2[[#This Row],[Published_Date]])</f>
        <v>2</v>
      </c>
      <c r="E2" s="9">
        <v>1118246</v>
      </c>
      <c r="F2">
        <v>43185</v>
      </c>
      <c r="G2">
        <v>2170</v>
      </c>
      <c r="H2">
        <v>2022</v>
      </c>
      <c r="I2">
        <v>1</v>
      </c>
      <c r="J2">
        <v>4.0559054090066047</v>
      </c>
    </row>
    <row r="3" spans="1:10" x14ac:dyDescent="0.3">
      <c r="A3" s="3">
        <v>13</v>
      </c>
      <c r="B3" t="s">
        <v>12</v>
      </c>
      <c r="C3" s="2">
        <v>44716.337199074071</v>
      </c>
      <c r="D3" s="5">
        <f>MONTH(Table2[[#This Row],[Published_Date]])</f>
        <v>6</v>
      </c>
      <c r="E3" s="9">
        <v>2360825</v>
      </c>
      <c r="F3">
        <v>82356</v>
      </c>
      <c r="G3">
        <v>3760</v>
      </c>
      <c r="H3">
        <v>2022</v>
      </c>
      <c r="I3">
        <v>1</v>
      </c>
      <c r="J3">
        <v>3.647707898721845</v>
      </c>
    </row>
    <row r="4" spans="1:10" x14ac:dyDescent="0.3">
      <c r="A4" s="3">
        <v>12</v>
      </c>
      <c r="B4" t="s">
        <v>13</v>
      </c>
      <c r="C4" s="2">
        <v>44733.41983796296</v>
      </c>
      <c r="D4" s="5">
        <f>MONTH(Table2[[#This Row],[Published_Date]])</f>
        <v>6</v>
      </c>
      <c r="E4" s="9">
        <v>1793048</v>
      </c>
      <c r="F4">
        <v>61262</v>
      </c>
      <c r="G4">
        <v>1771</v>
      </c>
      <c r="H4">
        <v>2022</v>
      </c>
      <c r="I4">
        <v>1</v>
      </c>
      <c r="J4">
        <v>3.5154106303902628</v>
      </c>
    </row>
    <row r="5" spans="1:10" x14ac:dyDescent="0.3">
      <c r="A5" s="3">
        <v>11</v>
      </c>
      <c r="B5" t="s">
        <v>14</v>
      </c>
      <c r="C5" s="2">
        <v>44751.336296296293</v>
      </c>
      <c r="D5" s="5">
        <f>MONTH(Table2[[#This Row],[Published_Date]])</f>
        <v>7</v>
      </c>
      <c r="E5" s="9">
        <v>3958683</v>
      </c>
      <c r="F5">
        <v>165298</v>
      </c>
      <c r="G5">
        <v>9357</v>
      </c>
      <c r="H5">
        <v>2022</v>
      </c>
      <c r="I5">
        <v>1</v>
      </c>
      <c r="J5">
        <v>4.4119471046305048</v>
      </c>
    </row>
    <row r="6" spans="1:10" x14ac:dyDescent="0.3">
      <c r="A6" s="3">
        <v>10</v>
      </c>
      <c r="B6" t="s">
        <v>15</v>
      </c>
      <c r="C6" s="2">
        <v>44779.336782407408</v>
      </c>
      <c r="D6" s="5">
        <f>MONTH(Table2[[#This Row],[Published_Date]])</f>
        <v>8</v>
      </c>
      <c r="E6" s="9">
        <v>3075711</v>
      </c>
      <c r="F6">
        <v>97180</v>
      </c>
      <c r="G6">
        <v>5217</v>
      </c>
      <c r="H6">
        <v>2022</v>
      </c>
      <c r="I6">
        <v>1</v>
      </c>
      <c r="J6">
        <v>3.3292139606094331</v>
      </c>
    </row>
    <row r="7" spans="1:10" x14ac:dyDescent="0.3">
      <c r="A7" s="3">
        <v>9</v>
      </c>
      <c r="B7" t="s">
        <v>16</v>
      </c>
      <c r="C7" s="2">
        <v>44807.33697916667</v>
      </c>
      <c r="D7" s="5">
        <f>MONTH(Table2[[#This Row],[Published_Date]])</f>
        <v>9</v>
      </c>
      <c r="E7" s="9">
        <v>1074390</v>
      </c>
      <c r="F7">
        <v>43963</v>
      </c>
      <c r="G7">
        <v>2122</v>
      </c>
      <c r="H7">
        <v>2022</v>
      </c>
      <c r="I7">
        <v>1</v>
      </c>
      <c r="J7">
        <v>4.2894107353940374</v>
      </c>
    </row>
    <row r="8" spans="1:10" x14ac:dyDescent="0.3">
      <c r="A8" s="3">
        <v>8</v>
      </c>
      <c r="B8" t="s">
        <v>17</v>
      </c>
      <c r="C8" s="2">
        <v>44828.337638888886</v>
      </c>
      <c r="D8" s="5">
        <f>MONTH(Table2[[#This Row],[Published_Date]])</f>
        <v>9</v>
      </c>
      <c r="E8" s="9">
        <v>5087114</v>
      </c>
      <c r="F8">
        <v>135371</v>
      </c>
      <c r="G8">
        <v>4695</v>
      </c>
      <c r="H8">
        <v>2022</v>
      </c>
      <c r="I8">
        <v>1</v>
      </c>
      <c r="J8">
        <v>2.7533489518811649</v>
      </c>
    </row>
    <row r="9" spans="1:10" x14ac:dyDescent="0.3">
      <c r="A9" s="3">
        <v>7</v>
      </c>
      <c r="B9" t="s">
        <v>18</v>
      </c>
      <c r="C9" s="2">
        <v>44863.337430555563</v>
      </c>
      <c r="D9" s="5">
        <f>MONTH(Table2[[#This Row],[Published_Date]])</f>
        <v>10</v>
      </c>
      <c r="E9" s="9">
        <v>2878391</v>
      </c>
      <c r="F9">
        <v>68019</v>
      </c>
      <c r="G9">
        <v>2335</v>
      </c>
      <c r="H9">
        <v>2022</v>
      </c>
      <c r="I9">
        <v>1</v>
      </c>
      <c r="J9">
        <v>2.4442127563628429</v>
      </c>
    </row>
    <row r="10" spans="1:10" x14ac:dyDescent="0.3">
      <c r="A10" s="3">
        <v>6</v>
      </c>
      <c r="B10" t="s">
        <v>19</v>
      </c>
      <c r="C10" s="2">
        <v>44891.37777777778</v>
      </c>
      <c r="D10" s="5">
        <f>MONTH(Table2[[#This Row],[Published_Date]])</f>
        <v>11</v>
      </c>
      <c r="E10" s="9">
        <v>1919488</v>
      </c>
      <c r="F10">
        <v>64731</v>
      </c>
      <c r="G10">
        <v>2873</v>
      </c>
      <c r="H10">
        <v>2022</v>
      </c>
      <c r="I10">
        <v>1</v>
      </c>
      <c r="J10">
        <v>3.5219808615630841</v>
      </c>
    </row>
    <row r="11" spans="1:10" x14ac:dyDescent="0.3">
      <c r="A11" s="3">
        <v>5</v>
      </c>
      <c r="B11" t="s">
        <v>20</v>
      </c>
      <c r="C11" s="6">
        <v>44934.461805555547</v>
      </c>
      <c r="D11" s="7">
        <f>MONTH(Table2[[#This Row],[Published_Date]])</f>
        <v>1</v>
      </c>
      <c r="E11" s="10">
        <v>200066</v>
      </c>
      <c r="F11" s="8">
        <v>13974</v>
      </c>
      <c r="G11" s="8">
        <v>127</v>
      </c>
      <c r="H11" s="8">
        <v>2023</v>
      </c>
      <c r="I11">
        <v>1</v>
      </c>
      <c r="J11">
        <v>7.0481741025461604</v>
      </c>
    </row>
    <row r="12" spans="1:10" x14ac:dyDescent="0.3">
      <c r="A12" s="3">
        <v>4</v>
      </c>
      <c r="B12" t="s">
        <v>21</v>
      </c>
      <c r="C12" s="6">
        <v>45062.420706018522</v>
      </c>
      <c r="D12" s="7">
        <f>MONTH(Table2[[#This Row],[Published_Date]])</f>
        <v>5</v>
      </c>
      <c r="E12" s="10">
        <v>763556</v>
      </c>
      <c r="F12" s="8">
        <v>29523</v>
      </c>
      <c r="G12" s="8">
        <v>1200</v>
      </c>
      <c r="H12" s="8">
        <v>2023</v>
      </c>
      <c r="I12">
        <v>1</v>
      </c>
      <c r="J12">
        <v>4.023673443729078</v>
      </c>
    </row>
    <row r="13" spans="1:10" x14ac:dyDescent="0.3">
      <c r="A13" s="3">
        <v>3</v>
      </c>
      <c r="B13" t="s">
        <v>22</v>
      </c>
      <c r="C13" s="6">
        <v>45094.336736111109</v>
      </c>
      <c r="D13" s="7">
        <f>MONTH(Table2[[#This Row],[Published_Date]])</f>
        <v>6</v>
      </c>
      <c r="E13" s="10">
        <v>8605332</v>
      </c>
      <c r="F13" s="8">
        <v>185671</v>
      </c>
      <c r="G13" s="8">
        <v>12346</v>
      </c>
      <c r="H13" s="8">
        <v>2023</v>
      </c>
      <c r="I13">
        <v>1</v>
      </c>
      <c r="J13">
        <v>2.3010965759368731</v>
      </c>
    </row>
    <row r="14" spans="1:10" x14ac:dyDescent="0.3">
      <c r="A14" s="3">
        <v>2</v>
      </c>
      <c r="B14" t="s">
        <v>23</v>
      </c>
      <c r="C14" s="6">
        <v>45164.338564814818</v>
      </c>
      <c r="D14" s="7">
        <f>MONTH(Table2[[#This Row],[Published_Date]])</f>
        <v>8</v>
      </c>
      <c r="E14" s="10">
        <v>4133662</v>
      </c>
      <c r="F14" s="8">
        <v>112991</v>
      </c>
      <c r="G14" s="8">
        <v>7725</v>
      </c>
      <c r="H14" s="8">
        <v>2023</v>
      </c>
      <c r="I14">
        <v>1</v>
      </c>
      <c r="J14">
        <v>2.920316174858999</v>
      </c>
    </row>
    <row r="15" spans="1:10" x14ac:dyDescent="0.3">
      <c r="A15" s="3">
        <v>1</v>
      </c>
      <c r="B15" t="s">
        <v>24</v>
      </c>
      <c r="C15" s="6">
        <v>45192.336145833331</v>
      </c>
      <c r="D15" s="7">
        <f>MONTH(Table2[[#This Row],[Published_Date]])</f>
        <v>9</v>
      </c>
      <c r="E15" s="10">
        <v>1085531</v>
      </c>
      <c r="F15" s="8">
        <v>46017</v>
      </c>
      <c r="G15" s="8">
        <v>2106</v>
      </c>
      <c r="H15" s="8">
        <v>2023</v>
      </c>
      <c r="I15">
        <v>1</v>
      </c>
      <c r="J15">
        <v>4.4331299612816224</v>
      </c>
    </row>
    <row r="16" spans="1:10" x14ac:dyDescent="0.3">
      <c r="A16" s="3">
        <v>0</v>
      </c>
      <c r="B16" t="s">
        <v>25</v>
      </c>
      <c r="C16" s="6">
        <v>45283.37777777778</v>
      </c>
      <c r="D16" s="7">
        <f>MONTH(Table2[[#This Row],[Published_Date]])</f>
        <v>12</v>
      </c>
      <c r="E16" s="10">
        <v>3243360</v>
      </c>
      <c r="F16" s="8">
        <v>90139</v>
      </c>
      <c r="G16" s="8">
        <v>4159</v>
      </c>
      <c r="H16" s="8">
        <v>2023</v>
      </c>
      <c r="I16">
        <v>1</v>
      </c>
      <c r="J16">
        <v>2.907416999654679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Kazos</cp:lastModifiedBy>
  <dcterms:created xsi:type="dcterms:W3CDTF">2024-02-02T21:08:04Z</dcterms:created>
  <dcterms:modified xsi:type="dcterms:W3CDTF">2024-02-02T21:40:33Z</dcterms:modified>
</cp:coreProperties>
</file>