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/>
  </bookViews>
  <sheets>
    <sheet name="{{sheetName}}" sheetId="1" r:id="rId1"/>
  </sheets>
  <definedNames>
    <definedName name="_.NET__instance_only">'{{sheetName}}'!$I$56:$I$56</definedName>
    <definedName name="DSL_client_Java_full__duration__both">'{{sheetName}}'!$F$56:$F$56</definedName>
    <definedName name="DSL_client_Java_full__duration__serialization">'{{sheetName}}'!$J$52:$J$52</definedName>
    <definedName name="DSL_client_Java_full__size">'{{sheetName}}'!$K$52:$K$52</definedName>
    <definedName name="DSL_client_Java_minimal__duration__both">'{{sheetName}}'!$G$56:$G$56</definedName>
    <definedName name="DSL_client_Java_minimal__duration__serialization">'{{sheetName}}'!$L$52:$L$52</definedName>
    <definedName name="DSL_client_Java_minimal__size">'{{sheetName}}'!$M$52:$M$52</definedName>
    <definedName name="Jackson__duration__both">'{{sheetName}}'!$E$56:$E$56</definedName>
    <definedName name="Jackson__duration__serialization">'{{sheetName}}'!$H$52:$H$52</definedName>
    <definedName name="Jackson__size">'{{sheetName}}'!$I$52:$I$52</definedName>
    <definedName name="JVM__instance_only">'{{sheetName}}'!$J$56:$J$56</definedName>
    <definedName name="Newtonsoft__duration__both">'{{sheetName}}'!$B$56:$B$56</definedName>
    <definedName name="Newtonsoft__duration__serialization">'{{sheetName}}'!$B$52:$B$52</definedName>
    <definedName name="Newtonsoft__size">'{{sheetName}}'!$C$52:$C$52</definedName>
    <definedName name="Protobuf.NET__duration__both">'{{sheetName}}'!$H$56:$H$56</definedName>
    <definedName name="Protobuf.NET__duration__serialization">'{{sheetName}}'!$N$52:$N$52</definedName>
    <definedName name="Protobuf.NET__size">'{{sheetName}}'!$O$52:$O$52</definedName>
    <definedName name="Revenj.NET_full__duration__serialization">'{{sheetName}}'!$D$52:$D$52</definedName>
    <definedName name="Revenj.NET_full__duration_both">'{{sheetName}}'!$C$56:$C$56</definedName>
    <definedName name="Revenj.NET_full__size">'{{sheetName}}'!$E$52:$E$52</definedName>
    <definedName name="Revenj.NET_minimal__duration__both">'{{sheetName}}'!$D$56:$D$56</definedName>
    <definedName name="Revenj.NET_minimal__duration__serialization">'{{sheetName}}'!$F$52:$F$52</definedName>
    <definedName name="Revenj.NET_minimal__size">'{{sheetName}}'!$G$52:$G$52</definedName>
  </definedNames>
  <calcPr calcId="125725" iterateDelta="1E-4"/>
</workbook>
</file>

<file path=xl/calcChain.xml><?xml version="1.0" encoding="utf-8"?>
<calcChain xmlns="http://schemas.openxmlformats.org/spreadsheetml/2006/main">
  <c r="I47" i="1"/>
  <c r="H47"/>
  <c r="G47"/>
  <c r="F47"/>
  <c r="E47"/>
  <c r="D47"/>
  <c r="C47"/>
  <c r="I46"/>
  <c r="H46"/>
  <c r="G46"/>
  <c r="F46"/>
  <c r="E46"/>
  <c r="D46"/>
  <c r="C46"/>
  <c r="I41"/>
  <c r="H41"/>
  <c r="G41"/>
  <c r="F41"/>
  <c r="E41"/>
  <c r="D41"/>
  <c r="C41"/>
  <c r="H40"/>
  <c r="G40"/>
  <c r="G39" s="1"/>
  <c r="F40"/>
  <c r="K38"/>
  <c r="J38"/>
  <c r="D40" s="1"/>
  <c r="I38"/>
  <c r="H38"/>
  <c r="H39" s="1"/>
  <c r="G38"/>
  <c r="F38"/>
  <c r="F39" l="1"/>
  <c r="I40"/>
  <c r="I39" s="1"/>
  <c r="C38"/>
  <c r="C40"/>
  <c r="E38"/>
  <c r="E40"/>
  <c r="E39" s="1"/>
  <c r="D38"/>
  <c r="D39" s="1"/>
  <c r="C39" l="1"/>
</calcChain>
</file>

<file path=xl/sharedStrings.xml><?xml version="1.0" encoding="utf-8"?>
<sst xmlns="http://schemas.openxmlformats.org/spreadsheetml/2006/main" count="73" uniqueCount="55">
  <si>
    <t>[[description]:clone]</t>
  </si>
  <si>
    <t>Average</t>
  </si>
  <si>
    <t>Newtonsoft.Json</t>
  </si>
  <si>
    <t>Revenj.Net full</t>
  </si>
  <si>
    <t>Revenj.Net minimal</t>
  </si>
  <si>
    <t>Jackson</t>
  </si>
  <si>
    <t>DSL client Java full</t>
  </si>
  <si>
    <t>DSL client Java minimal</t>
  </si>
  <si>
    <t>Protobuf.NET</t>
  </si>
  <si>
    <t>.NET (instance only)</t>
  </si>
  <si>
    <t>JVM (instance only)</t>
  </si>
  <si>
    <t>Serialization</t>
  </si>
  <si>
    <t>Deserialization</t>
  </si>
  <si>
    <t>Both</t>
  </si>
  <si>
    <t>Size</t>
  </si>
  <si>
    <t>Deviation</t>
  </si>
  <si>
    <t>Serialization data:</t>
  </si>
  <si>
    <t>Newtonsoft (duration)</t>
  </si>
  <si>
    <t>Newtonsoft (size)</t>
  </si>
  <si>
    <t>Revenj.NET full (duration)</t>
  </si>
  <si>
    <t>Revenj.NET full (size)</t>
  </si>
  <si>
    <t>Revenj.NET minimal (duration)</t>
  </si>
  <si>
    <t>Revenj.NET minimal (size)</t>
  </si>
  <si>
    <t>Jackson (duration)</t>
  </si>
  <si>
    <t>Jackson (size)</t>
  </si>
  <si>
    <t>DSL client Java full (duration)</t>
  </si>
  <si>
    <t>DSL client Java full (size)</t>
  </si>
  <si>
    <t>DSL client Java minimal (duration)</t>
  </si>
  <si>
    <t>DSL client Java minimal (size)</t>
  </si>
  <si>
    <t>Protobuf.NET (duration)</t>
  </si>
  <si>
    <t>Protobuf.NET (size)</t>
  </si>
  <si>
    <t>[[serialization.NewtonsoftJson.Duration]]</t>
  </si>
  <si>
    <t>[[serialization.NewtonsoftJson.Size]]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</si>
  <si>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</si>
  <si>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</si>
  <si>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</si>
  <si>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</si>
  <si>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[[serialization.Jackson.Duration]]</t>
  </si>
  <si>
    <t>[[serialization.Jackson.Size]]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</si>
  <si>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</si>
  <si>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</si>
  <si>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</si>
  <si>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</si>
  <si>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[[serialization.Protobuf.Duration]]</t>
  </si>
  <si>
    <t>[[serialization.Protobuf.Size]]</t>
  </si>
  <si>
    <t>Serialization and deserialization data: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</si>
  <si>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</si>
  <si>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</si>
  <si>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</si>
  <si>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</si>
  <si>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</si>
  <si>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</si>
  <si>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</si>
  <si>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[[both.Net]]</t>
  </si>
  <si>
    <t>[[both.Jvm]]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</si>
</sst>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1"/>
      <color rgb="FF000000"/>
      <name val="Calibri"/>
      <family val="2"/>
      <charset val="238"/>
    </font>
    <font>
      <b/>
      <sz val="11"/>
      <color rgb="FFFFFFFF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878787"/>
      </patternFill>
    </fill>
    <fill>
      <patternFill patternType="solid">
        <fgColor rgb="FFDCE6F2"/>
        <bgColor rgb="FFCCFFFF"/>
      </patternFill>
    </fill>
  </fills>
  <borders count="7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0" fontId="0" fillId="0" borderId="1" xfId="0" applyFont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0" borderId="4" xfId="0" applyFont="1" applyBorder="1"/>
    <xf numFmtId="3" fontId="0" fillId="0" borderId="5" xfId="0" applyNumberFormat="1" applyFont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164" fontId="0" fillId="0" borderId="0" xfId="0" applyNumberFormat="1"/>
    <xf numFmtId="0" fontId="2" fillId="0" borderId="0" xfId="0" applyFont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roundedCorners val="1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Duration</a:t>
            </a:r>
          </a:p>
        </c:rich>
      </c:tx>
      <c:layout/>
      <c:overlay val="1"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'{{sheetName}}'!$B$38</c:f>
              <c:strCache>
                <c:ptCount val="1"/>
                <c:pt idx="0">
                  <c:v>Serialization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outEnd"/>
            <c:showBubbleSize val="1"/>
          </c:dLbls>
          <c:cat>
            <c:strRef>
              <c:f>'{{sheetName}}'!$C$37:$K$37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'{{sheetName}}'!$C$38:$K$38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'{{sheetName}}'!$B$39</c:f>
              <c:strCache>
                <c:ptCount val="1"/>
                <c:pt idx="0">
                  <c:v>Deserialization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outEnd"/>
            <c:showBubbleSize val="1"/>
          </c:dLbls>
          <c:cat>
            <c:strRef>
              <c:f>'{{sheetName}}'!$C$37:$K$37</c:f>
              <c:strCache>
                <c:ptCount val="9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'{{sheetName}}'!$C$39:$K$39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/>
        <c:axId val="114200960"/>
        <c:axId val="114202496"/>
      </c:barChart>
      <c:catAx>
        <c:axId val="114200960"/>
        <c:scaling>
          <c:orientation val="minMax"/>
        </c:scaling>
        <c:axPos val="b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02496"/>
        <c:crosses val="autoZero"/>
        <c:auto val="1"/>
        <c:lblAlgn val="ctr"/>
        <c:lblOffset val="100"/>
        <c:noMultiLvlLbl val="1"/>
      </c:catAx>
      <c:valAx>
        <c:axId val="11420249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r-HR" sz="1000" b="1">
                    <a:solidFill>
                      <a:srgbClr val="000000"/>
                    </a:solidFill>
                    <a:latin typeface="Calibri"/>
                  </a:rPr>
                  <a:t>ms</a:t>
                </a:r>
              </a:p>
            </c:rich>
          </c:tx>
          <c:layout/>
          <c:overlay val="1"/>
        </c:title>
        <c:numFmt formatCode="#,##0.0" sourceLinked="1"/>
        <c:tickLblPos val="nextTo"/>
        <c:spPr>
          <a:ln w="9360">
            <a:solidFill>
              <a:srgbClr val="878787"/>
            </a:solidFill>
            <a:round/>
          </a:ln>
        </c:spPr>
        <c:crossAx val="1142009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roundedCorners val="1"/>
  <c:chart>
    <c:title>
      <c:tx>
        <c:rich>
          <a:bodyPr/>
          <a:lstStyle/>
          <a:p>
            <a:pPr>
              <a:defRPr/>
            </a:pPr>
            <a:r>
              <a:rPr lang="hr-HR" b="1">
                <a:solidFill>
                  <a:srgbClr val="000000"/>
                </a:solidFill>
                <a:latin typeface="Calibri"/>
              </a:rPr>
              <a:t>Size</a:t>
            </a:r>
          </a:p>
        </c:rich>
      </c:tx>
      <c:layout/>
      <c:overlay val="1"/>
    </c:title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'{{sheetName}}'!$B$41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1"/>
          <c:dLbls>
            <c:dLblPos val="outEnd"/>
            <c:showBubbleSize val="1"/>
          </c:dLbls>
          <c:cat>
            <c:strRef>
              <c:f>'{{sheetName}}'!$C$37:$I$37</c:f>
              <c:strCache>
                <c:ptCount val="7"/>
                <c:pt idx="0">
                  <c:v>Newtonsoft.Json</c:v>
                </c:pt>
                <c:pt idx="1">
                  <c:v>Revenj.Net full</c:v>
                </c:pt>
                <c:pt idx="2">
                  <c:v>Revenj.Net minimal</c:v>
                </c:pt>
                <c:pt idx="3">
                  <c:v>Jackson</c:v>
                </c:pt>
                <c:pt idx="4">
                  <c:v>DSL client Java full</c:v>
                </c:pt>
                <c:pt idx="5">
                  <c:v>DSL client Java minimal</c:v>
                </c:pt>
                <c:pt idx="6">
                  <c:v>Protobuf.NET</c:v>
                </c:pt>
              </c:strCache>
            </c:strRef>
          </c:cat>
          <c:val>
            <c:numRef>
              <c:f>'{{sheetName}}'!$C$41:$I$41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/>
        <c:axId val="114215168"/>
        <c:axId val="114106368"/>
      </c:barChart>
      <c:catAx>
        <c:axId val="114215168"/>
        <c:scaling>
          <c:orientation val="minMax"/>
        </c:scaling>
        <c:axPos val="b"/>
        <c:maj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06368"/>
        <c:crosses val="autoZero"/>
        <c:auto val="1"/>
        <c:lblAlgn val="ctr"/>
        <c:lblOffset val="100"/>
        <c:noMultiLvlLbl val="1"/>
      </c:catAx>
      <c:valAx>
        <c:axId val="1141063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hr-HR" sz="1000" b="1">
                    <a:solidFill>
                      <a:srgbClr val="000000"/>
                    </a:solidFill>
                    <a:latin typeface="Calibri"/>
                  </a:rPr>
                  <a:t>total bytes</a:t>
                </a:r>
              </a:p>
            </c:rich>
          </c:tx>
          <c:layout/>
          <c:overlay val="1"/>
        </c:title>
        <c:numFmt formatCode="#,##0" sourceLinked="1"/>
        <c:tickLblPos val="nextTo"/>
        <c:spPr>
          <a:ln w="9360">
            <a:solidFill>
              <a:srgbClr val="878787"/>
            </a:solidFill>
            <a:round/>
          </a:ln>
        </c:spPr>
        <c:crossAx val="114215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</xdr:row>
      <xdr:rowOff>144720</xdr:rowOff>
    </xdr:from>
    <xdr:to>
      <xdr:col>9</xdr:col>
      <xdr:colOff>26640</xdr:colOff>
      <xdr:row>18</xdr:row>
      <xdr:rowOff>15840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27000</xdr:colOff>
      <xdr:row>19</xdr:row>
      <xdr:rowOff>6480</xdr:rowOff>
    </xdr:from>
    <xdr:to>
      <xdr:col>6</xdr:col>
      <xdr:colOff>1321920</xdr:colOff>
      <xdr:row>35</xdr:row>
      <xdr:rowOff>67680</xdr:rowOff>
    </xdr:to>
    <xdr:graphicFrame macro="">
      <xdr:nvGraphicFramePr>
        <xdr:cNvPr id="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6"/>
  <sheetViews>
    <sheetView tabSelected="1" zoomScaleNormal="100" workbookViewId="0">
      <selection activeCell="B1" sqref="B1"/>
    </sheetView>
  </sheetViews>
  <sheetFormatPr defaultRowHeight="15"/>
  <cols>
    <col min="1" max="1" width="5"/>
    <col min="2" max="2" width="19.85546875"/>
    <col min="3" max="3" width="18.7109375"/>
    <col min="4" max="5" width="22.85546875"/>
    <col min="6" max="6" width="18.7109375"/>
    <col min="7" max="7" width="19.5703125"/>
    <col min="8" max="8" width="19"/>
    <col min="9" max="9" width="21.140625"/>
    <col min="10" max="10" width="24.42578125"/>
    <col min="11" max="11" width="22.5703125"/>
    <col min="12" max="12" width="30.28515625"/>
    <col min="13" max="13" width="25.85546875"/>
    <col min="14" max="14" width="24.5703125"/>
    <col min="15" max="15" width="22.140625"/>
    <col min="16" max="1025" width="8.7109375"/>
  </cols>
  <sheetData>
    <row r="1" spans="2:2">
      <c r="B1" t="s">
        <v>0</v>
      </c>
    </row>
    <row r="37" spans="2:11">
      <c r="B37" s="1" t="s">
        <v>1</v>
      </c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2" t="s">
        <v>8</v>
      </c>
      <c r="J37" s="2" t="s">
        <v>9</v>
      </c>
      <c r="K37" s="3" t="s">
        <v>10</v>
      </c>
    </row>
    <row r="38" spans="2:11">
      <c r="B38" s="4" t="s">
        <v>11</v>
      </c>
      <c r="C38" s="5" t="e">
        <f>AVERAGE(Newtonsoft__duration__serialization) - J38</f>
        <v>#DIV/0!</v>
      </c>
      <c r="D38" s="5" t="e">
        <f>AVERAGE(Revenj.NET_full__duration__serialization) - J38</f>
        <v>#DIV/0!</v>
      </c>
      <c r="E38" s="5" t="e">
        <f>AVERAGE(Revenj.NET_minimal__duration__serialization) - J38</f>
        <v>#DIV/0!</v>
      </c>
      <c r="F38" s="5" t="e">
        <f>AVERAGE(Jackson__duration__serialization) - J39</f>
        <v>#DIV/0!</v>
      </c>
      <c r="G38" s="5" t="e">
        <f>AVERAGE(DSL_client_Java_full__duration__serialization) - J39</f>
        <v>#DIV/0!</v>
      </c>
      <c r="H38" s="5" t="e">
        <f>AVERAGE(DSL_client_Java_minimal__duration__serialization) - J39</f>
        <v>#DIV/0!</v>
      </c>
      <c r="I38" s="5" t="e">
        <f>AVERAGE(Protobuf.NET__duration__serialization) - J38</f>
        <v>#DIV/0!</v>
      </c>
      <c r="J38" s="5" t="e">
        <f>AVERAGE(_.NET__instance_only)</f>
        <v>#DIV/0!</v>
      </c>
      <c r="K38" s="6" t="e">
        <f>AVERAGE(JVM__instance_only)</f>
        <v>#DIV/0!</v>
      </c>
    </row>
    <row r="39" spans="2:11">
      <c r="B39" s="7" t="s">
        <v>12</v>
      </c>
      <c r="C39" s="8" t="e">
        <f t="shared" ref="C39:I39" si="0">C40-C38</f>
        <v>#DIV/0!</v>
      </c>
      <c r="D39" s="8" t="e">
        <f t="shared" si="0"/>
        <v>#DIV/0!</v>
      </c>
      <c r="E39" s="8" t="e">
        <f t="shared" si="0"/>
        <v>#DIV/0!</v>
      </c>
      <c r="F39" s="8" t="e">
        <f t="shared" si="0"/>
        <v>#DIV/0!</v>
      </c>
      <c r="G39" s="8" t="e">
        <f t="shared" si="0"/>
        <v>#DIV/0!</v>
      </c>
      <c r="H39" s="8" t="e">
        <f t="shared" si="0"/>
        <v>#DIV/0!</v>
      </c>
      <c r="I39" s="8" t="e">
        <f t="shared" si="0"/>
        <v>#DIV/0!</v>
      </c>
      <c r="J39" s="8"/>
      <c r="K39" s="9"/>
    </row>
    <row r="40" spans="2:11">
      <c r="B40" s="4" t="s">
        <v>13</v>
      </c>
      <c r="C40" s="5" t="e">
        <f>AVERAGE(Newtonsoft__duration__both) - J38</f>
        <v>#DIV/0!</v>
      </c>
      <c r="D40" s="5" t="e">
        <f>AVERAGE(Revenj.NET_full__duration_both) - J38</f>
        <v>#DIV/0!</v>
      </c>
      <c r="E40" s="5" t="e">
        <f>AVERAGE(Revenj.NET_minimal__duration__both) - J38</f>
        <v>#DIV/0!</v>
      </c>
      <c r="F40" s="5" t="e">
        <f>AVERAGE(Jackson__duration__both) - J39</f>
        <v>#DIV/0!</v>
      </c>
      <c r="G40" s="5" t="e">
        <f>AVERAGE(DSL_client_Java_full__duration__both) - J39</f>
        <v>#DIV/0!</v>
      </c>
      <c r="H40" s="5" t="e">
        <f>AVERAGE(DSL_client_Java_minimal__duration__both) - J39</f>
        <v>#DIV/0!</v>
      </c>
      <c r="I40" s="5" t="e">
        <f>AVERAGE(Protobuf.NET__duration__both) - J38</f>
        <v>#DIV/0!</v>
      </c>
      <c r="J40" s="5"/>
      <c r="K40" s="6"/>
    </row>
    <row r="41" spans="2:11">
      <c r="B41" s="10" t="s">
        <v>14</v>
      </c>
      <c r="C41" s="11" t="e">
        <f>AVERAGE(Newtonsoft__size)</f>
        <v>#DIV/0!</v>
      </c>
      <c r="D41" s="11" t="e">
        <f>AVERAGE(Revenj.NET_full__size)</f>
        <v>#DIV/0!</v>
      </c>
      <c r="E41" s="11" t="e">
        <f>AVERAGE(Revenj.NET_minimal__size)</f>
        <v>#DIV/0!</v>
      </c>
      <c r="F41" s="11" t="e">
        <f>AVERAGE(Jackson__size)</f>
        <v>#DIV/0!</v>
      </c>
      <c r="G41" s="11" t="e">
        <f>AVERAGE(DSL_client_Java_full__size)</f>
        <v>#DIV/0!</v>
      </c>
      <c r="H41" s="11" t="e">
        <f>AVERAGE(DSL_client_Java_minimal__size)</f>
        <v>#DIV/0!</v>
      </c>
      <c r="I41" s="11" t="e">
        <f>AVERAGE(Protobuf.NET__size)</f>
        <v>#DIV/0!</v>
      </c>
      <c r="J41" s="12"/>
      <c r="K41" s="13"/>
    </row>
    <row r="42" spans="2:11">
      <c r="C42" s="14"/>
      <c r="D42" s="14"/>
      <c r="E42" s="14"/>
      <c r="F42" s="14"/>
      <c r="G42" s="14"/>
      <c r="H42" s="14"/>
      <c r="I42" s="14"/>
    </row>
    <row r="45" spans="2:11">
      <c r="B45" s="1" t="s">
        <v>15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3" t="s">
        <v>8</v>
      </c>
    </row>
    <row r="46" spans="2:11">
      <c r="B46" s="4" t="s">
        <v>11</v>
      </c>
      <c r="C46" s="5" t="e">
        <f>DEVSQ(Newtonsoft__duration__serialization)</f>
        <v>#NUM!</v>
      </c>
      <c r="D46" s="5" t="e">
        <f>DEVSQ(Revenj.NET_full__duration__serialization)</f>
        <v>#NUM!</v>
      </c>
      <c r="E46" s="5" t="e">
        <f>DEVSQ(Revenj.NET_minimal__duration__serialization)</f>
        <v>#NUM!</v>
      </c>
      <c r="F46" s="5" t="e">
        <f>DEVSQ(Jackson__duration__serialization)</f>
        <v>#NUM!</v>
      </c>
      <c r="G46" s="5" t="e">
        <f>DEVSQ(DSL_client_Java_full__duration__serialization)</f>
        <v>#NUM!</v>
      </c>
      <c r="H46" s="5" t="e">
        <f>DEVSQ(DSL_client_Java_minimal__duration__serialization)</f>
        <v>#NUM!</v>
      </c>
      <c r="I46" s="6" t="e">
        <f>DEVSQ(Protobuf.NET__duration__serialization)</f>
        <v>#NUM!</v>
      </c>
    </row>
    <row r="47" spans="2:11">
      <c r="B47" s="10" t="s">
        <v>13</v>
      </c>
      <c r="C47" s="12" t="e">
        <f>DEVSQ(Newtonsoft__duration__both)</f>
        <v>#NUM!</v>
      </c>
      <c r="D47" s="12" t="e">
        <f>DEVSQ(Revenj.NET_full__duration_both)</f>
        <v>#NUM!</v>
      </c>
      <c r="E47" s="12" t="e">
        <f>DEVSQ(Revenj.NET_minimal__duration__both)</f>
        <v>#NUM!</v>
      </c>
      <c r="F47" s="12" t="e">
        <f>DEVSQ(Jackson__duration__both)</f>
        <v>#NUM!</v>
      </c>
      <c r="G47" s="12" t="e">
        <f>DEVSQ(DSL_client_Java_full__duration__both)</f>
        <v>#NUM!</v>
      </c>
      <c r="H47" s="12" t="e">
        <f>DEVSQ(DSL_client_Java_minimal__duration__both)</f>
        <v>#NUM!</v>
      </c>
      <c r="I47" s="13" t="e">
        <f>DEVSQ(Protobuf.NET__duration__both)</f>
        <v>#NUM!</v>
      </c>
    </row>
    <row r="48" spans="2:11">
      <c r="C48" s="14"/>
      <c r="D48" s="14"/>
      <c r="E48" s="14"/>
      <c r="F48" s="14"/>
      <c r="G48" s="14"/>
    </row>
    <row r="50" spans="2:15">
      <c r="B50" s="15" t="s">
        <v>16</v>
      </c>
    </row>
    <row r="51" spans="2:15">
      <c r="B51" s="1" t="s">
        <v>17</v>
      </c>
      <c r="C51" s="2" t="s">
        <v>18</v>
      </c>
      <c r="D51" s="2" t="s">
        <v>19</v>
      </c>
      <c r="E51" s="2" t="s">
        <v>20</v>
      </c>
      <c r="F51" s="2" t="s">
        <v>21</v>
      </c>
      <c r="G51" s="2" t="s">
        <v>22</v>
      </c>
      <c r="H51" s="2" t="s">
        <v>23</v>
      </c>
      <c r="I51" s="2" t="s">
        <v>24</v>
      </c>
      <c r="J51" s="2" t="s">
        <v>25</v>
      </c>
      <c r="K51" s="2" t="s">
        <v>26</v>
      </c>
      <c r="L51" s="2" t="s">
        <v>27</v>
      </c>
      <c r="M51" s="2" t="s">
        <v>28</v>
      </c>
      <c r="N51" s="2" t="s">
        <v>29</v>
      </c>
      <c r="O51" s="3" t="s">
        <v>30</v>
      </c>
    </row>
    <row r="52" spans="2:15">
      <c r="B52" s="16" t="s">
        <v>31</v>
      </c>
      <c r="C52" s="17" t="s">
        <v>32</v>
      </c>
      <c r="D52" s="17" t="s">
        <v>33</v>
      </c>
      <c r="E52" s="17" t="s">
        <v>34</v>
      </c>
      <c r="F52" s="17" t="s">
        <v>35</v>
      </c>
      <c r="G52" s="17" t="s">
        <v>36</v>
      </c>
      <c r="H52" s="17" t="s">
        <v>37</v>
      </c>
      <c r="I52" s="17" t="s">
        <v>38</v>
      </c>
      <c r="J52" s="17" t="s">
        <v>39</v>
      </c>
      <c r="K52" s="17" t="s">
        <v>40</v>
      </c>
      <c r="L52" s="17" t="s">
        <v>41</v>
      </c>
      <c r="M52" s="17" t="s">
        <v>42</v>
      </c>
      <c r="N52" s="17" t="s">
        <v>43</v>
      </c>
      <c r="O52" s="18" t="s">
        <v>44</v>
      </c>
    </row>
    <row r="54" spans="2:15">
      <c r="B54" s="15" t="s">
        <v>45</v>
      </c>
    </row>
    <row r="55" spans="2:15">
      <c r="B55" s="1" t="s">
        <v>17</v>
      </c>
      <c r="C55" s="2" t="s">
        <v>19</v>
      </c>
      <c r="D55" s="2" t="s">
        <v>21</v>
      </c>
      <c r="E55" s="2" t="s">
        <v>23</v>
      </c>
      <c r="F55" s="2" t="s">
        <v>25</v>
      </c>
      <c r="G55" s="2" t="s">
        <v>27</v>
      </c>
      <c r="H55" s="2" t="s">
        <v>29</v>
      </c>
      <c r="I55" s="2" t="s">
        <v>9</v>
      </c>
      <c r="J55" s="3" t="s">
        <v>10</v>
      </c>
    </row>
    <row r="56" spans="2:15">
      <c r="B56" s="16" t="s">
        <v>46</v>
      </c>
      <c r="C56" s="17" t="s">
        <v>47</v>
      </c>
      <c r="D56" s="17" t="s">
        <v>48</v>
      </c>
      <c r="E56" s="17" t="s">
        <v>49</v>
      </c>
      <c r="F56" s="17" t="s">
        <v>50</v>
      </c>
      <c r="G56" s="17" t="s">
        <v>51</v>
      </c>
      <c r="H56" s="17" t="s">
        <v>52</v>
      </c>
      <c r="I56" s="17" t="s">
        <v>53</v>
      </c>
      <c r="J56" s="18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23</vt:i4>
      </vt:variant>
    </vt:vector>
  </HeadingPairs>
  <TitlesOfParts>
    <vt:vector size="24" baseType="lpstr">
      <vt:lpstr>{{sheetName}}</vt:lpstr>
      <vt:lpstr>_.NET__instance_only</vt:lpstr>
      <vt:lpstr>DSL_client_Java_full__duration__both</vt:lpstr>
      <vt:lpstr>DSL_client_Java_full__duration__serialization</vt:lpstr>
      <vt:lpstr>DSL_client_Java_full__size</vt:lpstr>
      <vt:lpstr>DSL_client_Java_minimal__duration__both</vt:lpstr>
      <vt:lpstr>DSL_client_Java_minimal__duration__serialization</vt:lpstr>
      <vt:lpstr>DSL_client_Java_minimal__size</vt:lpstr>
      <vt:lpstr>Jackson__duration__both</vt:lpstr>
      <vt:lpstr>Jackson__duration__serialization</vt:lpstr>
      <vt:lpstr>Jackson__size</vt:lpstr>
      <vt:lpstr>JVM__instance_only</vt:lpstr>
      <vt:lpstr>Newtonsoft__duration__both</vt:lpstr>
      <vt:lpstr>Newtonsoft__duration__serialization</vt:lpstr>
      <vt:lpstr>Newtonsoft__size</vt:lpstr>
      <vt:lpstr>Protobuf.NET__duration__both</vt:lpstr>
      <vt:lpstr>Protobuf.NET__duration__serialization</vt:lpstr>
      <vt:lpstr>Protobuf.NET__size</vt:lpstr>
      <vt:lpstr>Revenj.NET_full__duration__serialization</vt:lpstr>
      <vt:lpstr>Revenj.NET_full__duration_both</vt:lpstr>
      <vt:lpstr>Revenj.NET_full__size</vt:lpstr>
      <vt:lpstr>Revenj.NET_minimal__duration__both</vt:lpstr>
      <vt:lpstr>Revenj.NET_minimal__duration__serialization</vt:lpstr>
      <vt:lpstr>Revenj.NET_minimal__size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revision>1</cp:revision>
  <dcterms:created xsi:type="dcterms:W3CDTF">2014-10-11T07:45:31Z</dcterms:created>
  <dcterms:modified xsi:type="dcterms:W3CDTF">2017-06-25T17:41:58Z</dcterms:modified>
  <dc:language>hr-HR</dc:language>
</cp:coreProperties>
</file>