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h3\Downloads\"/>
    </mc:Choice>
  </mc:AlternateContent>
  <xr:revisionPtr revIDLastSave="0" documentId="13_ncr:1_{57B66B6F-8141-49FA-92B7-60434C1DB93F}" xr6:coauthVersionLast="47" xr6:coauthVersionMax="47" xr10:uidLastSave="{00000000-0000-0000-0000-000000000000}"/>
  <bookViews>
    <workbookView xWindow="-108" yWindow="-108" windowWidth="23256" windowHeight="13176" xr2:uid="{F8B3C0CB-AAA7-4FCA-8A8A-56C1DDE0E8FD}"/>
  </bookViews>
  <sheets>
    <sheet name="kuud-months" sheetId="2" r:id="rId1"/>
    <sheet name="Q1" sheetId="1" r:id="rId2"/>
    <sheet name="hind, täitumus-price,occupanc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5" l="1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F5" i="5"/>
  <c r="E5" i="5"/>
  <c r="K92" i="2" l="1"/>
  <c r="L92" i="2"/>
  <c r="M92" i="2"/>
  <c r="N92" i="2"/>
  <c r="O92" i="2"/>
  <c r="P92" i="2"/>
  <c r="K98" i="2"/>
  <c r="L98" i="2"/>
  <c r="M98" i="2"/>
  <c r="N98" i="2"/>
  <c r="O98" i="2"/>
  <c r="P98" i="2"/>
  <c r="K108" i="2"/>
  <c r="L108" i="2"/>
  <c r="M108" i="2"/>
  <c r="N108" i="2"/>
  <c r="O108" i="2"/>
  <c r="P108" i="2"/>
  <c r="K97" i="2"/>
  <c r="L97" i="2"/>
  <c r="M97" i="2"/>
  <c r="N97" i="2"/>
  <c r="O97" i="2"/>
  <c r="P97" i="2"/>
  <c r="K109" i="2"/>
  <c r="L109" i="2"/>
  <c r="M109" i="2"/>
  <c r="N109" i="2"/>
  <c r="O109" i="2"/>
  <c r="P109" i="2"/>
  <c r="K105" i="2"/>
  <c r="L105" i="2"/>
  <c r="M105" i="2"/>
  <c r="N105" i="2"/>
  <c r="O105" i="2"/>
  <c r="P105" i="2"/>
  <c r="K103" i="2"/>
  <c r="L103" i="2"/>
  <c r="M103" i="2"/>
  <c r="N103" i="2"/>
  <c r="O103" i="2"/>
  <c r="P103" i="2"/>
  <c r="K100" i="2"/>
  <c r="L100" i="2"/>
  <c r="M100" i="2"/>
  <c r="N100" i="2"/>
  <c r="O100" i="2"/>
  <c r="P100" i="2"/>
  <c r="K107" i="2"/>
  <c r="L107" i="2"/>
  <c r="M107" i="2"/>
  <c r="N107" i="2"/>
  <c r="O107" i="2"/>
  <c r="P107" i="2"/>
  <c r="K93" i="2"/>
  <c r="L93" i="2"/>
  <c r="M93" i="2"/>
  <c r="N93" i="2"/>
  <c r="O93" i="2"/>
  <c r="P93" i="2"/>
  <c r="K94" i="2"/>
  <c r="L94" i="2"/>
  <c r="M94" i="2"/>
  <c r="N94" i="2"/>
  <c r="O94" i="2"/>
  <c r="P94" i="2"/>
  <c r="K106" i="2"/>
  <c r="L106" i="2"/>
  <c r="M106" i="2"/>
  <c r="N106" i="2"/>
  <c r="O106" i="2"/>
  <c r="P106" i="2"/>
  <c r="K101" i="2"/>
  <c r="L101" i="2"/>
  <c r="M101" i="2"/>
  <c r="N101" i="2"/>
  <c r="O101" i="2"/>
  <c r="P101" i="2"/>
  <c r="K95" i="2"/>
  <c r="L95" i="2"/>
  <c r="M95" i="2"/>
  <c r="N95" i="2"/>
  <c r="O95" i="2"/>
  <c r="P95" i="2"/>
  <c r="K96" i="2"/>
  <c r="L96" i="2"/>
  <c r="M96" i="2"/>
  <c r="N96" i="2"/>
  <c r="O96" i="2"/>
  <c r="P96" i="2"/>
  <c r="K99" i="2"/>
  <c r="L99" i="2"/>
  <c r="M99" i="2"/>
  <c r="N99" i="2"/>
  <c r="O99" i="2"/>
  <c r="P99" i="2"/>
  <c r="K104" i="2"/>
  <c r="L104" i="2"/>
  <c r="M104" i="2"/>
  <c r="N104" i="2"/>
  <c r="O104" i="2"/>
  <c r="P104" i="2"/>
  <c r="K102" i="2"/>
  <c r="L102" i="2"/>
  <c r="M102" i="2"/>
  <c r="N102" i="2"/>
  <c r="O102" i="2"/>
  <c r="P102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25" i="2"/>
  <c r="L125" i="2"/>
  <c r="M125" i="2"/>
  <c r="N125" i="2"/>
  <c r="O125" i="2"/>
  <c r="P125" i="2"/>
  <c r="K135" i="2"/>
  <c r="L135" i="2"/>
  <c r="M135" i="2"/>
  <c r="N135" i="2"/>
  <c r="O135" i="2"/>
  <c r="P135" i="2"/>
  <c r="K123" i="2"/>
  <c r="L123" i="2"/>
  <c r="M123" i="2"/>
  <c r="N123" i="2"/>
  <c r="O123" i="2"/>
  <c r="P123" i="2"/>
  <c r="K132" i="2"/>
  <c r="L132" i="2"/>
  <c r="M132" i="2"/>
  <c r="N132" i="2"/>
  <c r="O132" i="2"/>
  <c r="P132" i="2"/>
  <c r="K131" i="2"/>
  <c r="L131" i="2"/>
  <c r="M131" i="2"/>
  <c r="N131" i="2"/>
  <c r="O131" i="2"/>
  <c r="P131" i="2"/>
  <c r="K130" i="2"/>
  <c r="L130" i="2"/>
  <c r="M130" i="2"/>
  <c r="N130" i="2"/>
  <c r="O130" i="2"/>
  <c r="P130" i="2"/>
  <c r="K127" i="2"/>
  <c r="L127" i="2"/>
  <c r="M127" i="2"/>
  <c r="N127" i="2"/>
  <c r="O127" i="2"/>
  <c r="P127" i="2"/>
  <c r="K133" i="2"/>
  <c r="L133" i="2"/>
  <c r="M133" i="2"/>
  <c r="N133" i="2"/>
  <c r="O133" i="2"/>
  <c r="P133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34" i="2"/>
  <c r="L134" i="2"/>
  <c r="M134" i="2"/>
  <c r="N134" i="2"/>
  <c r="O134" i="2"/>
  <c r="P134" i="2"/>
  <c r="K126" i="2"/>
  <c r="L126" i="2"/>
  <c r="M126" i="2"/>
  <c r="N126" i="2"/>
  <c r="O126" i="2"/>
  <c r="P126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4" i="2"/>
  <c r="L124" i="2"/>
  <c r="M124" i="2"/>
  <c r="N124" i="2"/>
  <c r="O124" i="2"/>
  <c r="P124" i="2"/>
  <c r="K129" i="2"/>
  <c r="L129" i="2"/>
  <c r="M129" i="2"/>
  <c r="N129" i="2"/>
  <c r="O129" i="2"/>
  <c r="P129" i="2"/>
  <c r="K128" i="2"/>
  <c r="L128" i="2"/>
  <c r="M128" i="2"/>
  <c r="N128" i="2"/>
  <c r="O128" i="2"/>
  <c r="P128" i="2"/>
  <c r="P91" i="2"/>
  <c r="O91" i="2"/>
  <c r="N91" i="2"/>
  <c r="M91" i="2"/>
  <c r="L91" i="2"/>
  <c r="K91" i="2"/>
  <c r="P76" i="2"/>
  <c r="O76" i="2"/>
  <c r="N76" i="2"/>
  <c r="M76" i="2"/>
  <c r="L76" i="2"/>
  <c r="K76" i="2"/>
  <c r="P78" i="2"/>
  <c r="O78" i="2"/>
  <c r="N78" i="2"/>
  <c r="M78" i="2"/>
  <c r="L78" i="2"/>
  <c r="K78" i="2"/>
  <c r="P73" i="2"/>
  <c r="O73" i="2"/>
  <c r="N73" i="2"/>
  <c r="M73" i="2"/>
  <c r="L73" i="2"/>
  <c r="K73" i="2"/>
  <c r="P70" i="2"/>
  <c r="O70" i="2"/>
  <c r="N70" i="2"/>
  <c r="M70" i="2"/>
  <c r="L70" i="2"/>
  <c r="K70" i="2"/>
  <c r="P69" i="2"/>
  <c r="O69" i="2"/>
  <c r="N69" i="2"/>
  <c r="M69" i="2"/>
  <c r="L69" i="2"/>
  <c r="K69" i="2"/>
  <c r="P75" i="2"/>
  <c r="O75" i="2"/>
  <c r="N75" i="2"/>
  <c r="M75" i="2"/>
  <c r="L75" i="2"/>
  <c r="K75" i="2"/>
  <c r="P80" i="2"/>
  <c r="O80" i="2"/>
  <c r="N80" i="2"/>
  <c r="M80" i="2"/>
  <c r="L80" i="2"/>
  <c r="K80" i="2"/>
  <c r="P68" i="2"/>
  <c r="O68" i="2"/>
  <c r="N68" i="2"/>
  <c r="M68" i="2"/>
  <c r="L68" i="2"/>
  <c r="K68" i="2"/>
  <c r="P67" i="2"/>
  <c r="O67" i="2"/>
  <c r="N67" i="2"/>
  <c r="M67" i="2"/>
  <c r="L67" i="2"/>
  <c r="K67" i="2"/>
  <c r="P81" i="2"/>
  <c r="O81" i="2"/>
  <c r="N81" i="2"/>
  <c r="M81" i="2"/>
  <c r="L81" i="2"/>
  <c r="K81" i="2"/>
  <c r="P74" i="2"/>
  <c r="O74" i="2"/>
  <c r="N74" i="2"/>
  <c r="M74" i="2"/>
  <c r="L74" i="2"/>
  <c r="K74" i="2"/>
  <c r="P77" i="2"/>
  <c r="O77" i="2"/>
  <c r="N77" i="2"/>
  <c r="M77" i="2"/>
  <c r="L77" i="2"/>
  <c r="K77" i="2"/>
  <c r="P79" i="2"/>
  <c r="O79" i="2"/>
  <c r="N79" i="2"/>
  <c r="M79" i="2"/>
  <c r="L79" i="2"/>
  <c r="K79" i="2"/>
  <c r="P82" i="2"/>
  <c r="O82" i="2"/>
  <c r="N82" i="2"/>
  <c r="M82" i="2"/>
  <c r="L82" i="2"/>
  <c r="K82" i="2"/>
  <c r="P71" i="2"/>
  <c r="O71" i="2"/>
  <c r="N71" i="2"/>
  <c r="M71" i="2"/>
  <c r="L71" i="2"/>
  <c r="K71" i="2"/>
  <c r="P83" i="2"/>
  <c r="O83" i="2"/>
  <c r="N83" i="2"/>
  <c r="M83" i="2"/>
  <c r="L83" i="2"/>
  <c r="K83" i="2"/>
  <c r="P72" i="2"/>
  <c r="O72" i="2"/>
  <c r="N72" i="2"/>
  <c r="M72" i="2"/>
  <c r="L72" i="2"/>
  <c r="K72" i="2"/>
  <c r="P66" i="2"/>
  <c r="O66" i="2"/>
  <c r="N66" i="2"/>
  <c r="M66" i="2"/>
  <c r="L66" i="2"/>
  <c r="K66" i="2"/>
  <c r="P65" i="2"/>
  <c r="O65" i="2"/>
  <c r="N65" i="2"/>
  <c r="M65" i="2"/>
  <c r="L65" i="2"/>
  <c r="K65" i="2"/>
  <c r="N62" i="1"/>
  <c r="O62" i="1"/>
  <c r="N63" i="1"/>
  <c r="O63" i="1"/>
  <c r="N69" i="1"/>
  <c r="O69" i="1"/>
  <c r="N80" i="1"/>
  <c r="O80" i="1"/>
  <c r="N68" i="1"/>
  <c r="O68" i="1"/>
  <c r="N79" i="1"/>
  <c r="O79" i="1"/>
  <c r="N76" i="1"/>
  <c r="O76" i="1"/>
  <c r="N74" i="1"/>
  <c r="O74" i="1"/>
  <c r="N71" i="1"/>
  <c r="O71" i="1"/>
  <c r="N78" i="1"/>
  <c r="O78" i="1"/>
  <c r="N64" i="1"/>
  <c r="O64" i="1"/>
  <c r="N65" i="1"/>
  <c r="O65" i="1"/>
  <c r="N77" i="1"/>
  <c r="O77" i="1"/>
  <c r="N72" i="1"/>
  <c r="O72" i="1"/>
  <c r="N66" i="1"/>
  <c r="O66" i="1"/>
  <c r="N67" i="1"/>
  <c r="O67" i="1"/>
  <c r="N70" i="1"/>
  <c r="O70" i="1"/>
  <c r="N75" i="1"/>
  <c r="O75" i="1"/>
  <c r="N73" i="1"/>
  <c r="O73" i="1"/>
  <c r="N87" i="1"/>
  <c r="O87" i="1"/>
  <c r="N88" i="1"/>
  <c r="O88" i="1"/>
  <c r="N94" i="1"/>
  <c r="O94" i="1"/>
  <c r="N104" i="1"/>
  <c r="O104" i="1"/>
  <c r="N93" i="1"/>
  <c r="O93" i="1"/>
  <c r="N105" i="1"/>
  <c r="O105" i="1"/>
  <c r="N101" i="1"/>
  <c r="O101" i="1"/>
  <c r="N99" i="1"/>
  <c r="O99" i="1"/>
  <c r="N96" i="1"/>
  <c r="O96" i="1"/>
  <c r="N103" i="1"/>
  <c r="O103" i="1"/>
  <c r="N89" i="1"/>
  <c r="O89" i="1"/>
  <c r="N90" i="1"/>
  <c r="O90" i="1"/>
  <c r="N102" i="1"/>
  <c r="O102" i="1"/>
  <c r="N97" i="1"/>
  <c r="O97" i="1"/>
  <c r="N91" i="1"/>
  <c r="O91" i="1"/>
  <c r="N92" i="1"/>
  <c r="O92" i="1"/>
  <c r="N95" i="1"/>
  <c r="O95" i="1"/>
  <c r="N100" i="1"/>
  <c r="O100" i="1"/>
  <c r="N98" i="1"/>
  <c r="O98" i="1"/>
  <c r="N112" i="1"/>
  <c r="O112" i="1"/>
  <c r="N113" i="1"/>
  <c r="O113" i="1"/>
  <c r="N120" i="1"/>
  <c r="O120" i="1"/>
  <c r="N130" i="1"/>
  <c r="O130" i="1"/>
  <c r="N118" i="1"/>
  <c r="O118" i="1"/>
  <c r="N127" i="1"/>
  <c r="O127" i="1"/>
  <c r="N126" i="1"/>
  <c r="O126" i="1"/>
  <c r="N125" i="1"/>
  <c r="O125" i="1"/>
  <c r="N122" i="1"/>
  <c r="O122" i="1"/>
  <c r="N128" i="1"/>
  <c r="O128" i="1"/>
  <c r="N114" i="1"/>
  <c r="O114" i="1"/>
  <c r="N115" i="1"/>
  <c r="O115" i="1"/>
  <c r="N129" i="1"/>
  <c r="O129" i="1"/>
  <c r="N121" i="1"/>
  <c r="O121" i="1"/>
  <c r="N116" i="1"/>
  <c r="O116" i="1"/>
  <c r="N117" i="1"/>
  <c r="O117" i="1"/>
  <c r="N119" i="1"/>
  <c r="O119" i="1"/>
  <c r="N124" i="1"/>
  <c r="O124" i="1"/>
  <c r="N123" i="1"/>
  <c r="O123" i="1"/>
  <c r="K7" i="2"/>
  <c r="L7" i="2"/>
  <c r="M7" i="2"/>
  <c r="N7" i="2"/>
  <c r="O7" i="2"/>
  <c r="P7" i="2"/>
  <c r="K8" i="2"/>
  <c r="L8" i="2"/>
  <c r="M8" i="2"/>
  <c r="N8" i="2"/>
  <c r="O8" i="2"/>
  <c r="P8" i="2"/>
  <c r="K27" i="2"/>
  <c r="L27" i="2"/>
  <c r="M27" i="2"/>
  <c r="N27" i="2"/>
  <c r="O27" i="2"/>
  <c r="P27" i="2"/>
  <c r="K15" i="2"/>
  <c r="L15" i="2"/>
  <c r="M15" i="2"/>
  <c r="N15" i="2"/>
  <c r="O15" i="2"/>
  <c r="P15" i="2"/>
  <c r="K18" i="2"/>
  <c r="L18" i="2"/>
  <c r="M18" i="2"/>
  <c r="N18" i="2"/>
  <c r="O18" i="2"/>
  <c r="P18" i="2"/>
  <c r="K23" i="2"/>
  <c r="L23" i="2"/>
  <c r="M23" i="2"/>
  <c r="N23" i="2"/>
  <c r="O23" i="2"/>
  <c r="P23" i="2"/>
  <c r="K22" i="2"/>
  <c r="L22" i="2"/>
  <c r="M22" i="2"/>
  <c r="N22" i="2"/>
  <c r="O22" i="2"/>
  <c r="P22" i="2"/>
  <c r="K13" i="2"/>
  <c r="L13" i="2"/>
  <c r="M13" i="2"/>
  <c r="N13" i="2"/>
  <c r="O13" i="2"/>
  <c r="P13" i="2"/>
  <c r="K10" i="2"/>
  <c r="L10" i="2"/>
  <c r="M10" i="2"/>
  <c r="N10" i="2"/>
  <c r="O10" i="2"/>
  <c r="P10" i="2"/>
  <c r="K24" i="2"/>
  <c r="L24" i="2"/>
  <c r="M24" i="2"/>
  <c r="N24" i="2"/>
  <c r="O24" i="2"/>
  <c r="P24" i="2"/>
  <c r="K20" i="2"/>
  <c r="L20" i="2"/>
  <c r="M20" i="2"/>
  <c r="N20" i="2"/>
  <c r="O20" i="2"/>
  <c r="P20" i="2"/>
  <c r="K17" i="2"/>
  <c r="L17" i="2"/>
  <c r="M17" i="2"/>
  <c r="N17" i="2"/>
  <c r="O17" i="2"/>
  <c r="P17" i="2"/>
  <c r="K19" i="2"/>
  <c r="L19" i="2"/>
  <c r="M19" i="2"/>
  <c r="N19" i="2"/>
  <c r="O19" i="2"/>
  <c r="P19" i="2"/>
  <c r="K14" i="2"/>
  <c r="L14" i="2"/>
  <c r="M14" i="2"/>
  <c r="N14" i="2"/>
  <c r="O14" i="2"/>
  <c r="P14" i="2"/>
  <c r="K26" i="2"/>
  <c r="L26" i="2"/>
  <c r="M26" i="2"/>
  <c r="N26" i="2"/>
  <c r="O26" i="2"/>
  <c r="P26" i="2"/>
  <c r="K9" i="2"/>
  <c r="L9" i="2"/>
  <c r="M9" i="2"/>
  <c r="N9" i="2"/>
  <c r="O9" i="2"/>
  <c r="P9" i="2"/>
  <c r="K16" i="2"/>
  <c r="L16" i="2"/>
  <c r="M16" i="2"/>
  <c r="N16" i="2"/>
  <c r="O16" i="2"/>
  <c r="P16" i="2"/>
  <c r="K25" i="2"/>
  <c r="L25" i="2"/>
  <c r="M25" i="2"/>
  <c r="N25" i="2"/>
  <c r="O25" i="2"/>
  <c r="P25" i="2"/>
  <c r="K12" i="2"/>
  <c r="L12" i="2"/>
  <c r="M12" i="2"/>
  <c r="N12" i="2"/>
  <c r="O12" i="2"/>
  <c r="P12" i="2"/>
  <c r="K11" i="2"/>
  <c r="L11" i="2"/>
  <c r="M11" i="2"/>
  <c r="N11" i="2"/>
  <c r="O11" i="2"/>
  <c r="P11" i="2"/>
  <c r="K29" i="2"/>
  <c r="L29" i="2"/>
  <c r="M29" i="2"/>
  <c r="N29" i="2"/>
  <c r="O29" i="2"/>
  <c r="P29" i="2"/>
  <c r="K28" i="2"/>
  <c r="L28" i="2"/>
  <c r="M28" i="2"/>
  <c r="N28" i="2"/>
  <c r="O28" i="2"/>
  <c r="P28" i="2"/>
  <c r="K21" i="2"/>
  <c r="L21" i="2"/>
  <c r="M21" i="2"/>
  <c r="N21" i="2"/>
  <c r="O21" i="2"/>
  <c r="P21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55" i="2"/>
  <c r="L55" i="2"/>
  <c r="M55" i="2"/>
  <c r="N55" i="2"/>
  <c r="O55" i="2"/>
  <c r="P55" i="2"/>
  <c r="K47" i="2"/>
  <c r="L47" i="2"/>
  <c r="M47" i="2"/>
  <c r="N47" i="2"/>
  <c r="O47" i="2"/>
  <c r="P47" i="2"/>
  <c r="K46" i="2"/>
  <c r="L46" i="2"/>
  <c r="M46" i="2"/>
  <c r="N46" i="2"/>
  <c r="O46" i="2"/>
  <c r="P46" i="2"/>
  <c r="K52" i="2"/>
  <c r="L52" i="2"/>
  <c r="M52" i="2"/>
  <c r="N52" i="2"/>
  <c r="O52" i="2"/>
  <c r="P52" i="2"/>
  <c r="K50" i="2"/>
  <c r="L50" i="2"/>
  <c r="M50" i="2"/>
  <c r="N50" i="2"/>
  <c r="O50" i="2"/>
  <c r="P50" i="2"/>
  <c r="K43" i="2"/>
  <c r="L43" i="2"/>
  <c r="M43" i="2"/>
  <c r="N43" i="2"/>
  <c r="O43" i="2"/>
  <c r="P43" i="2"/>
  <c r="K39" i="2"/>
  <c r="L39" i="2"/>
  <c r="M39" i="2"/>
  <c r="N39" i="2"/>
  <c r="O39" i="2"/>
  <c r="P39" i="2"/>
  <c r="K53" i="2"/>
  <c r="L53" i="2"/>
  <c r="M53" i="2"/>
  <c r="N53" i="2"/>
  <c r="O53" i="2"/>
  <c r="P53" i="2"/>
  <c r="K51" i="2"/>
  <c r="L51" i="2"/>
  <c r="M51" i="2"/>
  <c r="N51" i="2"/>
  <c r="O51" i="2"/>
  <c r="P51" i="2"/>
  <c r="K44" i="2"/>
  <c r="L44" i="2"/>
  <c r="M44" i="2"/>
  <c r="N44" i="2"/>
  <c r="O44" i="2"/>
  <c r="P44" i="2"/>
  <c r="K49" i="2"/>
  <c r="L49" i="2"/>
  <c r="M49" i="2"/>
  <c r="N49" i="2"/>
  <c r="O49" i="2"/>
  <c r="P49" i="2"/>
  <c r="K42" i="2"/>
  <c r="L42" i="2"/>
  <c r="M42" i="2"/>
  <c r="N42" i="2"/>
  <c r="O42" i="2"/>
  <c r="P42" i="2"/>
  <c r="K56" i="2"/>
  <c r="L56" i="2"/>
  <c r="M56" i="2"/>
  <c r="N56" i="2"/>
  <c r="O56" i="2"/>
  <c r="P56" i="2"/>
  <c r="K38" i="2"/>
  <c r="L38" i="2"/>
  <c r="M38" i="2"/>
  <c r="N38" i="2"/>
  <c r="O38" i="2"/>
  <c r="P38" i="2"/>
  <c r="K45" i="2"/>
  <c r="L45" i="2"/>
  <c r="M45" i="2"/>
  <c r="N45" i="2"/>
  <c r="O45" i="2"/>
  <c r="P45" i="2"/>
  <c r="K54" i="2"/>
  <c r="L54" i="2"/>
  <c r="M54" i="2"/>
  <c r="N54" i="2"/>
  <c r="O54" i="2"/>
  <c r="P54" i="2"/>
  <c r="K41" i="2"/>
  <c r="L41" i="2"/>
  <c r="M41" i="2"/>
  <c r="N41" i="2"/>
  <c r="O41" i="2"/>
  <c r="P41" i="2"/>
  <c r="K40" i="2"/>
  <c r="L40" i="2"/>
  <c r="M40" i="2"/>
  <c r="N40" i="2"/>
  <c r="O40" i="2"/>
  <c r="P40" i="2"/>
  <c r="K58" i="2"/>
  <c r="L58" i="2"/>
  <c r="M58" i="2"/>
  <c r="N58" i="2"/>
  <c r="O58" i="2"/>
  <c r="P58" i="2"/>
  <c r="K57" i="2"/>
  <c r="L57" i="2"/>
  <c r="M57" i="2"/>
  <c r="N57" i="2"/>
  <c r="O57" i="2"/>
  <c r="P57" i="2"/>
  <c r="K48" i="2"/>
  <c r="L48" i="2"/>
  <c r="M48" i="2"/>
  <c r="N48" i="2"/>
  <c r="O48" i="2"/>
  <c r="P48" i="2"/>
  <c r="O6" i="2"/>
  <c r="P6" i="2"/>
  <c r="N6" i="2"/>
  <c r="L6" i="2"/>
  <c r="M6" i="2"/>
  <c r="K6" i="2"/>
  <c r="N6" i="1"/>
  <c r="N7" i="1"/>
  <c r="N26" i="1"/>
  <c r="O25" i="1"/>
  <c r="O15" i="1"/>
  <c r="N15" i="1"/>
  <c r="N11" i="1"/>
  <c r="N28" i="1"/>
  <c r="N20" i="1"/>
  <c r="N34" i="1"/>
  <c r="O35" i="1"/>
  <c r="N53" i="1"/>
  <c r="N45" i="1"/>
  <c r="N44" i="1"/>
  <c r="N50" i="1"/>
  <c r="N37" i="1"/>
  <c r="O49" i="1"/>
  <c r="N47" i="1"/>
  <c r="O40" i="1"/>
  <c r="O54" i="1"/>
  <c r="N43" i="1"/>
  <c r="N39" i="1"/>
  <c r="O56" i="1"/>
  <c r="N56" i="1"/>
  <c r="N46" i="1"/>
  <c r="N5" i="1"/>
  <c r="O27" i="1" l="1"/>
  <c r="O22" i="1"/>
  <c r="O18" i="1"/>
  <c r="O13" i="1"/>
  <c r="N23" i="1"/>
  <c r="O17" i="1"/>
  <c r="O55" i="1"/>
  <c r="O47" i="1"/>
  <c r="O53" i="1"/>
  <c r="O34" i="1"/>
  <c r="O28" i="1"/>
  <c r="N24" i="1"/>
  <c r="N8" i="1"/>
  <c r="N13" i="1"/>
  <c r="N9" i="1"/>
  <c r="N21" i="1"/>
  <c r="N14" i="1"/>
  <c r="O19" i="1"/>
  <c r="N22" i="1"/>
  <c r="O6" i="1"/>
  <c r="O5" i="1"/>
  <c r="N51" i="1"/>
  <c r="N48" i="1"/>
  <c r="N33" i="1"/>
  <c r="N25" i="1"/>
  <c r="N18" i="1"/>
  <c r="N12" i="1"/>
  <c r="O46" i="1"/>
  <c r="O39" i="1"/>
  <c r="N41" i="1"/>
  <c r="O11" i="1"/>
  <c r="O43" i="1"/>
  <c r="N35" i="1"/>
  <c r="O20" i="1"/>
  <c r="O7" i="1"/>
  <c r="N36" i="1"/>
  <c r="N40" i="1"/>
  <c r="N42" i="1"/>
  <c r="O44" i="1"/>
  <c r="N16" i="1"/>
  <c r="O9" i="1"/>
  <c r="N17" i="1"/>
  <c r="O26" i="1"/>
  <c r="N55" i="1"/>
  <c r="N38" i="1"/>
  <c r="O48" i="1"/>
  <c r="N10" i="1"/>
  <c r="N52" i="1"/>
  <c r="N54" i="1"/>
  <c r="N49" i="1"/>
  <c r="O37" i="1"/>
  <c r="N27" i="1"/>
  <c r="N19" i="1"/>
  <c r="O21" i="1"/>
  <c r="O38" i="1"/>
  <c r="O42" i="1"/>
  <c r="O45" i="1"/>
  <c r="O8" i="1"/>
  <c r="O12" i="1"/>
  <c r="O51" i="1"/>
  <c r="O41" i="1"/>
  <c r="O33" i="1"/>
  <c r="O10" i="1"/>
  <c r="O16" i="1"/>
  <c r="O14" i="1"/>
  <c r="O52" i="1"/>
  <c r="O36" i="1"/>
  <c r="O50" i="1"/>
  <c r="O24" i="1"/>
  <c r="O23" i="1"/>
</calcChain>
</file>

<file path=xl/sharedStrings.xml><?xml version="1.0" encoding="utf-8"?>
<sst xmlns="http://schemas.openxmlformats.org/spreadsheetml/2006/main" count="688" uniqueCount="94">
  <si>
    <t>Jaanuar</t>
  </si>
  <si>
    <t>Veebruar</t>
  </si>
  <si>
    <t>Märts</t>
  </si>
  <si>
    <t>2019</t>
  </si>
  <si>
    <t>2021</t>
  </si>
  <si>
    <t>2022</t>
  </si>
  <si>
    <t>Kogu Eesti</t>
  </si>
  <si>
    <t>Eesti</t>
  </si>
  <si>
    <t>Välisriigid kokku</t>
  </si>
  <si>
    <t>Austria</t>
  </si>
  <si>
    <t>Itaalia</t>
  </si>
  <si>
    <t>Leedu</t>
  </si>
  <si>
    <t>Läti</t>
  </si>
  <si>
    <t>Norra</t>
  </si>
  <si>
    <t>Poola</t>
  </si>
  <si>
    <t>Prantsusmaa</t>
  </si>
  <si>
    <t>Rootsi</t>
  </si>
  <si>
    <t>Saksamaa</t>
  </si>
  <si>
    <t>Šveits</t>
  </si>
  <si>
    <t>Soome</t>
  </si>
  <si>
    <t>Taani</t>
  </si>
  <si>
    <t>Ukraina</t>
  </si>
  <si>
    <t>Venemaa</t>
  </si>
  <si>
    <t>..</t>
  </si>
  <si>
    <t>kokku</t>
  </si>
  <si>
    <t>Belgia</t>
  </si>
  <si>
    <t>Hispaania</t>
  </si>
  <si>
    <t>Holland</t>
  </si>
  <si>
    <t>Suurbrit.</t>
  </si>
  <si>
    <t>Hiina</t>
  </si>
  <si>
    <t>Jaapan</t>
  </si>
  <si>
    <t>USA</t>
  </si>
  <si>
    <t>Eesti majutusettevõtete statistika. Allikas: Statistikaamet / Statistics of accommodation establishments of Estonia. Source: Statistics Estonia</t>
  </si>
  <si>
    <t>MAJUTATUD/ ARRIVALS</t>
  </si>
  <si>
    <t>ÖÖBIMISED/ OVERNIGHTS</t>
  </si>
  <si>
    <t>..Tallinn</t>
  </si>
  <si>
    <t>..Pärnu linn</t>
  </si>
  <si>
    <t>..Tartu linn</t>
  </si>
  <si>
    <t>Harju mk</t>
  </si>
  <si>
    <t>Hiiu mk</t>
  </si>
  <si>
    <t>Ida-Viru mk</t>
  </si>
  <si>
    <t>Jõgeva mk</t>
  </si>
  <si>
    <t>Järva mk</t>
  </si>
  <si>
    <t>Lääne mk</t>
  </si>
  <si>
    <t>Lääne-Viru mk</t>
  </si>
  <si>
    <t>Põlva mk</t>
  </si>
  <si>
    <t>Pärnu mk</t>
  </si>
  <si>
    <t>Rapla mk</t>
  </si>
  <si>
    <t>Saare mk</t>
  </si>
  <si>
    <t>Tartu mk</t>
  </si>
  <si>
    <t>Valga mk</t>
  </si>
  <si>
    <t>Viljandi mk</t>
  </si>
  <si>
    <t>Võru mk</t>
  </si>
  <si>
    <t>Elukohariigid kokku / all countries of residence</t>
  </si>
  <si>
    <t>siseturism/ domestic tourism</t>
  </si>
  <si>
    <t>välisturistid / foreign tourists</t>
  </si>
  <si>
    <t>Tallinn</t>
  </si>
  <si>
    <t>Voodikohad / Number of bed-places</t>
  </si>
  <si>
    <t>Tubade täitumus, % / Room occupancy, %</t>
  </si>
  <si>
    <t>Ööpäeva keskmine maksumus, eurot / Average price per person, euros</t>
  </si>
  <si>
    <t>total</t>
  </si>
  <si>
    <t>domestic</t>
  </si>
  <si>
    <t>foreign</t>
  </si>
  <si>
    <t>Finland</t>
  </si>
  <si>
    <t>Latvia</t>
  </si>
  <si>
    <t>Russia</t>
  </si>
  <si>
    <t>Ukraine</t>
  </si>
  <si>
    <t>Lithuania</t>
  </si>
  <si>
    <t>Germany</t>
  </si>
  <si>
    <t>Belgium</t>
  </si>
  <si>
    <t>UK</t>
  </si>
  <si>
    <t>France</t>
  </si>
  <si>
    <t>Spain</t>
  </si>
  <si>
    <t>Sweden</t>
  </si>
  <si>
    <t>Poland</t>
  </si>
  <si>
    <t>Italy</t>
  </si>
  <si>
    <t>Netherlands</t>
  </si>
  <si>
    <t>Norway</t>
  </si>
  <si>
    <t>Denmark</t>
  </si>
  <si>
    <t>Switzerland</t>
  </si>
  <si>
    <t>Japan</t>
  </si>
  <si>
    <t>China</t>
  </si>
  <si>
    <t>Jan</t>
  </si>
  <si>
    <t>Feb</t>
  </si>
  <si>
    <t>March</t>
  </si>
  <si>
    <t>mk=county</t>
  </si>
  <si>
    <t>Kogu Eesti / Total</t>
  </si>
  <si>
    <t>ÖÖBIMISED MAAKONNITI/ OVERNIGHTS BY COUNTY</t>
  </si>
  <si>
    <t>muutus /change 2022/2019</t>
  </si>
  <si>
    <t>..Tartu</t>
  </si>
  <si>
    <t>..Pärnu</t>
  </si>
  <si>
    <t>Märts / March</t>
  </si>
  <si>
    <t>muutus / change 2022/19</t>
  </si>
  <si>
    <t>I kv /Q1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</si>
</sst>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F0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b/>
      <sz val="11"/>
      <color rgb="FF000000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Border="0" applyAlignment="0"/>
  </cellStyleXfs>
  <cellXfs count="69">
    <xf numFmtId="0" fontId="0" fillId="0" borderId="0" xfId="0"/>
    <xf numFmtId="0" fontId="4" fillId="0" borderId="0" xfId="2" applyFont="1"/>
    <xf numFmtId="3" fontId="0" fillId="0" borderId="0" xfId="0" applyNumberFormat="1"/>
    <xf numFmtId="3" fontId="3" fillId="0" borderId="0" xfId="2" applyNumberFormat="1"/>
    <xf numFmtId="0" fontId="2" fillId="0" borderId="0" xfId="0" applyFont="1"/>
    <xf numFmtId="9" fontId="0" fillId="0" borderId="0" xfId="1" applyFont="1"/>
    <xf numFmtId="9" fontId="4" fillId="0" borderId="0" xfId="1" applyFont="1" applyFill="1" applyProtection="1"/>
    <xf numFmtId="3" fontId="5" fillId="0" borderId="0" xfId="0" applyNumberFormat="1" applyFont="1"/>
    <xf numFmtId="3" fontId="5" fillId="0" borderId="0" xfId="0" applyNumberFormat="1" applyFont="1" applyAlignment="1" applyProtection="1">
      <alignment horizontal="left"/>
      <protection locked="0"/>
    </xf>
    <xf numFmtId="164" fontId="3" fillId="0" borderId="0" xfId="2" applyNumberFormat="1"/>
    <xf numFmtId="0" fontId="3" fillId="0" borderId="1" xfId="2" applyBorder="1"/>
    <xf numFmtId="3" fontId="4" fillId="2" borderId="1" xfId="2" applyNumberFormat="1" applyFont="1" applyFill="1" applyBorder="1"/>
    <xf numFmtId="3" fontId="4" fillId="3" borderId="1" xfId="2" applyNumberFormat="1" applyFont="1" applyFill="1" applyBorder="1"/>
    <xf numFmtId="3" fontId="4" fillId="4" borderId="1" xfId="2" applyNumberFormat="1" applyFont="1" applyFill="1" applyBorder="1"/>
    <xf numFmtId="3" fontId="4" fillId="0" borderId="1" xfId="2" applyNumberFormat="1" applyFont="1" applyBorder="1" applyAlignment="1">
      <alignment horizontal="center"/>
    </xf>
    <xf numFmtId="9" fontId="4" fillId="0" borderId="1" xfId="1" applyFont="1" applyFill="1" applyBorder="1" applyAlignment="1" applyProtection="1">
      <alignment horizontal="center"/>
    </xf>
    <xf numFmtId="0" fontId="4" fillId="2" borderId="1" xfId="2" applyNumberFormat="1" applyFont="1" applyFill="1" applyBorder="1"/>
    <xf numFmtId="0" fontId="4" fillId="3" borderId="1" xfId="2" applyNumberFormat="1" applyFont="1" applyFill="1" applyBorder="1"/>
    <xf numFmtId="0" fontId="4" fillId="4" borderId="1" xfId="2" applyNumberFormat="1" applyFont="1" applyFill="1" applyBorder="1"/>
    <xf numFmtId="3" fontId="4" fillId="0" borderId="1" xfId="2" applyNumberFormat="1" applyFont="1" applyBorder="1"/>
    <xf numFmtId="9" fontId="4" fillId="0" borderId="1" xfId="1" applyFont="1" applyFill="1" applyBorder="1" applyProtection="1"/>
    <xf numFmtId="0" fontId="4" fillId="0" borderId="1" xfId="2" applyFont="1" applyBorder="1"/>
    <xf numFmtId="3" fontId="3" fillId="2" borderId="1" xfId="2" applyNumberFormat="1" applyFill="1" applyBorder="1"/>
    <xf numFmtId="3" fontId="3" fillId="3" borderId="1" xfId="2" applyNumberFormat="1" applyFill="1" applyBorder="1"/>
    <xf numFmtId="3" fontId="3" fillId="4" borderId="1" xfId="2" applyNumberFormat="1" applyFill="1" applyBorder="1"/>
    <xf numFmtId="3" fontId="0" fillId="0" borderId="1" xfId="0" applyNumberFormat="1" applyBorder="1"/>
    <xf numFmtId="9" fontId="0" fillId="0" borderId="1" xfId="1" applyFont="1" applyBorder="1"/>
    <xf numFmtId="3" fontId="3" fillId="3" borderId="1" xfId="2" applyNumberFormat="1" applyFill="1" applyBorder="1" applyAlignment="1">
      <alignment horizontal="right"/>
    </xf>
    <xf numFmtId="0" fontId="7" fillId="0" borderId="1" xfId="2" applyFont="1" applyBorder="1"/>
    <xf numFmtId="3" fontId="7" fillId="2" borderId="1" xfId="2" applyNumberFormat="1" applyFont="1" applyFill="1" applyBorder="1"/>
    <xf numFmtId="3" fontId="7" fillId="3" borderId="1" xfId="2" applyNumberFormat="1" applyFont="1" applyFill="1" applyBorder="1"/>
    <xf numFmtId="3" fontId="7" fillId="4" borderId="1" xfId="2" applyNumberFormat="1" applyFont="1" applyFill="1" applyBorder="1"/>
    <xf numFmtId="3" fontId="2" fillId="0" borderId="1" xfId="0" applyNumberFormat="1" applyFont="1" applyBorder="1"/>
    <xf numFmtId="9" fontId="2" fillId="0" borderId="1" xfId="1" applyFont="1" applyBorder="1"/>
    <xf numFmtId="3" fontId="0" fillId="0" borderId="2" xfId="0" applyNumberFormat="1" applyBorder="1"/>
    <xf numFmtId="9" fontId="0" fillId="0" borderId="2" xfId="1" applyFont="1" applyBorder="1"/>
    <xf numFmtId="9" fontId="0" fillId="0" borderId="0" xfId="1" applyFont="1" applyBorder="1"/>
    <xf numFmtId="3" fontId="3" fillId="0" borderId="1" xfId="2" applyNumberFormat="1" applyBorder="1"/>
    <xf numFmtId="3" fontId="3" fillId="0" borderId="1" xfId="2" applyNumberFormat="1" applyBorder="1" applyAlignment="1">
      <alignment horizontal="right"/>
    </xf>
    <xf numFmtId="3" fontId="4" fillId="5" borderId="1" xfId="2" applyNumberFormat="1" applyFont="1" applyFill="1" applyBorder="1"/>
    <xf numFmtId="0" fontId="4" fillId="5" borderId="1" xfId="2" applyNumberFormat="1" applyFont="1" applyFill="1" applyBorder="1"/>
    <xf numFmtId="3" fontId="3" fillId="5" borderId="1" xfId="2" applyNumberFormat="1" applyFill="1" applyBorder="1"/>
    <xf numFmtId="3" fontId="3" fillId="5" borderId="1" xfId="2" applyNumberFormat="1" applyFill="1" applyBorder="1" applyAlignment="1">
      <alignment horizontal="right"/>
    </xf>
    <xf numFmtId="0" fontId="4" fillId="0" borderId="1" xfId="2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7" fillId="0" borderId="1" xfId="2" applyNumberFormat="1" applyFont="1" applyBorder="1"/>
    <xf numFmtId="9" fontId="1" fillId="0" borderId="1" xfId="1" applyFont="1" applyBorder="1"/>
    <xf numFmtId="1" fontId="3" fillId="0" borderId="1" xfId="2" applyNumberFormat="1" applyBorder="1"/>
    <xf numFmtId="0" fontId="3" fillId="0" borderId="0" xfId="2"/>
    <xf numFmtId="1" fontId="3" fillId="0" borderId="0" xfId="2" applyNumberFormat="1"/>
    <xf numFmtId="9" fontId="3" fillId="0" borderId="0" xfId="1" applyFont="1" applyFill="1" applyProtection="1"/>
    <xf numFmtId="9" fontId="3" fillId="0" borderId="1" xfId="1" applyFont="1" applyFill="1" applyBorder="1" applyProtection="1"/>
    <xf numFmtId="165" fontId="6" fillId="0" borderId="1" xfId="1" applyNumberFormat="1" applyFont="1" applyFill="1" applyBorder="1" applyProtection="1"/>
    <xf numFmtId="9" fontId="6" fillId="0" borderId="1" xfId="1" applyFont="1" applyFill="1" applyBorder="1" applyProtection="1"/>
    <xf numFmtId="0" fontId="0" fillId="0" borderId="1" xfId="0" applyBorder="1"/>
    <xf numFmtId="3" fontId="4" fillId="2" borderId="1" xfId="2" applyNumberFormat="1" applyFont="1" applyFill="1" applyBorder="1" applyAlignment="1">
      <alignment horizontal="center"/>
    </xf>
    <xf numFmtId="3" fontId="4" fillId="3" borderId="1" xfId="2" applyNumberFormat="1" applyFont="1" applyFill="1" applyBorder="1" applyAlignment="1">
      <alignment horizontal="center"/>
    </xf>
    <xf numFmtId="3" fontId="4" fillId="4" borderId="1" xfId="2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/>
    </xf>
    <xf numFmtId="0" fontId="4" fillId="3" borderId="1" xfId="2" applyNumberFormat="1" applyFont="1" applyFill="1" applyBorder="1" applyAlignment="1">
      <alignment horizontal="center"/>
    </xf>
    <xf numFmtId="0" fontId="4" fillId="4" borderId="1" xfId="2" applyNumberFormat="1" applyFont="1" applyFill="1" applyBorder="1" applyAlignment="1">
      <alignment horizontal="center"/>
    </xf>
    <xf numFmtId="0" fontId="4" fillId="0" borderId="3" xfId="2" applyFont="1" applyBorder="1"/>
    <xf numFmtId="0" fontId="4" fillId="0" borderId="0" xfId="2" applyFont="1" applyBorder="1"/>
    <xf numFmtId="0" fontId="2" fillId="0" borderId="0" xfId="0" applyFont="1" applyAlignment="1">
      <alignment horizontal="center"/>
    </xf>
    <xf numFmtId="3" fontId="3" fillId="0" borderId="0" xfId="2" applyNumberFormat="1" applyBorder="1"/>
    <xf numFmtId="3" fontId="3" fillId="0" borderId="0" xfId="2" applyNumberFormat="1" applyBorder="1" applyAlignment="1">
      <alignment horizontal="right"/>
    </xf>
    <xf numFmtId="3" fontId="4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Normal" xfId="0" builtinId="0"/>
    <cellStyle name="Normal 2" xfId="2" xr:uid="{71389069-CA37-4C0D-A578-69A61EF7FB50}"/>
    <cellStyle name="Percent" xfId="1" builtinId="5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A522-FE06-4B5B-B481-EE3452F98C9F}">
  <dimension ref="A1:Q136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RowHeight="14.4" x14ac:dyDescent="0.3"/>
  <cols>
    <col min="1" max="1" width="13.77734375" customWidth="1"/>
    <col min="2" max="10" width="8.77734375" style="2"/>
    <col min="14" max="16" width="8.77734375" style="5"/>
    <col min="17" max="17" width="11.6640625" style="4" customWidth="1"/>
  </cols>
  <sheetData>
    <row r="1" spans="1:17" x14ac:dyDescent="0.3">
      <c r="A1" s="7" t="s">
        <v>32</v>
      </c>
    </row>
    <row r="2" spans="1:17" x14ac:dyDescent="0.3">
      <c r="A2" s="8" t="s">
        <v>33</v>
      </c>
    </row>
    <row r="3" spans="1:17" x14ac:dyDescent="0.3">
      <c r="A3" s="10"/>
      <c r="B3" s="56" t="s">
        <v>0</v>
      </c>
      <c r="C3" s="56" t="s">
        <v>1</v>
      </c>
      <c r="D3" s="56" t="s">
        <v>2</v>
      </c>
      <c r="E3" s="57" t="s">
        <v>0</v>
      </c>
      <c r="F3" s="57" t="s">
        <v>1</v>
      </c>
      <c r="G3" s="57" t="s">
        <v>2</v>
      </c>
      <c r="H3" s="58" t="s">
        <v>0</v>
      </c>
      <c r="I3" s="58" t="s">
        <v>1</v>
      </c>
      <c r="J3" s="58" t="s">
        <v>2</v>
      </c>
      <c r="K3" s="67" t="s">
        <v>88</v>
      </c>
      <c r="L3" s="67"/>
      <c r="M3" s="67"/>
      <c r="N3" s="67" t="s">
        <v>88</v>
      </c>
      <c r="O3" s="67"/>
      <c r="P3" s="67"/>
      <c r="Q3" s="45"/>
    </row>
    <row r="4" spans="1:17" x14ac:dyDescent="0.3">
      <c r="A4" s="10"/>
      <c r="B4" s="56" t="s">
        <v>82</v>
      </c>
      <c r="C4" s="56" t="s">
        <v>83</v>
      </c>
      <c r="D4" s="56" t="s">
        <v>84</v>
      </c>
      <c r="E4" s="57" t="s">
        <v>82</v>
      </c>
      <c r="F4" s="57" t="s">
        <v>83</v>
      </c>
      <c r="G4" s="57" t="s">
        <v>84</v>
      </c>
      <c r="H4" s="58" t="s">
        <v>82</v>
      </c>
      <c r="I4" s="58" t="s">
        <v>83</v>
      </c>
      <c r="J4" s="58" t="s">
        <v>84</v>
      </c>
      <c r="K4" s="14" t="s">
        <v>82</v>
      </c>
      <c r="L4" s="14" t="s">
        <v>83</v>
      </c>
      <c r="M4" s="14" t="s">
        <v>84</v>
      </c>
      <c r="N4" s="15" t="s">
        <v>82</v>
      </c>
      <c r="O4" s="15" t="s">
        <v>83</v>
      </c>
      <c r="P4" s="15" t="s">
        <v>84</v>
      </c>
      <c r="Q4" s="45"/>
    </row>
    <row r="5" spans="1:17" x14ac:dyDescent="0.3">
      <c r="A5" s="10"/>
      <c r="B5" s="59">
        <v>2019</v>
      </c>
      <c r="C5" s="59">
        <v>2019</v>
      </c>
      <c r="D5" s="59">
        <v>2019</v>
      </c>
      <c r="E5" s="60">
        <v>2021</v>
      </c>
      <c r="F5" s="60">
        <v>2021</v>
      </c>
      <c r="G5" s="60">
        <v>2021</v>
      </c>
      <c r="H5" s="61">
        <v>2022</v>
      </c>
      <c r="I5" s="61">
        <v>2022</v>
      </c>
      <c r="J5" s="61">
        <v>2022</v>
      </c>
      <c r="K5" s="14" t="s">
        <v>0</v>
      </c>
      <c r="L5" s="14" t="s">
        <v>1</v>
      </c>
      <c r="M5" s="14" t="s">
        <v>2</v>
      </c>
      <c r="N5" s="15" t="s">
        <v>0</v>
      </c>
      <c r="O5" s="15" t="s">
        <v>1</v>
      </c>
      <c r="P5" s="15" t="s">
        <v>2</v>
      </c>
      <c r="Q5" s="45"/>
    </row>
    <row r="6" spans="1:17" x14ac:dyDescent="0.3">
      <c r="A6" s="21" t="s">
        <v>24</v>
      </c>
      <c r="B6" s="22">
        <v>208405</v>
      </c>
      <c r="C6" s="22">
        <v>218936</v>
      </c>
      <c r="D6" s="22">
        <v>233384</v>
      </c>
      <c r="E6" s="23">
        <v>96229</v>
      </c>
      <c r="F6" s="23">
        <v>99757</v>
      </c>
      <c r="G6" s="23">
        <v>51185</v>
      </c>
      <c r="H6" s="24">
        <v>157829</v>
      </c>
      <c r="I6" s="24">
        <v>169756</v>
      </c>
      <c r="J6" s="24">
        <v>192485</v>
      </c>
      <c r="K6" s="25">
        <f>H6-B6</f>
        <v>-50576</v>
      </c>
      <c r="L6" s="25">
        <f t="shared" ref="L6:M6" si="0">I6-C6</f>
        <v>-49180</v>
      </c>
      <c r="M6" s="25">
        <f t="shared" si="0"/>
        <v>-40899</v>
      </c>
      <c r="N6" s="26">
        <f>(H6-B6)/B6</f>
        <v>-0.24268131762673639</v>
      </c>
      <c r="O6" s="26">
        <f t="shared" ref="O6:P6" si="1">(I6-C6)/C6</f>
        <v>-0.22463185588482479</v>
      </c>
      <c r="P6" s="26">
        <f t="shared" si="1"/>
        <v>-0.17524337572412849</v>
      </c>
      <c r="Q6" s="44" t="s">
        <v>60</v>
      </c>
    </row>
    <row r="7" spans="1:17" x14ac:dyDescent="0.3">
      <c r="A7" s="21" t="s">
        <v>7</v>
      </c>
      <c r="B7" s="22">
        <v>94757</v>
      </c>
      <c r="C7" s="22">
        <v>108322</v>
      </c>
      <c r="D7" s="22">
        <v>109420</v>
      </c>
      <c r="E7" s="23">
        <v>85809</v>
      </c>
      <c r="F7" s="23">
        <v>87240</v>
      </c>
      <c r="G7" s="23">
        <v>42460</v>
      </c>
      <c r="H7" s="24">
        <v>104438</v>
      </c>
      <c r="I7" s="24">
        <v>109731</v>
      </c>
      <c r="J7" s="24">
        <v>115843</v>
      </c>
      <c r="K7" s="25">
        <f t="shared" ref="K7:K37" si="2">H7-B7</f>
        <v>9681</v>
      </c>
      <c r="L7" s="25">
        <f t="shared" ref="L7:L37" si="3">I7-C7</f>
        <v>1409</v>
      </c>
      <c r="M7" s="25">
        <f t="shared" ref="M7:M37" si="4">J7-D7</f>
        <v>6423</v>
      </c>
      <c r="N7" s="26">
        <f t="shared" ref="N7:N37" si="5">(H7-B7)/B7</f>
        <v>0.10216659455238135</v>
      </c>
      <c r="O7" s="26">
        <f t="shared" ref="O7:O37" si="6">(I7-C7)/C7</f>
        <v>1.3007514632299995E-2</v>
      </c>
      <c r="P7" s="26">
        <f t="shared" ref="P7:P37" si="7">(J7-D7)/D7</f>
        <v>5.8700420398464632E-2</v>
      </c>
      <c r="Q7" s="44" t="s">
        <v>61</v>
      </c>
    </row>
    <row r="8" spans="1:17" s="4" customFormat="1" x14ac:dyDescent="0.3">
      <c r="A8" s="28" t="s">
        <v>8</v>
      </c>
      <c r="B8" s="29">
        <v>113648</v>
      </c>
      <c r="C8" s="29">
        <v>110614</v>
      </c>
      <c r="D8" s="29">
        <v>123964</v>
      </c>
      <c r="E8" s="30">
        <v>10420</v>
      </c>
      <c r="F8" s="30">
        <v>12517</v>
      </c>
      <c r="G8" s="30">
        <v>8725</v>
      </c>
      <c r="H8" s="31">
        <v>53391</v>
      </c>
      <c r="I8" s="31">
        <v>60025</v>
      </c>
      <c r="J8" s="31">
        <v>76642</v>
      </c>
      <c r="K8" s="32">
        <f t="shared" si="2"/>
        <v>-60257</v>
      </c>
      <c r="L8" s="32">
        <f t="shared" si="3"/>
        <v>-50589</v>
      </c>
      <c r="M8" s="32">
        <f t="shared" si="4"/>
        <v>-47322</v>
      </c>
      <c r="N8" s="33">
        <f t="shared" si="5"/>
        <v>-0.53020730677178662</v>
      </c>
      <c r="O8" s="33">
        <f t="shared" si="6"/>
        <v>-0.45734717124414631</v>
      </c>
      <c r="P8" s="33">
        <f t="shared" si="7"/>
        <v>-0.38173985995934301</v>
      </c>
      <c r="Q8" s="44" t="s">
        <v>62</v>
      </c>
    </row>
    <row r="9" spans="1:17" x14ac:dyDescent="0.3">
      <c r="A9" s="21" t="s">
        <v>19</v>
      </c>
      <c r="B9" s="22">
        <v>31968</v>
      </c>
      <c r="C9" s="22">
        <v>51416</v>
      </c>
      <c r="D9" s="22">
        <v>45353</v>
      </c>
      <c r="E9" s="23">
        <v>2018</v>
      </c>
      <c r="F9" s="23">
        <v>2087</v>
      </c>
      <c r="G9" s="23">
        <v>1289</v>
      </c>
      <c r="H9" s="24">
        <v>9444</v>
      </c>
      <c r="I9" s="24">
        <v>17732</v>
      </c>
      <c r="J9" s="24">
        <v>22970</v>
      </c>
      <c r="K9" s="25">
        <f t="shared" ref="K9:K29" si="8">H9-B9</f>
        <v>-22524</v>
      </c>
      <c r="L9" s="25">
        <f t="shared" si="3"/>
        <v>-33684</v>
      </c>
      <c r="M9" s="25">
        <f t="shared" si="4"/>
        <v>-22383</v>
      </c>
      <c r="N9" s="26">
        <f t="shared" ref="N9:N29" si="9">(H9-B9)/B9</f>
        <v>-0.70457957957957962</v>
      </c>
      <c r="O9" s="26">
        <f t="shared" si="6"/>
        <v>-0.65512680877547846</v>
      </c>
      <c r="P9" s="26">
        <f t="shared" si="7"/>
        <v>-0.49352854276453595</v>
      </c>
      <c r="Q9" s="44" t="s">
        <v>63</v>
      </c>
    </row>
    <row r="10" spans="1:17" x14ac:dyDescent="0.3">
      <c r="A10" s="21" t="s">
        <v>12</v>
      </c>
      <c r="B10" s="22">
        <v>10007</v>
      </c>
      <c r="C10" s="22">
        <v>11343</v>
      </c>
      <c r="D10" s="22">
        <v>14523</v>
      </c>
      <c r="E10" s="23">
        <v>1168</v>
      </c>
      <c r="F10" s="23">
        <v>1718</v>
      </c>
      <c r="G10" s="23">
        <v>1218</v>
      </c>
      <c r="H10" s="24">
        <v>10619</v>
      </c>
      <c r="I10" s="24">
        <v>12070</v>
      </c>
      <c r="J10" s="24">
        <v>16026</v>
      </c>
      <c r="K10" s="25">
        <f t="shared" si="8"/>
        <v>612</v>
      </c>
      <c r="L10" s="25">
        <f t="shared" si="3"/>
        <v>727</v>
      </c>
      <c r="M10" s="25">
        <f t="shared" si="4"/>
        <v>1503</v>
      </c>
      <c r="N10" s="26">
        <f t="shared" si="9"/>
        <v>6.1157189967023087E-2</v>
      </c>
      <c r="O10" s="26">
        <f t="shared" si="6"/>
        <v>6.4092391783478794E-2</v>
      </c>
      <c r="P10" s="26">
        <f t="shared" si="7"/>
        <v>0.10349101425325347</v>
      </c>
      <c r="Q10" s="44" t="s">
        <v>64</v>
      </c>
    </row>
    <row r="11" spans="1:17" x14ac:dyDescent="0.3">
      <c r="A11" s="21" t="s">
        <v>22</v>
      </c>
      <c r="B11" s="22">
        <v>34924</v>
      </c>
      <c r="C11" s="22">
        <v>12932</v>
      </c>
      <c r="D11" s="22">
        <v>19969</v>
      </c>
      <c r="E11" s="23">
        <v>727</v>
      </c>
      <c r="F11" s="23">
        <v>812</v>
      </c>
      <c r="G11" s="23">
        <v>639</v>
      </c>
      <c r="H11" s="24">
        <v>7874</v>
      </c>
      <c r="I11" s="24">
        <v>4720</v>
      </c>
      <c r="J11" s="24">
        <v>5887</v>
      </c>
      <c r="K11" s="25">
        <f t="shared" si="8"/>
        <v>-27050</v>
      </c>
      <c r="L11" s="25">
        <f t="shared" si="3"/>
        <v>-8212</v>
      </c>
      <c r="M11" s="25">
        <f t="shared" si="4"/>
        <v>-14082</v>
      </c>
      <c r="N11" s="26">
        <f t="shared" si="9"/>
        <v>-0.77453899896919021</v>
      </c>
      <c r="O11" s="26">
        <f t="shared" si="6"/>
        <v>-0.63501391896071757</v>
      </c>
      <c r="P11" s="26">
        <f t="shared" si="7"/>
        <v>-0.70519304922630077</v>
      </c>
      <c r="Q11" s="44" t="s">
        <v>65</v>
      </c>
    </row>
    <row r="12" spans="1:17" x14ac:dyDescent="0.3">
      <c r="A12" s="21" t="s">
        <v>21</v>
      </c>
      <c r="B12" s="22">
        <v>1504</v>
      </c>
      <c r="C12" s="22">
        <v>1296</v>
      </c>
      <c r="D12" s="22">
        <v>1680</v>
      </c>
      <c r="E12" s="23">
        <v>426</v>
      </c>
      <c r="F12" s="23">
        <v>676</v>
      </c>
      <c r="G12" s="23">
        <v>460</v>
      </c>
      <c r="H12" s="24">
        <v>3391</v>
      </c>
      <c r="I12" s="24">
        <v>3246</v>
      </c>
      <c r="J12" s="24">
        <v>1996</v>
      </c>
      <c r="K12" s="25">
        <f t="shared" si="8"/>
        <v>1887</v>
      </c>
      <c r="L12" s="25">
        <f t="shared" si="3"/>
        <v>1950</v>
      </c>
      <c r="M12" s="25">
        <f t="shared" si="4"/>
        <v>316</v>
      </c>
      <c r="N12" s="26">
        <f t="shared" si="9"/>
        <v>1.2546542553191489</v>
      </c>
      <c r="O12" s="26">
        <f t="shared" si="6"/>
        <v>1.5046296296296295</v>
      </c>
      <c r="P12" s="26">
        <f t="shared" si="7"/>
        <v>0.18809523809523809</v>
      </c>
      <c r="Q12" s="44" t="s">
        <v>66</v>
      </c>
    </row>
    <row r="13" spans="1:17" x14ac:dyDescent="0.3">
      <c r="A13" s="21" t="s">
        <v>11</v>
      </c>
      <c r="B13" s="22">
        <v>3631</v>
      </c>
      <c r="C13" s="22">
        <v>3346</v>
      </c>
      <c r="D13" s="22">
        <v>4262</v>
      </c>
      <c r="E13" s="23">
        <v>609</v>
      </c>
      <c r="F13" s="23">
        <v>834</v>
      </c>
      <c r="G13" s="23">
        <v>575</v>
      </c>
      <c r="H13" s="24">
        <v>2305</v>
      </c>
      <c r="I13" s="24">
        <v>2191</v>
      </c>
      <c r="J13" s="24">
        <v>3052</v>
      </c>
      <c r="K13" s="25">
        <f t="shared" si="8"/>
        <v>-1326</v>
      </c>
      <c r="L13" s="25">
        <f t="shared" si="3"/>
        <v>-1155</v>
      </c>
      <c r="M13" s="25">
        <f t="shared" si="4"/>
        <v>-1210</v>
      </c>
      <c r="N13" s="26">
        <f t="shared" si="9"/>
        <v>-0.36518865326356376</v>
      </c>
      <c r="O13" s="26">
        <f t="shared" si="6"/>
        <v>-0.34518828451882844</v>
      </c>
      <c r="P13" s="26">
        <f t="shared" si="7"/>
        <v>-0.28390427029563586</v>
      </c>
      <c r="Q13" s="44" t="s">
        <v>67</v>
      </c>
    </row>
    <row r="14" spans="1:17" x14ac:dyDescent="0.3">
      <c r="A14" s="21" t="s">
        <v>17</v>
      </c>
      <c r="B14" s="22">
        <v>3280</v>
      </c>
      <c r="C14" s="22">
        <v>3427</v>
      </c>
      <c r="D14" s="22">
        <v>5169</v>
      </c>
      <c r="E14" s="23">
        <v>880</v>
      </c>
      <c r="F14" s="23">
        <v>813</v>
      </c>
      <c r="G14" s="23">
        <v>834</v>
      </c>
      <c r="H14" s="24">
        <v>2042</v>
      </c>
      <c r="I14" s="24">
        <v>2146</v>
      </c>
      <c r="J14" s="24">
        <v>2796</v>
      </c>
      <c r="K14" s="25">
        <f t="shared" si="8"/>
        <v>-1238</v>
      </c>
      <c r="L14" s="25">
        <f t="shared" si="3"/>
        <v>-1281</v>
      </c>
      <c r="M14" s="25">
        <f t="shared" si="4"/>
        <v>-2373</v>
      </c>
      <c r="N14" s="26">
        <f t="shared" si="9"/>
        <v>-0.3774390243902439</v>
      </c>
      <c r="O14" s="26">
        <f t="shared" si="6"/>
        <v>-0.37379632331485263</v>
      </c>
      <c r="P14" s="26">
        <f t="shared" si="7"/>
        <v>-0.45908299477655251</v>
      </c>
      <c r="Q14" s="44" t="s">
        <v>68</v>
      </c>
    </row>
    <row r="15" spans="1:17" x14ac:dyDescent="0.3">
      <c r="A15" s="21" t="s">
        <v>25</v>
      </c>
      <c r="B15" s="22">
        <v>579</v>
      </c>
      <c r="C15" s="22">
        <v>525</v>
      </c>
      <c r="D15" s="22">
        <v>658</v>
      </c>
      <c r="E15" s="23">
        <v>89</v>
      </c>
      <c r="F15" s="23">
        <v>90</v>
      </c>
      <c r="G15" s="23">
        <v>86</v>
      </c>
      <c r="H15" s="24">
        <v>1934</v>
      </c>
      <c r="I15" s="24">
        <v>1653</v>
      </c>
      <c r="J15" s="24">
        <v>2290</v>
      </c>
      <c r="K15" s="25">
        <f t="shared" si="8"/>
        <v>1355</v>
      </c>
      <c r="L15" s="25">
        <f t="shared" si="3"/>
        <v>1128</v>
      </c>
      <c r="M15" s="25">
        <f t="shared" si="4"/>
        <v>1632</v>
      </c>
      <c r="N15" s="26">
        <f t="shared" si="9"/>
        <v>2.3402417962003454</v>
      </c>
      <c r="O15" s="26">
        <f t="shared" si="6"/>
        <v>2.1485714285714286</v>
      </c>
      <c r="P15" s="26">
        <f t="shared" si="7"/>
        <v>2.4802431610942248</v>
      </c>
      <c r="Q15" s="44" t="s">
        <v>69</v>
      </c>
    </row>
    <row r="16" spans="1:17" x14ac:dyDescent="0.3">
      <c r="A16" s="21" t="s">
        <v>28</v>
      </c>
      <c r="B16" s="22">
        <v>3447</v>
      </c>
      <c r="C16" s="22">
        <v>4010</v>
      </c>
      <c r="D16" s="22">
        <v>4410</v>
      </c>
      <c r="E16" s="23">
        <v>880</v>
      </c>
      <c r="F16" s="23">
        <v>646</v>
      </c>
      <c r="G16" s="23">
        <v>246</v>
      </c>
      <c r="H16" s="24">
        <v>1195</v>
      </c>
      <c r="I16" s="24">
        <v>2071</v>
      </c>
      <c r="J16" s="24">
        <v>2192</v>
      </c>
      <c r="K16" s="25">
        <f t="shared" si="8"/>
        <v>-2252</v>
      </c>
      <c r="L16" s="25">
        <f t="shared" si="3"/>
        <v>-1939</v>
      </c>
      <c r="M16" s="25">
        <f t="shared" si="4"/>
        <v>-2218</v>
      </c>
      <c r="N16" s="26">
        <f t="shared" si="9"/>
        <v>-0.65332172903974473</v>
      </c>
      <c r="O16" s="26">
        <f t="shared" si="6"/>
        <v>-0.48354114713216956</v>
      </c>
      <c r="P16" s="26">
        <f t="shared" si="7"/>
        <v>-0.50294784580498864</v>
      </c>
      <c r="Q16" s="44" t="s">
        <v>70</v>
      </c>
    </row>
    <row r="17" spans="1:17" x14ac:dyDescent="0.3">
      <c r="A17" s="21" t="s">
        <v>15</v>
      </c>
      <c r="B17" s="22">
        <v>1164</v>
      </c>
      <c r="C17" s="22">
        <v>1113</v>
      </c>
      <c r="D17" s="22">
        <v>1263</v>
      </c>
      <c r="E17" s="23">
        <v>217</v>
      </c>
      <c r="F17" s="23">
        <v>353</v>
      </c>
      <c r="G17" s="23">
        <v>241</v>
      </c>
      <c r="H17" s="24">
        <v>1254</v>
      </c>
      <c r="I17" s="24">
        <v>1531</v>
      </c>
      <c r="J17" s="24">
        <v>1665</v>
      </c>
      <c r="K17" s="25">
        <f t="shared" si="8"/>
        <v>90</v>
      </c>
      <c r="L17" s="25">
        <f t="shared" si="3"/>
        <v>418</v>
      </c>
      <c r="M17" s="25">
        <f t="shared" si="4"/>
        <v>402</v>
      </c>
      <c r="N17" s="26">
        <f t="shared" si="9"/>
        <v>7.7319587628865982E-2</v>
      </c>
      <c r="O17" s="26">
        <f t="shared" si="6"/>
        <v>0.37556154537286612</v>
      </c>
      <c r="P17" s="26">
        <f t="shared" si="7"/>
        <v>0.31828978622327792</v>
      </c>
      <c r="Q17" s="44" t="s">
        <v>71</v>
      </c>
    </row>
    <row r="18" spans="1:17" x14ac:dyDescent="0.3">
      <c r="A18" s="21" t="s">
        <v>26</v>
      </c>
      <c r="B18" s="22">
        <v>630</v>
      </c>
      <c r="C18" s="22">
        <v>633</v>
      </c>
      <c r="D18" s="22">
        <v>809</v>
      </c>
      <c r="E18" s="23">
        <v>176</v>
      </c>
      <c r="F18" s="23">
        <v>197</v>
      </c>
      <c r="G18" s="23">
        <v>127</v>
      </c>
      <c r="H18" s="24">
        <v>2330</v>
      </c>
      <c r="I18" s="24">
        <v>1032</v>
      </c>
      <c r="J18" s="24">
        <v>832</v>
      </c>
      <c r="K18" s="25">
        <f t="shared" si="8"/>
        <v>1700</v>
      </c>
      <c r="L18" s="25">
        <f t="shared" si="3"/>
        <v>399</v>
      </c>
      <c r="M18" s="25">
        <f t="shared" si="4"/>
        <v>23</v>
      </c>
      <c r="N18" s="26">
        <f t="shared" si="9"/>
        <v>2.6984126984126986</v>
      </c>
      <c r="O18" s="26">
        <f t="shared" si="6"/>
        <v>0.63033175355450233</v>
      </c>
      <c r="P18" s="26">
        <f t="shared" si="7"/>
        <v>2.843016069221261E-2</v>
      </c>
      <c r="Q18" s="44" t="s">
        <v>72</v>
      </c>
    </row>
    <row r="19" spans="1:17" x14ac:dyDescent="0.3">
      <c r="A19" s="21" t="s">
        <v>16</v>
      </c>
      <c r="B19" s="22">
        <v>3643</v>
      </c>
      <c r="C19" s="22">
        <v>3499</v>
      </c>
      <c r="D19" s="22">
        <v>4159</v>
      </c>
      <c r="E19" s="23">
        <v>201</v>
      </c>
      <c r="F19" s="23">
        <v>133</v>
      </c>
      <c r="G19" s="23">
        <v>161</v>
      </c>
      <c r="H19" s="24">
        <v>1016</v>
      </c>
      <c r="I19" s="24">
        <v>1174</v>
      </c>
      <c r="J19" s="24">
        <v>1758</v>
      </c>
      <c r="K19" s="25">
        <f t="shared" si="8"/>
        <v>-2627</v>
      </c>
      <c r="L19" s="25">
        <f t="shared" si="3"/>
        <v>-2325</v>
      </c>
      <c r="M19" s="25">
        <f t="shared" si="4"/>
        <v>-2401</v>
      </c>
      <c r="N19" s="26">
        <f t="shared" si="9"/>
        <v>-0.7211089761185836</v>
      </c>
      <c r="O19" s="26">
        <f t="shared" si="6"/>
        <v>-0.66447556444698486</v>
      </c>
      <c r="P19" s="26">
        <f t="shared" si="7"/>
        <v>-0.57730223611445064</v>
      </c>
      <c r="Q19" s="44" t="s">
        <v>73</v>
      </c>
    </row>
    <row r="20" spans="1:17" x14ac:dyDescent="0.3">
      <c r="A20" s="21" t="s">
        <v>14</v>
      </c>
      <c r="B20" s="22">
        <v>1400</v>
      </c>
      <c r="C20" s="22">
        <v>1401</v>
      </c>
      <c r="D20" s="22">
        <v>1861</v>
      </c>
      <c r="E20" s="23">
        <v>272</v>
      </c>
      <c r="F20" s="23">
        <v>226</v>
      </c>
      <c r="G20" s="23">
        <v>297</v>
      </c>
      <c r="H20" s="24">
        <v>1118</v>
      </c>
      <c r="I20" s="24">
        <v>1067</v>
      </c>
      <c r="J20" s="24">
        <v>1239</v>
      </c>
      <c r="K20" s="25">
        <f t="shared" si="8"/>
        <v>-282</v>
      </c>
      <c r="L20" s="25">
        <f t="shared" si="3"/>
        <v>-334</v>
      </c>
      <c r="M20" s="25">
        <f t="shared" si="4"/>
        <v>-622</v>
      </c>
      <c r="N20" s="26">
        <f t="shared" si="9"/>
        <v>-0.20142857142857143</v>
      </c>
      <c r="O20" s="26">
        <f t="shared" si="6"/>
        <v>-0.23840114204139901</v>
      </c>
      <c r="P20" s="26">
        <f t="shared" si="7"/>
        <v>-0.33422890918860826</v>
      </c>
      <c r="Q20" s="44" t="s">
        <v>74</v>
      </c>
    </row>
    <row r="21" spans="1:17" x14ac:dyDescent="0.3">
      <c r="A21" s="21" t="s">
        <v>31</v>
      </c>
      <c r="B21" s="22">
        <v>1370</v>
      </c>
      <c r="C21" s="22">
        <v>1924</v>
      </c>
      <c r="D21" s="22">
        <v>2377</v>
      </c>
      <c r="E21" s="23">
        <v>212</v>
      </c>
      <c r="F21" s="23">
        <v>231</v>
      </c>
      <c r="G21" s="23">
        <v>410</v>
      </c>
      <c r="H21" s="24">
        <v>869</v>
      </c>
      <c r="I21" s="24">
        <v>869</v>
      </c>
      <c r="J21" s="24">
        <v>1542</v>
      </c>
      <c r="K21" s="25">
        <f t="shared" si="8"/>
        <v>-501</v>
      </c>
      <c r="L21" s="25">
        <f t="shared" si="3"/>
        <v>-1055</v>
      </c>
      <c r="M21" s="25">
        <f t="shared" si="4"/>
        <v>-835</v>
      </c>
      <c r="N21" s="26">
        <f t="shared" si="9"/>
        <v>-0.36569343065693433</v>
      </c>
      <c r="O21" s="26">
        <f t="shared" si="6"/>
        <v>-0.54833679833679838</v>
      </c>
      <c r="P21" s="26">
        <f t="shared" si="7"/>
        <v>-0.35128312999579303</v>
      </c>
      <c r="Q21" s="44" t="s">
        <v>31</v>
      </c>
    </row>
    <row r="22" spans="1:17" x14ac:dyDescent="0.3">
      <c r="A22" s="21" t="s">
        <v>10</v>
      </c>
      <c r="B22" s="22">
        <v>1554</v>
      </c>
      <c r="C22" s="22">
        <v>1386</v>
      </c>
      <c r="D22" s="22">
        <v>1472</v>
      </c>
      <c r="E22" s="23">
        <v>148</v>
      </c>
      <c r="F22" s="23">
        <v>228</v>
      </c>
      <c r="G22" s="23">
        <v>221</v>
      </c>
      <c r="H22" s="24">
        <v>1066</v>
      </c>
      <c r="I22" s="24">
        <v>938</v>
      </c>
      <c r="J22" s="24">
        <v>1247</v>
      </c>
      <c r="K22" s="25">
        <f t="shared" si="8"/>
        <v>-488</v>
      </c>
      <c r="L22" s="25">
        <f t="shared" si="3"/>
        <v>-448</v>
      </c>
      <c r="M22" s="25">
        <f t="shared" si="4"/>
        <v>-225</v>
      </c>
      <c r="N22" s="26">
        <f t="shared" si="9"/>
        <v>-0.31402831402831405</v>
      </c>
      <c r="O22" s="26">
        <f t="shared" si="6"/>
        <v>-0.32323232323232326</v>
      </c>
      <c r="P22" s="26">
        <f t="shared" si="7"/>
        <v>-0.15285326086956522</v>
      </c>
      <c r="Q22" s="44" t="s">
        <v>75</v>
      </c>
    </row>
    <row r="23" spans="1:17" x14ac:dyDescent="0.3">
      <c r="A23" s="21" t="s">
        <v>27</v>
      </c>
      <c r="B23" s="22">
        <v>930</v>
      </c>
      <c r="C23" s="22">
        <v>892</v>
      </c>
      <c r="D23" s="22">
        <v>1174</v>
      </c>
      <c r="E23" s="23">
        <v>166</v>
      </c>
      <c r="F23" s="23">
        <v>130</v>
      </c>
      <c r="G23" s="23">
        <v>108</v>
      </c>
      <c r="H23" s="24">
        <v>616</v>
      </c>
      <c r="I23" s="24">
        <v>609</v>
      </c>
      <c r="J23" s="24">
        <v>839</v>
      </c>
      <c r="K23" s="25">
        <f t="shared" si="8"/>
        <v>-314</v>
      </c>
      <c r="L23" s="25">
        <f t="shared" si="3"/>
        <v>-283</v>
      </c>
      <c r="M23" s="25">
        <f t="shared" si="4"/>
        <v>-335</v>
      </c>
      <c r="N23" s="26">
        <f t="shared" si="9"/>
        <v>-0.33763440860215055</v>
      </c>
      <c r="O23" s="26">
        <f t="shared" si="6"/>
        <v>-0.31726457399103142</v>
      </c>
      <c r="P23" s="26">
        <f t="shared" si="7"/>
        <v>-0.28534923339011925</v>
      </c>
      <c r="Q23" s="44" t="s">
        <v>76</v>
      </c>
    </row>
    <row r="24" spans="1:17" x14ac:dyDescent="0.3">
      <c r="A24" s="21" t="s">
        <v>13</v>
      </c>
      <c r="B24" s="22">
        <v>1928</v>
      </c>
      <c r="C24" s="22">
        <v>1560</v>
      </c>
      <c r="D24" s="22">
        <v>2208</v>
      </c>
      <c r="E24" s="23">
        <v>55</v>
      </c>
      <c r="F24" s="23">
        <v>79</v>
      </c>
      <c r="G24" s="23">
        <v>56</v>
      </c>
      <c r="H24" s="24">
        <v>424</v>
      </c>
      <c r="I24" s="24">
        <v>631</v>
      </c>
      <c r="J24" s="24">
        <v>878</v>
      </c>
      <c r="K24" s="25">
        <f t="shared" si="8"/>
        <v>-1504</v>
      </c>
      <c r="L24" s="25">
        <f t="shared" si="3"/>
        <v>-929</v>
      </c>
      <c r="M24" s="25">
        <f t="shared" si="4"/>
        <v>-1330</v>
      </c>
      <c r="N24" s="26">
        <f t="shared" si="9"/>
        <v>-0.78008298755186722</v>
      </c>
      <c r="O24" s="26">
        <f t="shared" si="6"/>
        <v>-0.59551282051282051</v>
      </c>
      <c r="P24" s="26">
        <f t="shared" si="7"/>
        <v>-0.60235507246376807</v>
      </c>
      <c r="Q24" s="44" t="s">
        <v>77</v>
      </c>
    </row>
    <row r="25" spans="1:17" x14ac:dyDescent="0.3">
      <c r="A25" s="21" t="s">
        <v>20</v>
      </c>
      <c r="B25" s="22">
        <v>753</v>
      </c>
      <c r="C25" s="22">
        <v>740</v>
      </c>
      <c r="D25" s="22">
        <v>1035</v>
      </c>
      <c r="E25" s="23">
        <v>81</v>
      </c>
      <c r="F25" s="23">
        <v>49</v>
      </c>
      <c r="G25" s="23">
        <v>44</v>
      </c>
      <c r="H25" s="24">
        <v>446</v>
      </c>
      <c r="I25" s="24">
        <v>334</v>
      </c>
      <c r="J25" s="24">
        <v>1052</v>
      </c>
      <c r="K25" s="25">
        <f t="shared" si="8"/>
        <v>-307</v>
      </c>
      <c r="L25" s="25">
        <f t="shared" si="3"/>
        <v>-406</v>
      </c>
      <c r="M25" s="25">
        <f t="shared" si="4"/>
        <v>17</v>
      </c>
      <c r="N25" s="26">
        <f t="shared" si="9"/>
        <v>-0.40770252324037187</v>
      </c>
      <c r="O25" s="26">
        <f t="shared" si="6"/>
        <v>-0.5486486486486486</v>
      </c>
      <c r="P25" s="26">
        <f t="shared" si="7"/>
        <v>1.6425120772946861E-2</v>
      </c>
      <c r="Q25" s="44" t="s">
        <v>78</v>
      </c>
    </row>
    <row r="26" spans="1:17" x14ac:dyDescent="0.3">
      <c r="A26" s="21" t="s">
        <v>18</v>
      </c>
      <c r="B26" s="22">
        <v>419</v>
      </c>
      <c r="C26" s="22">
        <v>336</v>
      </c>
      <c r="D26" s="22">
        <v>555</v>
      </c>
      <c r="E26" s="23">
        <v>59</v>
      </c>
      <c r="F26" s="23">
        <v>79</v>
      </c>
      <c r="G26" s="23">
        <v>34</v>
      </c>
      <c r="H26" s="24">
        <v>246</v>
      </c>
      <c r="I26" s="24">
        <v>247</v>
      </c>
      <c r="J26" s="24">
        <v>792</v>
      </c>
      <c r="K26" s="25">
        <f t="shared" si="8"/>
        <v>-173</v>
      </c>
      <c r="L26" s="25">
        <f t="shared" si="3"/>
        <v>-89</v>
      </c>
      <c r="M26" s="25">
        <f t="shared" si="4"/>
        <v>237</v>
      </c>
      <c r="N26" s="26">
        <f t="shared" si="9"/>
        <v>-0.41288782816229119</v>
      </c>
      <c r="O26" s="26">
        <f t="shared" si="6"/>
        <v>-0.26488095238095238</v>
      </c>
      <c r="P26" s="26">
        <f t="shared" si="7"/>
        <v>0.42702702702702705</v>
      </c>
      <c r="Q26" s="44" t="s">
        <v>79</v>
      </c>
    </row>
    <row r="27" spans="1:17" x14ac:dyDescent="0.3">
      <c r="A27" s="21" t="s">
        <v>9</v>
      </c>
      <c r="B27" s="22">
        <v>395</v>
      </c>
      <c r="C27" s="22">
        <v>353</v>
      </c>
      <c r="D27" s="22">
        <v>438</v>
      </c>
      <c r="E27" s="23">
        <v>64</v>
      </c>
      <c r="F27" s="23">
        <v>85</v>
      </c>
      <c r="G27" s="23">
        <v>120</v>
      </c>
      <c r="H27" s="24">
        <v>329</v>
      </c>
      <c r="I27" s="24">
        <v>344</v>
      </c>
      <c r="J27" s="24">
        <v>421</v>
      </c>
      <c r="K27" s="25">
        <f t="shared" si="8"/>
        <v>-66</v>
      </c>
      <c r="L27" s="25">
        <f t="shared" si="3"/>
        <v>-9</v>
      </c>
      <c r="M27" s="25">
        <f t="shared" si="4"/>
        <v>-17</v>
      </c>
      <c r="N27" s="26">
        <f t="shared" si="9"/>
        <v>-0.16708860759493671</v>
      </c>
      <c r="O27" s="26">
        <f t="shared" si="6"/>
        <v>-2.5495750708215296E-2</v>
      </c>
      <c r="P27" s="26">
        <f t="shared" si="7"/>
        <v>-3.8812785388127852E-2</v>
      </c>
      <c r="Q27" s="44" t="s">
        <v>9</v>
      </c>
    </row>
    <row r="28" spans="1:17" x14ac:dyDescent="0.3">
      <c r="A28" s="21" t="s">
        <v>30</v>
      </c>
      <c r="B28" s="22">
        <v>1424</v>
      </c>
      <c r="C28" s="22">
        <v>904</v>
      </c>
      <c r="D28" s="22">
        <v>1260</v>
      </c>
      <c r="E28" s="23">
        <v>22</v>
      </c>
      <c r="F28" s="23">
        <v>49</v>
      </c>
      <c r="G28" s="23">
        <v>41</v>
      </c>
      <c r="H28" s="24">
        <v>67</v>
      </c>
      <c r="I28" s="24">
        <v>38</v>
      </c>
      <c r="J28" s="24">
        <v>66</v>
      </c>
      <c r="K28" s="25">
        <f t="shared" si="8"/>
        <v>-1357</v>
      </c>
      <c r="L28" s="25">
        <f t="shared" si="3"/>
        <v>-866</v>
      </c>
      <c r="M28" s="25">
        <f t="shared" si="4"/>
        <v>-1194</v>
      </c>
      <c r="N28" s="26">
        <f t="shared" si="9"/>
        <v>-0.9529494382022472</v>
      </c>
      <c r="O28" s="26">
        <f t="shared" si="6"/>
        <v>-0.95796460176991149</v>
      </c>
      <c r="P28" s="26">
        <f t="shared" si="7"/>
        <v>-0.94761904761904758</v>
      </c>
      <c r="Q28" s="44" t="s">
        <v>80</v>
      </c>
    </row>
    <row r="29" spans="1:17" x14ac:dyDescent="0.3">
      <c r="A29" s="21" t="s">
        <v>29</v>
      </c>
      <c r="B29" s="22">
        <v>469</v>
      </c>
      <c r="C29" s="22">
        <v>743</v>
      </c>
      <c r="D29" s="22">
        <v>624</v>
      </c>
      <c r="E29" s="23">
        <v>26</v>
      </c>
      <c r="F29" s="23">
        <v>14</v>
      </c>
      <c r="G29" s="27" t="s">
        <v>23</v>
      </c>
      <c r="H29" s="24">
        <v>60</v>
      </c>
      <c r="I29" s="24">
        <v>34</v>
      </c>
      <c r="J29" s="24">
        <v>53</v>
      </c>
      <c r="K29" s="25">
        <f t="shared" si="8"/>
        <v>-409</v>
      </c>
      <c r="L29" s="25">
        <f t="shared" si="3"/>
        <v>-709</v>
      </c>
      <c r="M29" s="25">
        <f t="shared" si="4"/>
        <v>-571</v>
      </c>
      <c r="N29" s="26">
        <f t="shared" si="9"/>
        <v>-0.8720682302771855</v>
      </c>
      <c r="O29" s="26">
        <f t="shared" si="6"/>
        <v>-0.95423956931359355</v>
      </c>
      <c r="P29" s="26">
        <f t="shared" si="7"/>
        <v>-0.91506410256410253</v>
      </c>
      <c r="Q29" s="44" t="s">
        <v>81</v>
      </c>
    </row>
    <row r="30" spans="1:17" x14ac:dyDescent="0.3">
      <c r="A30" s="1"/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</row>
    <row r="31" spans="1:17" x14ac:dyDescent="0.3">
      <c r="A31" s="8" t="s">
        <v>34</v>
      </c>
      <c r="B31" s="3"/>
      <c r="C31" s="3"/>
      <c r="D31" s="3"/>
      <c r="E31" s="3"/>
      <c r="F31" s="3"/>
      <c r="G31" s="3"/>
      <c r="H31" s="9"/>
      <c r="I31" s="9"/>
      <c r="J31" s="9"/>
      <c r="K31" s="2"/>
      <c r="L31" s="2"/>
      <c r="M31" s="2"/>
    </row>
    <row r="32" spans="1:17" x14ac:dyDescent="0.3">
      <c r="A32" s="10"/>
      <c r="B32" s="11" t="s">
        <v>0</v>
      </c>
      <c r="C32" s="11" t="s">
        <v>1</v>
      </c>
      <c r="D32" s="11" t="s">
        <v>2</v>
      </c>
      <c r="E32" s="12" t="s">
        <v>0</v>
      </c>
      <c r="F32" s="12" t="s">
        <v>1</v>
      </c>
      <c r="G32" s="12" t="s">
        <v>2</v>
      </c>
      <c r="H32" s="13" t="s">
        <v>0</v>
      </c>
      <c r="I32" s="13" t="s">
        <v>1</v>
      </c>
      <c r="J32" s="13" t="s">
        <v>2</v>
      </c>
      <c r="K32" s="67" t="s">
        <v>88</v>
      </c>
      <c r="L32" s="67"/>
      <c r="M32" s="67"/>
      <c r="N32" s="67" t="s">
        <v>88</v>
      </c>
      <c r="O32" s="67"/>
      <c r="P32" s="67"/>
      <c r="Q32" s="44"/>
    </row>
    <row r="33" spans="1:17" x14ac:dyDescent="0.3">
      <c r="A33" s="10"/>
      <c r="B33" s="56" t="s">
        <v>82</v>
      </c>
      <c r="C33" s="56" t="s">
        <v>83</v>
      </c>
      <c r="D33" s="56" t="s">
        <v>84</v>
      </c>
      <c r="E33" s="57" t="s">
        <v>82</v>
      </c>
      <c r="F33" s="57" t="s">
        <v>83</v>
      </c>
      <c r="G33" s="57" t="s">
        <v>84</v>
      </c>
      <c r="H33" s="58" t="s">
        <v>82</v>
      </c>
      <c r="I33" s="58" t="s">
        <v>83</v>
      </c>
      <c r="J33" s="58" t="s">
        <v>84</v>
      </c>
      <c r="K33" s="14" t="s">
        <v>82</v>
      </c>
      <c r="L33" s="14" t="s">
        <v>83</v>
      </c>
      <c r="M33" s="14" t="s">
        <v>84</v>
      </c>
      <c r="N33" s="15" t="s">
        <v>82</v>
      </c>
      <c r="O33" s="15" t="s">
        <v>83</v>
      </c>
      <c r="P33" s="15" t="s">
        <v>84</v>
      </c>
      <c r="Q33" s="45"/>
    </row>
    <row r="34" spans="1:17" x14ac:dyDescent="0.3">
      <c r="A34" s="10"/>
      <c r="B34" s="16">
        <v>2019</v>
      </c>
      <c r="C34" s="16">
        <v>2019</v>
      </c>
      <c r="D34" s="16">
        <v>2019</v>
      </c>
      <c r="E34" s="17">
        <v>2021</v>
      </c>
      <c r="F34" s="17">
        <v>2021</v>
      </c>
      <c r="G34" s="17">
        <v>2021</v>
      </c>
      <c r="H34" s="18">
        <v>2022</v>
      </c>
      <c r="I34" s="18">
        <v>2022</v>
      </c>
      <c r="J34" s="18">
        <v>2022</v>
      </c>
      <c r="K34" s="19" t="s">
        <v>0</v>
      </c>
      <c r="L34" s="19" t="s">
        <v>1</v>
      </c>
      <c r="M34" s="19" t="s">
        <v>2</v>
      </c>
      <c r="N34" s="20" t="s">
        <v>0</v>
      </c>
      <c r="O34" s="20" t="s">
        <v>1</v>
      </c>
      <c r="P34" s="20" t="s">
        <v>2</v>
      </c>
      <c r="Q34" s="44"/>
    </row>
    <row r="35" spans="1:17" x14ac:dyDescent="0.3">
      <c r="A35" s="21" t="s">
        <v>24</v>
      </c>
      <c r="B35" s="22">
        <v>394683</v>
      </c>
      <c r="C35" s="22">
        <v>379649</v>
      </c>
      <c r="D35" s="22">
        <v>420897</v>
      </c>
      <c r="E35" s="23">
        <v>183803</v>
      </c>
      <c r="F35" s="23">
        <v>187189</v>
      </c>
      <c r="G35" s="23">
        <v>119652</v>
      </c>
      <c r="H35" s="24">
        <v>293558</v>
      </c>
      <c r="I35" s="24">
        <v>301746</v>
      </c>
      <c r="J35" s="24">
        <v>353643</v>
      </c>
      <c r="K35" s="25">
        <f t="shared" si="2"/>
        <v>-101125</v>
      </c>
      <c r="L35" s="25">
        <f t="shared" si="3"/>
        <v>-77903</v>
      </c>
      <c r="M35" s="25">
        <f t="shared" si="4"/>
        <v>-67254</v>
      </c>
      <c r="N35" s="26">
        <f t="shared" si="5"/>
        <v>-0.25621828150693088</v>
      </c>
      <c r="O35" s="26">
        <f t="shared" si="6"/>
        <v>-0.20519743236515833</v>
      </c>
      <c r="P35" s="26">
        <f t="shared" si="7"/>
        <v>-0.15978731138497068</v>
      </c>
      <c r="Q35" s="44" t="s">
        <v>60</v>
      </c>
    </row>
    <row r="36" spans="1:17" x14ac:dyDescent="0.3">
      <c r="A36" s="21" t="s">
        <v>7</v>
      </c>
      <c r="B36" s="22">
        <v>155230</v>
      </c>
      <c r="C36" s="22">
        <v>171453</v>
      </c>
      <c r="D36" s="22">
        <v>174655</v>
      </c>
      <c r="E36" s="23">
        <v>148204</v>
      </c>
      <c r="F36" s="23">
        <v>149016</v>
      </c>
      <c r="G36" s="23">
        <v>87759</v>
      </c>
      <c r="H36" s="24">
        <v>178527</v>
      </c>
      <c r="I36" s="24">
        <v>178416</v>
      </c>
      <c r="J36" s="24">
        <v>197000</v>
      </c>
      <c r="K36" s="25">
        <f t="shared" si="2"/>
        <v>23297</v>
      </c>
      <c r="L36" s="25">
        <f t="shared" si="3"/>
        <v>6963</v>
      </c>
      <c r="M36" s="25">
        <f t="shared" si="4"/>
        <v>22345</v>
      </c>
      <c r="N36" s="26">
        <f t="shared" si="5"/>
        <v>0.15008052567158411</v>
      </c>
      <c r="O36" s="26">
        <f t="shared" si="6"/>
        <v>4.0611712830921597E-2</v>
      </c>
      <c r="P36" s="26">
        <f t="shared" si="7"/>
        <v>0.12793793478572041</v>
      </c>
      <c r="Q36" s="44" t="s">
        <v>61</v>
      </c>
    </row>
    <row r="37" spans="1:17" s="4" customFormat="1" x14ac:dyDescent="0.3">
      <c r="A37" s="28" t="s">
        <v>8</v>
      </c>
      <c r="B37" s="29">
        <v>239453</v>
      </c>
      <c r="C37" s="29">
        <v>208196</v>
      </c>
      <c r="D37" s="29">
        <v>246242</v>
      </c>
      <c r="E37" s="30">
        <v>35599</v>
      </c>
      <c r="F37" s="30">
        <v>38173</v>
      </c>
      <c r="G37" s="30">
        <v>31893</v>
      </c>
      <c r="H37" s="31">
        <v>115031</v>
      </c>
      <c r="I37" s="31">
        <v>123330</v>
      </c>
      <c r="J37" s="31">
        <v>156643</v>
      </c>
      <c r="K37" s="32">
        <f t="shared" si="2"/>
        <v>-124422</v>
      </c>
      <c r="L37" s="32">
        <f t="shared" si="3"/>
        <v>-84866</v>
      </c>
      <c r="M37" s="32">
        <f t="shared" si="4"/>
        <v>-89599</v>
      </c>
      <c r="N37" s="33">
        <f t="shared" si="5"/>
        <v>-0.51960927614187336</v>
      </c>
      <c r="O37" s="33">
        <f t="shared" si="6"/>
        <v>-0.40762550673403908</v>
      </c>
      <c r="P37" s="33">
        <f t="shared" si="7"/>
        <v>-0.36386562812192885</v>
      </c>
      <c r="Q37" s="44" t="s">
        <v>62</v>
      </c>
    </row>
    <row r="38" spans="1:17" x14ac:dyDescent="0.3">
      <c r="A38" s="21" t="s">
        <v>19</v>
      </c>
      <c r="B38" s="22">
        <v>56263</v>
      </c>
      <c r="C38" s="22">
        <v>84462</v>
      </c>
      <c r="D38" s="22">
        <v>83670</v>
      </c>
      <c r="E38" s="23">
        <v>4396</v>
      </c>
      <c r="F38" s="23">
        <v>4627</v>
      </c>
      <c r="G38" s="23">
        <v>2687</v>
      </c>
      <c r="H38" s="24">
        <v>17878</v>
      </c>
      <c r="I38" s="24">
        <v>31878</v>
      </c>
      <c r="J38" s="24">
        <v>41432</v>
      </c>
      <c r="K38" s="25">
        <f t="shared" ref="K38:K58" si="10">H38-B38</f>
        <v>-38385</v>
      </c>
      <c r="L38" s="25">
        <f t="shared" ref="L38:L58" si="11">I38-C38</f>
        <v>-52584</v>
      </c>
      <c r="M38" s="25">
        <f t="shared" ref="M38:M58" si="12">J38-D38</f>
        <v>-42238</v>
      </c>
      <c r="N38" s="26">
        <f t="shared" ref="N38:N58" si="13">(H38-B38)/B38</f>
        <v>-0.68224232621794079</v>
      </c>
      <c r="O38" s="26">
        <f t="shared" ref="O38:O58" si="14">(I38-C38)/C38</f>
        <v>-0.6225758329189458</v>
      </c>
      <c r="P38" s="26">
        <f t="shared" ref="P38:P58" si="15">(J38-D38)/D38</f>
        <v>-0.50481654117365837</v>
      </c>
      <c r="Q38" s="44" t="s">
        <v>63</v>
      </c>
    </row>
    <row r="39" spans="1:17" x14ac:dyDescent="0.3">
      <c r="A39" s="21" t="s">
        <v>12</v>
      </c>
      <c r="B39" s="22">
        <v>16084</v>
      </c>
      <c r="C39" s="22">
        <v>17455</v>
      </c>
      <c r="D39" s="22">
        <v>21629</v>
      </c>
      <c r="E39" s="23">
        <v>3247</v>
      </c>
      <c r="F39" s="23">
        <v>3725</v>
      </c>
      <c r="G39" s="23">
        <v>3193</v>
      </c>
      <c r="H39" s="24">
        <v>18606</v>
      </c>
      <c r="I39" s="24">
        <v>18655</v>
      </c>
      <c r="J39" s="24">
        <v>26063</v>
      </c>
      <c r="K39" s="25">
        <f t="shared" si="10"/>
        <v>2522</v>
      </c>
      <c r="L39" s="25">
        <f t="shared" si="11"/>
        <v>1200</v>
      </c>
      <c r="M39" s="25">
        <f t="shared" si="12"/>
        <v>4434</v>
      </c>
      <c r="N39" s="26">
        <f t="shared" si="13"/>
        <v>0.1568017905993534</v>
      </c>
      <c r="O39" s="26">
        <f t="shared" si="14"/>
        <v>6.8748209682039527E-2</v>
      </c>
      <c r="P39" s="26">
        <f t="shared" si="15"/>
        <v>0.20500254288224143</v>
      </c>
      <c r="Q39" s="44" t="s">
        <v>64</v>
      </c>
    </row>
    <row r="40" spans="1:17" x14ac:dyDescent="0.3">
      <c r="A40" s="21" t="s">
        <v>22</v>
      </c>
      <c r="B40" s="22">
        <v>79573</v>
      </c>
      <c r="C40" s="22">
        <v>23987</v>
      </c>
      <c r="D40" s="22">
        <v>38026</v>
      </c>
      <c r="E40" s="23">
        <v>1686</v>
      </c>
      <c r="F40" s="23">
        <v>2139</v>
      </c>
      <c r="G40" s="23">
        <v>1612</v>
      </c>
      <c r="H40" s="24">
        <v>17623</v>
      </c>
      <c r="I40" s="24">
        <v>10188</v>
      </c>
      <c r="J40" s="24">
        <v>12087</v>
      </c>
      <c r="K40" s="25">
        <f t="shared" si="10"/>
        <v>-61950</v>
      </c>
      <c r="L40" s="25">
        <f t="shared" si="11"/>
        <v>-13799</v>
      </c>
      <c r="M40" s="25">
        <f t="shared" si="12"/>
        <v>-25939</v>
      </c>
      <c r="N40" s="26">
        <f t="shared" si="13"/>
        <v>-0.77853040604225054</v>
      </c>
      <c r="O40" s="26">
        <f t="shared" si="14"/>
        <v>-0.57526993788301994</v>
      </c>
      <c r="P40" s="26">
        <f t="shared" si="15"/>
        <v>-0.68213853679061698</v>
      </c>
      <c r="Q40" s="44" t="s">
        <v>65</v>
      </c>
    </row>
    <row r="41" spans="1:17" x14ac:dyDescent="0.3">
      <c r="A41" s="21" t="s">
        <v>21</v>
      </c>
      <c r="B41" s="22">
        <v>5060</v>
      </c>
      <c r="C41" s="22">
        <v>4001</v>
      </c>
      <c r="D41" s="22">
        <v>5649</v>
      </c>
      <c r="E41" s="23">
        <v>1899</v>
      </c>
      <c r="F41" s="23">
        <v>2832</v>
      </c>
      <c r="G41" s="23">
        <v>2335</v>
      </c>
      <c r="H41" s="24">
        <v>8548</v>
      </c>
      <c r="I41" s="24">
        <v>8610</v>
      </c>
      <c r="J41" s="24">
        <v>7126</v>
      </c>
      <c r="K41" s="25">
        <f t="shared" si="10"/>
        <v>3488</v>
      </c>
      <c r="L41" s="25">
        <f t="shared" si="11"/>
        <v>4609</v>
      </c>
      <c r="M41" s="25">
        <f t="shared" si="12"/>
        <v>1477</v>
      </c>
      <c r="N41" s="26">
        <f t="shared" si="13"/>
        <v>0.68932806324110674</v>
      </c>
      <c r="O41" s="26">
        <f t="shared" si="14"/>
        <v>1.1519620094976255</v>
      </c>
      <c r="P41" s="26">
        <f t="shared" si="15"/>
        <v>0.26146220570012391</v>
      </c>
      <c r="Q41" s="44" t="s">
        <v>66</v>
      </c>
    </row>
    <row r="42" spans="1:17" x14ac:dyDescent="0.3">
      <c r="A42" s="21" t="s">
        <v>17</v>
      </c>
      <c r="B42" s="22">
        <v>11393</v>
      </c>
      <c r="C42" s="22">
        <v>11552</v>
      </c>
      <c r="D42" s="22">
        <v>14173</v>
      </c>
      <c r="E42" s="23">
        <v>6442</v>
      </c>
      <c r="F42" s="23">
        <v>5729</v>
      </c>
      <c r="G42" s="23">
        <v>6374</v>
      </c>
      <c r="H42" s="24">
        <v>5049</v>
      </c>
      <c r="I42" s="24">
        <v>5036</v>
      </c>
      <c r="J42" s="24">
        <v>6659</v>
      </c>
      <c r="K42" s="25">
        <f t="shared" si="10"/>
        <v>-6344</v>
      </c>
      <c r="L42" s="25">
        <f t="shared" si="11"/>
        <v>-6516</v>
      </c>
      <c r="M42" s="25">
        <f t="shared" si="12"/>
        <v>-7514</v>
      </c>
      <c r="N42" s="26">
        <f t="shared" si="13"/>
        <v>-0.55683314315807952</v>
      </c>
      <c r="O42" s="26">
        <f t="shared" si="14"/>
        <v>-0.56405817174515238</v>
      </c>
      <c r="P42" s="26">
        <f t="shared" si="15"/>
        <v>-0.53016298595921818</v>
      </c>
      <c r="Q42" s="44" t="s">
        <v>68</v>
      </c>
    </row>
    <row r="43" spans="1:17" x14ac:dyDescent="0.3">
      <c r="A43" s="21" t="s">
        <v>11</v>
      </c>
      <c r="B43" s="22">
        <v>6613</v>
      </c>
      <c r="C43" s="22">
        <v>6214</v>
      </c>
      <c r="D43" s="22">
        <v>7552</v>
      </c>
      <c r="E43" s="23">
        <v>1276</v>
      </c>
      <c r="F43" s="23">
        <v>1747</v>
      </c>
      <c r="G43" s="23">
        <v>1054</v>
      </c>
      <c r="H43" s="24">
        <v>4775</v>
      </c>
      <c r="I43" s="24">
        <v>4654</v>
      </c>
      <c r="J43" s="24">
        <v>5532</v>
      </c>
      <c r="K43" s="25">
        <f t="shared" si="10"/>
        <v>-1838</v>
      </c>
      <c r="L43" s="25">
        <f t="shared" si="11"/>
        <v>-1560</v>
      </c>
      <c r="M43" s="25">
        <f t="shared" si="12"/>
        <v>-2020</v>
      </c>
      <c r="N43" s="26">
        <f t="shared" si="13"/>
        <v>-0.27793739603810674</v>
      </c>
      <c r="O43" s="26">
        <f t="shared" si="14"/>
        <v>-0.2510460251046025</v>
      </c>
      <c r="P43" s="26">
        <f t="shared" si="15"/>
        <v>-0.26747881355932202</v>
      </c>
      <c r="Q43" s="44" t="s">
        <v>67</v>
      </c>
    </row>
    <row r="44" spans="1:17" x14ac:dyDescent="0.3">
      <c r="A44" s="21" t="s">
        <v>15</v>
      </c>
      <c r="B44" s="22">
        <v>2692</v>
      </c>
      <c r="C44" s="22">
        <v>2793</v>
      </c>
      <c r="D44" s="22">
        <v>3328</v>
      </c>
      <c r="E44" s="23">
        <v>978</v>
      </c>
      <c r="F44" s="23">
        <v>1374</v>
      </c>
      <c r="G44" s="23">
        <v>1523</v>
      </c>
      <c r="H44" s="24">
        <v>3754</v>
      </c>
      <c r="I44" s="24">
        <v>4434</v>
      </c>
      <c r="J44" s="24">
        <v>6327</v>
      </c>
      <c r="K44" s="25">
        <f t="shared" si="10"/>
        <v>1062</v>
      </c>
      <c r="L44" s="25">
        <f t="shared" si="11"/>
        <v>1641</v>
      </c>
      <c r="M44" s="25">
        <f t="shared" si="12"/>
        <v>2999</v>
      </c>
      <c r="N44" s="26">
        <f t="shared" si="13"/>
        <v>0.39450222882615155</v>
      </c>
      <c r="O44" s="26">
        <f t="shared" si="14"/>
        <v>0.58754027926960262</v>
      </c>
      <c r="P44" s="26">
        <f t="shared" si="15"/>
        <v>0.90114182692307687</v>
      </c>
      <c r="Q44" s="44" t="s">
        <v>71</v>
      </c>
    </row>
    <row r="45" spans="1:17" x14ac:dyDescent="0.3">
      <c r="A45" s="21" t="s">
        <v>28</v>
      </c>
      <c r="B45" s="22">
        <v>8974</v>
      </c>
      <c r="C45" s="22">
        <v>9657</v>
      </c>
      <c r="D45" s="22">
        <v>10680</v>
      </c>
      <c r="E45" s="23">
        <v>3179</v>
      </c>
      <c r="F45" s="23">
        <v>1933</v>
      </c>
      <c r="G45" s="23">
        <v>876</v>
      </c>
      <c r="H45" s="24">
        <v>3021</v>
      </c>
      <c r="I45" s="24">
        <v>5022</v>
      </c>
      <c r="J45" s="24">
        <v>4876</v>
      </c>
      <c r="K45" s="25">
        <f t="shared" si="10"/>
        <v>-5953</v>
      </c>
      <c r="L45" s="25">
        <f t="shared" si="11"/>
        <v>-4635</v>
      </c>
      <c r="M45" s="25">
        <f t="shared" si="12"/>
        <v>-5804</v>
      </c>
      <c r="N45" s="26">
        <f t="shared" si="13"/>
        <v>-0.66336082014709163</v>
      </c>
      <c r="O45" s="26">
        <f t="shared" si="14"/>
        <v>-0.47996272134203166</v>
      </c>
      <c r="P45" s="26">
        <f t="shared" si="15"/>
        <v>-0.5434456928838951</v>
      </c>
      <c r="Q45" s="44" t="s">
        <v>70</v>
      </c>
    </row>
    <row r="46" spans="1:17" x14ac:dyDescent="0.3">
      <c r="A46" s="21" t="s">
        <v>26</v>
      </c>
      <c r="B46" s="22">
        <v>1900</v>
      </c>
      <c r="C46" s="22">
        <v>1704</v>
      </c>
      <c r="D46" s="22">
        <v>2222</v>
      </c>
      <c r="E46" s="23">
        <v>561</v>
      </c>
      <c r="F46" s="23">
        <v>885</v>
      </c>
      <c r="G46" s="23">
        <v>668</v>
      </c>
      <c r="H46" s="24">
        <v>4885</v>
      </c>
      <c r="I46" s="24">
        <v>2735</v>
      </c>
      <c r="J46" s="24">
        <v>1984</v>
      </c>
      <c r="K46" s="25">
        <f t="shared" si="10"/>
        <v>2985</v>
      </c>
      <c r="L46" s="25">
        <f t="shared" si="11"/>
        <v>1031</v>
      </c>
      <c r="M46" s="25">
        <f t="shared" si="12"/>
        <v>-238</v>
      </c>
      <c r="N46" s="26">
        <f t="shared" si="13"/>
        <v>1.5710526315789475</v>
      </c>
      <c r="O46" s="26">
        <f t="shared" si="14"/>
        <v>0.6050469483568075</v>
      </c>
      <c r="P46" s="26">
        <f t="shared" si="15"/>
        <v>-0.10711071107110712</v>
      </c>
      <c r="Q46" s="44" t="s">
        <v>72</v>
      </c>
    </row>
    <row r="47" spans="1:17" x14ac:dyDescent="0.3">
      <c r="A47" s="21" t="s">
        <v>25</v>
      </c>
      <c r="B47" s="22">
        <v>1003</v>
      </c>
      <c r="C47" s="22">
        <v>1023</v>
      </c>
      <c r="D47" s="22">
        <v>1435</v>
      </c>
      <c r="E47" s="23">
        <v>194</v>
      </c>
      <c r="F47" s="23">
        <v>228</v>
      </c>
      <c r="G47" s="23">
        <v>178</v>
      </c>
      <c r="H47" s="24">
        <v>3028</v>
      </c>
      <c r="I47" s="24">
        <v>2824</v>
      </c>
      <c r="J47" s="24">
        <v>3646</v>
      </c>
      <c r="K47" s="25">
        <f t="shared" si="10"/>
        <v>2025</v>
      </c>
      <c r="L47" s="25">
        <f t="shared" si="11"/>
        <v>1801</v>
      </c>
      <c r="M47" s="25">
        <f t="shared" si="12"/>
        <v>2211</v>
      </c>
      <c r="N47" s="26">
        <f t="shared" si="13"/>
        <v>2.0189431704885346</v>
      </c>
      <c r="O47" s="26">
        <f t="shared" si="14"/>
        <v>1.7605083088954057</v>
      </c>
      <c r="P47" s="26">
        <f t="shared" si="15"/>
        <v>1.540766550522648</v>
      </c>
      <c r="Q47" s="44" t="s">
        <v>69</v>
      </c>
    </row>
    <row r="48" spans="1:17" x14ac:dyDescent="0.3">
      <c r="A48" s="21" t="s">
        <v>31</v>
      </c>
      <c r="B48" s="22">
        <v>3232</v>
      </c>
      <c r="C48" s="22">
        <v>3973</v>
      </c>
      <c r="D48" s="22">
        <v>5114</v>
      </c>
      <c r="E48" s="23">
        <v>840</v>
      </c>
      <c r="F48" s="23">
        <v>729</v>
      </c>
      <c r="G48" s="23">
        <v>875</v>
      </c>
      <c r="H48" s="24">
        <v>2665</v>
      </c>
      <c r="I48" s="24">
        <v>2291</v>
      </c>
      <c r="J48" s="24">
        <v>4489</v>
      </c>
      <c r="K48" s="25">
        <f t="shared" si="10"/>
        <v>-567</v>
      </c>
      <c r="L48" s="25">
        <f t="shared" si="11"/>
        <v>-1682</v>
      </c>
      <c r="M48" s="25">
        <f t="shared" si="12"/>
        <v>-625</v>
      </c>
      <c r="N48" s="26">
        <f t="shared" si="13"/>
        <v>-0.17543316831683167</v>
      </c>
      <c r="O48" s="26">
        <f t="shared" si="14"/>
        <v>-0.42335766423357662</v>
      </c>
      <c r="P48" s="26">
        <f t="shared" si="15"/>
        <v>-0.12221353148220571</v>
      </c>
      <c r="Q48" s="44" t="s">
        <v>31</v>
      </c>
    </row>
    <row r="49" spans="1:17" x14ac:dyDescent="0.3">
      <c r="A49" s="21" t="s">
        <v>16</v>
      </c>
      <c r="B49" s="22">
        <v>8439</v>
      </c>
      <c r="C49" s="22">
        <v>7237</v>
      </c>
      <c r="D49" s="22">
        <v>9774</v>
      </c>
      <c r="E49" s="23">
        <v>522</v>
      </c>
      <c r="F49" s="23">
        <v>312</v>
      </c>
      <c r="G49" s="23">
        <v>398</v>
      </c>
      <c r="H49" s="24">
        <v>2373</v>
      </c>
      <c r="I49" s="24">
        <v>2461</v>
      </c>
      <c r="J49" s="24">
        <v>3829</v>
      </c>
      <c r="K49" s="25">
        <f t="shared" si="10"/>
        <v>-6066</v>
      </c>
      <c r="L49" s="25">
        <f t="shared" si="11"/>
        <v>-4776</v>
      </c>
      <c r="M49" s="25">
        <f t="shared" si="12"/>
        <v>-5945</v>
      </c>
      <c r="N49" s="26">
        <f t="shared" si="13"/>
        <v>-0.71880554568076782</v>
      </c>
      <c r="O49" s="26">
        <f t="shared" si="14"/>
        <v>-0.65994196490258394</v>
      </c>
      <c r="P49" s="26">
        <f t="shared" si="15"/>
        <v>-0.60824636791487618</v>
      </c>
      <c r="Q49" s="44" t="s">
        <v>73</v>
      </c>
    </row>
    <row r="50" spans="1:17" x14ac:dyDescent="0.3">
      <c r="A50" s="21" t="s">
        <v>10</v>
      </c>
      <c r="B50" s="22">
        <v>3448</v>
      </c>
      <c r="C50" s="22">
        <v>3330</v>
      </c>
      <c r="D50" s="22">
        <v>3622</v>
      </c>
      <c r="E50" s="23">
        <v>695</v>
      </c>
      <c r="F50" s="23">
        <v>904</v>
      </c>
      <c r="G50" s="23">
        <v>668</v>
      </c>
      <c r="H50" s="24">
        <v>2623</v>
      </c>
      <c r="I50" s="24">
        <v>2097</v>
      </c>
      <c r="J50" s="24">
        <v>2763</v>
      </c>
      <c r="K50" s="25">
        <f t="shared" si="10"/>
        <v>-825</v>
      </c>
      <c r="L50" s="25">
        <f t="shared" si="11"/>
        <v>-1233</v>
      </c>
      <c r="M50" s="25">
        <f t="shared" si="12"/>
        <v>-859</v>
      </c>
      <c r="N50" s="26">
        <f t="shared" si="13"/>
        <v>-0.2392691415313225</v>
      </c>
      <c r="O50" s="26">
        <f t="shared" si="14"/>
        <v>-0.37027027027027026</v>
      </c>
      <c r="P50" s="26">
        <f t="shared" si="15"/>
        <v>-0.23716178906681393</v>
      </c>
      <c r="Q50" s="44" t="s">
        <v>75</v>
      </c>
    </row>
    <row r="51" spans="1:17" x14ac:dyDescent="0.3">
      <c r="A51" s="21" t="s">
        <v>14</v>
      </c>
      <c r="B51" s="22">
        <v>2761</v>
      </c>
      <c r="C51" s="22">
        <v>3201</v>
      </c>
      <c r="D51" s="22">
        <v>3792</v>
      </c>
      <c r="E51" s="23">
        <v>1443</v>
      </c>
      <c r="F51" s="23">
        <v>982</v>
      </c>
      <c r="G51" s="23">
        <v>1078</v>
      </c>
      <c r="H51" s="24">
        <v>2160</v>
      </c>
      <c r="I51" s="24">
        <v>2080</v>
      </c>
      <c r="J51" s="24">
        <v>2483</v>
      </c>
      <c r="K51" s="25">
        <f t="shared" si="10"/>
        <v>-601</v>
      </c>
      <c r="L51" s="25">
        <f t="shared" si="11"/>
        <v>-1121</v>
      </c>
      <c r="M51" s="25">
        <f t="shared" si="12"/>
        <v>-1309</v>
      </c>
      <c r="N51" s="26">
        <f t="shared" si="13"/>
        <v>-0.2176747555233611</v>
      </c>
      <c r="O51" s="26">
        <f t="shared" si="14"/>
        <v>-0.35020306154326775</v>
      </c>
      <c r="P51" s="26">
        <f t="shared" si="15"/>
        <v>-0.34520042194092826</v>
      </c>
      <c r="Q51" s="44" t="s">
        <v>74</v>
      </c>
    </row>
    <row r="52" spans="1:17" x14ac:dyDescent="0.3">
      <c r="A52" s="21" t="s">
        <v>27</v>
      </c>
      <c r="B52" s="22">
        <v>2041</v>
      </c>
      <c r="C52" s="22">
        <v>2011</v>
      </c>
      <c r="D52" s="22">
        <v>2779</v>
      </c>
      <c r="E52" s="23">
        <v>274</v>
      </c>
      <c r="F52" s="23">
        <v>354</v>
      </c>
      <c r="G52" s="23">
        <v>468</v>
      </c>
      <c r="H52" s="24">
        <v>1451</v>
      </c>
      <c r="I52" s="24">
        <v>1593</v>
      </c>
      <c r="J52" s="24">
        <v>1834</v>
      </c>
      <c r="K52" s="25">
        <f t="shared" si="10"/>
        <v>-590</v>
      </c>
      <c r="L52" s="25">
        <f t="shared" si="11"/>
        <v>-418</v>
      </c>
      <c r="M52" s="25">
        <f t="shared" si="12"/>
        <v>-945</v>
      </c>
      <c r="N52" s="26">
        <f t="shared" si="13"/>
        <v>-0.28907398334149925</v>
      </c>
      <c r="O52" s="26">
        <f t="shared" si="14"/>
        <v>-0.20785678766782695</v>
      </c>
      <c r="P52" s="26">
        <f t="shared" si="15"/>
        <v>-0.34005037783375314</v>
      </c>
      <c r="Q52" s="44" t="s">
        <v>76</v>
      </c>
    </row>
    <row r="53" spans="1:17" x14ac:dyDescent="0.3">
      <c r="A53" s="21" t="s">
        <v>13</v>
      </c>
      <c r="B53" s="22">
        <v>4567</v>
      </c>
      <c r="C53" s="22">
        <v>3337</v>
      </c>
      <c r="D53" s="22">
        <v>4685</v>
      </c>
      <c r="E53" s="23">
        <v>176</v>
      </c>
      <c r="F53" s="23">
        <v>168</v>
      </c>
      <c r="G53" s="23">
        <v>218</v>
      </c>
      <c r="H53" s="24">
        <v>926</v>
      </c>
      <c r="I53" s="24">
        <v>1590</v>
      </c>
      <c r="J53" s="24">
        <v>1832</v>
      </c>
      <c r="K53" s="25">
        <f t="shared" si="10"/>
        <v>-3641</v>
      </c>
      <c r="L53" s="25">
        <f t="shared" si="11"/>
        <v>-1747</v>
      </c>
      <c r="M53" s="25">
        <f t="shared" si="12"/>
        <v>-2853</v>
      </c>
      <c r="N53" s="26">
        <f t="shared" si="13"/>
        <v>-0.79724107729362825</v>
      </c>
      <c r="O53" s="26">
        <f t="shared" si="14"/>
        <v>-0.52352412346418942</v>
      </c>
      <c r="P53" s="26">
        <f t="shared" si="15"/>
        <v>-0.60896478121664888</v>
      </c>
      <c r="Q53" s="44" t="s">
        <v>77</v>
      </c>
    </row>
    <row r="54" spans="1:17" x14ac:dyDescent="0.3">
      <c r="A54" s="21" t="s">
        <v>20</v>
      </c>
      <c r="B54" s="22">
        <v>1650</v>
      </c>
      <c r="C54" s="22">
        <v>1533</v>
      </c>
      <c r="D54" s="22">
        <v>1826</v>
      </c>
      <c r="E54" s="23">
        <v>234</v>
      </c>
      <c r="F54" s="23">
        <v>154</v>
      </c>
      <c r="G54" s="23">
        <v>174</v>
      </c>
      <c r="H54" s="24">
        <v>807</v>
      </c>
      <c r="I54" s="24">
        <v>696</v>
      </c>
      <c r="J54" s="24">
        <v>2044</v>
      </c>
      <c r="K54" s="25">
        <f t="shared" si="10"/>
        <v>-843</v>
      </c>
      <c r="L54" s="25">
        <f t="shared" si="11"/>
        <v>-837</v>
      </c>
      <c r="M54" s="25">
        <f t="shared" si="12"/>
        <v>218</v>
      </c>
      <c r="N54" s="26">
        <f t="shared" si="13"/>
        <v>-0.51090909090909087</v>
      </c>
      <c r="O54" s="26">
        <f t="shared" si="14"/>
        <v>-0.54598825831702547</v>
      </c>
      <c r="P54" s="26">
        <f t="shared" si="15"/>
        <v>0.11938663745892661</v>
      </c>
      <c r="Q54" s="44" t="s">
        <v>78</v>
      </c>
    </row>
    <row r="55" spans="1:17" x14ac:dyDescent="0.3">
      <c r="A55" s="21" t="s">
        <v>9</v>
      </c>
      <c r="B55" s="22">
        <v>949</v>
      </c>
      <c r="C55" s="22">
        <v>809</v>
      </c>
      <c r="D55" s="22">
        <v>906</v>
      </c>
      <c r="E55" s="23">
        <v>196</v>
      </c>
      <c r="F55" s="23">
        <v>211</v>
      </c>
      <c r="G55" s="23">
        <v>327</v>
      </c>
      <c r="H55" s="24">
        <v>754</v>
      </c>
      <c r="I55" s="24">
        <v>694</v>
      </c>
      <c r="J55" s="24">
        <v>972</v>
      </c>
      <c r="K55" s="25">
        <f t="shared" si="10"/>
        <v>-195</v>
      </c>
      <c r="L55" s="25">
        <f t="shared" si="11"/>
        <v>-115</v>
      </c>
      <c r="M55" s="25">
        <f t="shared" si="12"/>
        <v>66</v>
      </c>
      <c r="N55" s="26">
        <f t="shared" si="13"/>
        <v>-0.20547945205479451</v>
      </c>
      <c r="O55" s="26">
        <f t="shared" si="14"/>
        <v>-0.14215080346106304</v>
      </c>
      <c r="P55" s="26">
        <f t="shared" si="15"/>
        <v>7.2847682119205295E-2</v>
      </c>
      <c r="Q55" s="44" t="s">
        <v>9</v>
      </c>
    </row>
    <row r="56" spans="1:17" x14ac:dyDescent="0.3">
      <c r="A56" s="21" t="s">
        <v>18</v>
      </c>
      <c r="B56" s="22">
        <v>917</v>
      </c>
      <c r="C56" s="22">
        <v>642</v>
      </c>
      <c r="D56" s="22">
        <v>1123</v>
      </c>
      <c r="E56" s="23">
        <v>101</v>
      </c>
      <c r="F56" s="23">
        <v>318</v>
      </c>
      <c r="G56" s="23">
        <v>139</v>
      </c>
      <c r="H56" s="24">
        <v>502</v>
      </c>
      <c r="I56" s="24">
        <v>486</v>
      </c>
      <c r="J56" s="24">
        <v>1201</v>
      </c>
      <c r="K56" s="25">
        <f t="shared" si="10"/>
        <v>-415</v>
      </c>
      <c r="L56" s="25">
        <f t="shared" si="11"/>
        <v>-156</v>
      </c>
      <c r="M56" s="25">
        <f t="shared" si="12"/>
        <v>78</v>
      </c>
      <c r="N56" s="26">
        <f t="shared" si="13"/>
        <v>-0.45256270447110142</v>
      </c>
      <c r="O56" s="26">
        <f t="shared" si="14"/>
        <v>-0.24299065420560748</v>
      </c>
      <c r="P56" s="26">
        <f t="shared" si="15"/>
        <v>6.9456812110418528E-2</v>
      </c>
      <c r="Q56" s="44" t="s">
        <v>79</v>
      </c>
    </row>
    <row r="57" spans="1:17" x14ac:dyDescent="0.3">
      <c r="A57" s="21" t="s">
        <v>30</v>
      </c>
      <c r="B57" s="22">
        <v>2355</v>
      </c>
      <c r="C57" s="22">
        <v>1642</v>
      </c>
      <c r="D57" s="22">
        <v>2786</v>
      </c>
      <c r="E57" s="23">
        <v>235</v>
      </c>
      <c r="F57" s="23">
        <v>268</v>
      </c>
      <c r="G57" s="23">
        <v>154</v>
      </c>
      <c r="H57" s="24">
        <v>330</v>
      </c>
      <c r="I57" s="24">
        <v>154</v>
      </c>
      <c r="J57" s="24">
        <v>255</v>
      </c>
      <c r="K57" s="25">
        <f t="shared" si="10"/>
        <v>-2025</v>
      </c>
      <c r="L57" s="25">
        <f t="shared" si="11"/>
        <v>-1488</v>
      </c>
      <c r="M57" s="25">
        <f t="shared" si="12"/>
        <v>-2531</v>
      </c>
      <c r="N57" s="26">
        <f t="shared" si="13"/>
        <v>-0.85987261146496818</v>
      </c>
      <c r="O57" s="26">
        <f t="shared" si="14"/>
        <v>-0.90621193666260658</v>
      </c>
      <c r="P57" s="26">
        <f t="shared" si="15"/>
        <v>-0.9084709260588657</v>
      </c>
      <c r="Q57" s="44" t="s">
        <v>80</v>
      </c>
    </row>
    <row r="58" spans="1:17" x14ac:dyDescent="0.3">
      <c r="A58" s="21" t="s">
        <v>29</v>
      </c>
      <c r="B58" s="22">
        <v>1028</v>
      </c>
      <c r="C58" s="22">
        <v>1442</v>
      </c>
      <c r="D58" s="22">
        <v>1184</v>
      </c>
      <c r="E58" s="23">
        <v>192</v>
      </c>
      <c r="F58" s="23">
        <v>77</v>
      </c>
      <c r="G58" s="27" t="s">
        <v>23</v>
      </c>
      <c r="H58" s="24">
        <v>211</v>
      </c>
      <c r="I58" s="24">
        <v>134</v>
      </c>
      <c r="J58" s="24">
        <v>165</v>
      </c>
      <c r="K58" s="25">
        <f t="shared" si="10"/>
        <v>-817</v>
      </c>
      <c r="L58" s="25">
        <f t="shared" si="11"/>
        <v>-1308</v>
      </c>
      <c r="M58" s="25">
        <f t="shared" si="12"/>
        <v>-1019</v>
      </c>
      <c r="N58" s="26">
        <f t="shared" si="13"/>
        <v>-0.79474708171206221</v>
      </c>
      <c r="O58" s="26">
        <f t="shared" si="14"/>
        <v>-0.90707350901525663</v>
      </c>
      <c r="P58" s="26">
        <f t="shared" si="15"/>
        <v>-0.86064189189189189</v>
      </c>
      <c r="Q58" s="44" t="s">
        <v>81</v>
      </c>
    </row>
    <row r="60" spans="1:17" x14ac:dyDescent="0.3">
      <c r="A60" s="8" t="s">
        <v>87</v>
      </c>
    </row>
    <row r="61" spans="1:17" x14ac:dyDescent="0.3">
      <c r="A61" s="8" t="s">
        <v>53</v>
      </c>
    </row>
    <row r="62" spans="1:17" x14ac:dyDescent="0.3">
      <c r="A62" s="10"/>
      <c r="B62" s="11" t="s">
        <v>0</v>
      </c>
      <c r="C62" s="11" t="s">
        <v>1</v>
      </c>
      <c r="D62" s="11" t="s">
        <v>2</v>
      </c>
      <c r="E62" s="39" t="s">
        <v>0</v>
      </c>
      <c r="F62" s="39" t="s">
        <v>1</v>
      </c>
      <c r="G62" s="39" t="s">
        <v>2</v>
      </c>
      <c r="H62" s="13" t="s">
        <v>0</v>
      </c>
      <c r="I62" s="13" t="s">
        <v>1</v>
      </c>
      <c r="J62" s="13" t="s">
        <v>2</v>
      </c>
      <c r="K62" s="67" t="s">
        <v>88</v>
      </c>
      <c r="L62" s="67"/>
      <c r="M62" s="67"/>
      <c r="N62" s="67" t="s">
        <v>88</v>
      </c>
      <c r="O62" s="67"/>
      <c r="P62" s="67"/>
    </row>
    <row r="63" spans="1:17" x14ac:dyDescent="0.3">
      <c r="A63" s="10"/>
      <c r="B63" s="56" t="s">
        <v>82</v>
      </c>
      <c r="C63" s="56" t="s">
        <v>83</v>
      </c>
      <c r="D63" s="56" t="s">
        <v>84</v>
      </c>
      <c r="E63" s="57" t="s">
        <v>82</v>
      </c>
      <c r="F63" s="57" t="s">
        <v>83</v>
      </c>
      <c r="G63" s="57" t="s">
        <v>84</v>
      </c>
      <c r="H63" s="58" t="s">
        <v>82</v>
      </c>
      <c r="I63" s="58" t="s">
        <v>83</v>
      </c>
      <c r="J63" s="58" t="s">
        <v>84</v>
      </c>
      <c r="K63" s="14" t="s">
        <v>82</v>
      </c>
      <c r="L63" s="14" t="s">
        <v>83</v>
      </c>
      <c r="M63" s="14" t="s">
        <v>84</v>
      </c>
      <c r="N63" s="15" t="s">
        <v>82</v>
      </c>
      <c r="O63" s="15" t="s">
        <v>83</v>
      </c>
      <c r="P63" s="15" t="s">
        <v>84</v>
      </c>
      <c r="Q63" s="64"/>
    </row>
    <row r="64" spans="1:17" x14ac:dyDescent="0.3">
      <c r="A64" s="10"/>
      <c r="B64" s="16">
        <v>2019</v>
      </c>
      <c r="C64" s="16">
        <v>2019</v>
      </c>
      <c r="D64" s="16">
        <v>2019</v>
      </c>
      <c r="E64" s="40">
        <v>2021</v>
      </c>
      <c r="F64" s="40">
        <v>2021</v>
      </c>
      <c r="G64" s="40">
        <v>2021</v>
      </c>
      <c r="H64" s="18">
        <v>2022</v>
      </c>
      <c r="I64" s="18">
        <v>2022</v>
      </c>
      <c r="J64" s="18">
        <v>2022</v>
      </c>
      <c r="K64" s="19" t="s">
        <v>0</v>
      </c>
      <c r="L64" s="19" t="s">
        <v>1</v>
      </c>
      <c r="M64" s="19" t="s">
        <v>2</v>
      </c>
      <c r="N64" s="20" t="s">
        <v>0</v>
      </c>
      <c r="O64" s="20" t="s">
        <v>1</v>
      </c>
      <c r="P64" s="20" t="s">
        <v>2</v>
      </c>
    </row>
    <row r="65" spans="1:16" x14ac:dyDescent="0.3">
      <c r="A65" s="21" t="s">
        <v>86</v>
      </c>
      <c r="B65" s="22">
        <v>394683</v>
      </c>
      <c r="C65" s="22">
        <v>379649</v>
      </c>
      <c r="D65" s="22">
        <v>420897</v>
      </c>
      <c r="E65" s="41">
        <v>183803</v>
      </c>
      <c r="F65" s="41">
        <v>187189</v>
      </c>
      <c r="G65" s="41">
        <v>119652</v>
      </c>
      <c r="H65" s="24">
        <v>293558</v>
      </c>
      <c r="I65" s="24">
        <v>301746</v>
      </c>
      <c r="J65" s="24">
        <v>353643</v>
      </c>
      <c r="K65" s="25">
        <f t="shared" ref="K65" si="16">H65-B65</f>
        <v>-101125</v>
      </c>
      <c r="L65" s="25">
        <f t="shared" ref="L65" si="17">I65-C65</f>
        <v>-77903</v>
      </c>
      <c r="M65" s="25">
        <f t="shared" ref="M65" si="18">J65-D65</f>
        <v>-67254</v>
      </c>
      <c r="N65" s="26">
        <f t="shared" ref="N65" si="19">(H65-B65)/B65</f>
        <v>-0.25621828150693088</v>
      </c>
      <c r="O65" s="26">
        <f t="shared" ref="O65" si="20">(I65-C65)/C65</f>
        <v>-0.20519743236515833</v>
      </c>
      <c r="P65" s="26">
        <f t="shared" ref="P65" si="21">(J65-D65)/D65</f>
        <v>-0.15978731138497068</v>
      </c>
    </row>
    <row r="66" spans="1:16" x14ac:dyDescent="0.3">
      <c r="A66" s="21" t="s">
        <v>56</v>
      </c>
      <c r="B66" s="22">
        <v>197489</v>
      </c>
      <c r="C66" s="22">
        <v>175982</v>
      </c>
      <c r="D66" s="22">
        <v>198688</v>
      </c>
      <c r="E66" s="41">
        <v>53282</v>
      </c>
      <c r="F66" s="41">
        <v>62699</v>
      </c>
      <c r="G66" s="41">
        <v>55650</v>
      </c>
      <c r="H66" s="24">
        <v>126004</v>
      </c>
      <c r="I66" s="24">
        <v>127734</v>
      </c>
      <c r="J66" s="24">
        <v>159148</v>
      </c>
      <c r="K66" s="25">
        <f t="shared" ref="K66:K83" si="22">H66-B66</f>
        <v>-71485</v>
      </c>
      <c r="L66" s="25">
        <f t="shared" ref="L66:L83" si="23">I66-C66</f>
        <v>-48248</v>
      </c>
      <c r="M66" s="25">
        <f t="shared" ref="M66:M83" si="24">J66-D66</f>
        <v>-39540</v>
      </c>
      <c r="N66" s="26">
        <f t="shared" ref="N66:N83" si="25">(H66-B66)/B66</f>
        <v>-0.3619695274167169</v>
      </c>
      <c r="O66" s="26">
        <f t="shared" ref="O66:O83" si="26">(I66-C66)/C66</f>
        <v>-0.27416440317759772</v>
      </c>
      <c r="P66" s="26">
        <f t="shared" ref="P66:P83" si="27">(J66-D66)/D66</f>
        <v>-0.19900547592204865</v>
      </c>
    </row>
    <row r="67" spans="1:16" x14ac:dyDescent="0.3">
      <c r="A67" s="21" t="s">
        <v>46</v>
      </c>
      <c r="B67" s="22">
        <v>47023</v>
      </c>
      <c r="C67" s="22">
        <v>51339</v>
      </c>
      <c r="D67" s="22">
        <v>58164</v>
      </c>
      <c r="E67" s="41">
        <v>27997</v>
      </c>
      <c r="F67" s="41">
        <v>21926</v>
      </c>
      <c r="G67" s="41">
        <v>7111</v>
      </c>
      <c r="H67" s="24">
        <v>37161</v>
      </c>
      <c r="I67" s="24">
        <v>42266</v>
      </c>
      <c r="J67" s="24">
        <v>47749</v>
      </c>
      <c r="K67" s="25">
        <f t="shared" si="22"/>
        <v>-9862</v>
      </c>
      <c r="L67" s="25">
        <f t="shared" si="23"/>
        <v>-9073</v>
      </c>
      <c r="M67" s="25">
        <f t="shared" si="24"/>
        <v>-10415</v>
      </c>
      <c r="N67" s="26">
        <f t="shared" si="25"/>
        <v>-0.2097271547965889</v>
      </c>
      <c r="O67" s="26">
        <f t="shared" si="26"/>
        <v>-0.17672724439509924</v>
      </c>
      <c r="P67" s="26">
        <f t="shared" si="27"/>
        <v>-0.17906265043669622</v>
      </c>
    </row>
    <row r="68" spans="1:16" x14ac:dyDescent="0.3">
      <c r="A68" s="21" t="s">
        <v>36</v>
      </c>
      <c r="B68" s="22">
        <v>43475</v>
      </c>
      <c r="C68" s="22">
        <v>48545</v>
      </c>
      <c r="D68" s="22">
        <v>55078</v>
      </c>
      <c r="E68" s="41">
        <v>26725</v>
      </c>
      <c r="F68" s="41">
        <v>20330</v>
      </c>
      <c r="G68" s="41">
        <v>5996</v>
      </c>
      <c r="H68" s="24">
        <v>35443</v>
      </c>
      <c r="I68" s="24">
        <v>39333</v>
      </c>
      <c r="J68" s="24">
        <v>45692</v>
      </c>
      <c r="K68" s="25">
        <f t="shared" si="22"/>
        <v>-8032</v>
      </c>
      <c r="L68" s="25">
        <f t="shared" si="23"/>
        <v>-9212</v>
      </c>
      <c r="M68" s="25">
        <f t="shared" si="24"/>
        <v>-9386</v>
      </c>
      <c r="N68" s="26">
        <f t="shared" si="25"/>
        <v>-0.18474985623921794</v>
      </c>
      <c r="O68" s="26">
        <f t="shared" si="26"/>
        <v>-0.18976207642393655</v>
      </c>
      <c r="P68" s="26">
        <f t="shared" si="27"/>
        <v>-0.17041286902211408</v>
      </c>
    </row>
    <row r="69" spans="1:16" x14ac:dyDescent="0.3">
      <c r="A69" s="21" t="s">
        <v>49</v>
      </c>
      <c r="B69" s="22">
        <v>34151</v>
      </c>
      <c r="C69" s="22">
        <v>33313</v>
      </c>
      <c r="D69" s="22">
        <v>41179</v>
      </c>
      <c r="E69" s="41">
        <v>24524</v>
      </c>
      <c r="F69" s="41">
        <v>21967</v>
      </c>
      <c r="G69" s="41">
        <v>12296</v>
      </c>
      <c r="H69" s="24">
        <v>24073</v>
      </c>
      <c r="I69" s="24">
        <v>29059</v>
      </c>
      <c r="J69" s="24">
        <v>32785</v>
      </c>
      <c r="K69" s="25">
        <f t="shared" si="22"/>
        <v>-10078</v>
      </c>
      <c r="L69" s="25">
        <f t="shared" si="23"/>
        <v>-4254</v>
      </c>
      <c r="M69" s="25">
        <f t="shared" si="24"/>
        <v>-8394</v>
      </c>
      <c r="N69" s="26">
        <f t="shared" si="25"/>
        <v>-0.29510116834060496</v>
      </c>
      <c r="O69" s="26">
        <f t="shared" si="26"/>
        <v>-0.12769789571638698</v>
      </c>
      <c r="P69" s="26">
        <f t="shared" si="27"/>
        <v>-0.20384176400592535</v>
      </c>
    </row>
    <row r="70" spans="1:16" x14ac:dyDescent="0.3">
      <c r="A70" s="21" t="s">
        <v>37</v>
      </c>
      <c r="B70" s="22">
        <v>31746</v>
      </c>
      <c r="C70" s="22">
        <v>30644</v>
      </c>
      <c r="D70" s="22">
        <v>38339</v>
      </c>
      <c r="E70" s="41">
        <v>23124</v>
      </c>
      <c r="F70" s="41">
        <v>20613</v>
      </c>
      <c r="G70" s="41">
        <v>10847</v>
      </c>
      <c r="H70" s="24">
        <v>22153</v>
      </c>
      <c r="I70" s="24">
        <v>24226</v>
      </c>
      <c r="J70" s="24">
        <v>29068</v>
      </c>
      <c r="K70" s="25">
        <f t="shared" si="22"/>
        <v>-9593</v>
      </c>
      <c r="L70" s="25">
        <f t="shared" si="23"/>
        <v>-6418</v>
      </c>
      <c r="M70" s="25">
        <f t="shared" si="24"/>
        <v>-9271</v>
      </c>
      <c r="N70" s="26">
        <f t="shared" si="25"/>
        <v>-0.30217980217980217</v>
      </c>
      <c r="O70" s="26">
        <f t="shared" si="26"/>
        <v>-0.20943741025975721</v>
      </c>
      <c r="P70" s="26">
        <f t="shared" si="27"/>
        <v>-0.24181642713685803</v>
      </c>
    </row>
    <row r="71" spans="1:16" x14ac:dyDescent="0.3">
      <c r="A71" s="21" t="s">
        <v>40</v>
      </c>
      <c r="B71" s="22">
        <v>32996</v>
      </c>
      <c r="C71" s="22">
        <v>30162</v>
      </c>
      <c r="D71" s="22">
        <v>33382</v>
      </c>
      <c r="E71" s="41">
        <v>6158</v>
      </c>
      <c r="F71" s="41">
        <v>13874</v>
      </c>
      <c r="G71" s="41">
        <v>6049</v>
      </c>
      <c r="H71" s="24">
        <v>22933</v>
      </c>
      <c r="I71" s="24">
        <v>20997</v>
      </c>
      <c r="J71" s="24">
        <v>24899</v>
      </c>
      <c r="K71" s="25">
        <f t="shared" si="22"/>
        <v>-10063</v>
      </c>
      <c r="L71" s="25">
        <f t="shared" si="23"/>
        <v>-9165</v>
      </c>
      <c r="M71" s="25">
        <f t="shared" si="24"/>
        <v>-8483</v>
      </c>
      <c r="N71" s="26">
        <f t="shared" si="25"/>
        <v>-0.30497636077100254</v>
      </c>
      <c r="O71" s="26">
        <f t="shared" si="26"/>
        <v>-0.30385916053312112</v>
      </c>
      <c r="P71" s="26">
        <f t="shared" si="27"/>
        <v>-0.25411898628003116</v>
      </c>
    </row>
    <row r="72" spans="1:16" x14ac:dyDescent="0.3">
      <c r="A72" s="21" t="s">
        <v>38</v>
      </c>
      <c r="B72" s="22">
        <v>16951</v>
      </c>
      <c r="C72" s="22">
        <v>19267</v>
      </c>
      <c r="D72" s="22">
        <v>18605</v>
      </c>
      <c r="E72" s="41">
        <v>6006</v>
      </c>
      <c r="F72" s="41">
        <v>9384</v>
      </c>
      <c r="G72" s="41">
        <v>4652</v>
      </c>
      <c r="H72" s="24">
        <v>14615</v>
      </c>
      <c r="I72" s="24">
        <v>14375</v>
      </c>
      <c r="J72" s="24">
        <v>16558</v>
      </c>
      <c r="K72" s="25">
        <f t="shared" si="22"/>
        <v>-2336</v>
      </c>
      <c r="L72" s="25">
        <f t="shared" si="23"/>
        <v>-4892</v>
      </c>
      <c r="M72" s="25">
        <f t="shared" si="24"/>
        <v>-2047</v>
      </c>
      <c r="N72" s="47">
        <f t="shared" si="25"/>
        <v>-0.13780897882130846</v>
      </c>
      <c r="O72" s="47">
        <f t="shared" si="26"/>
        <v>-0.25390564177090363</v>
      </c>
      <c r="P72" s="47">
        <f t="shared" si="27"/>
        <v>-0.11002418704649287</v>
      </c>
    </row>
    <row r="73" spans="1:16" x14ac:dyDescent="0.3">
      <c r="A73" s="21" t="s">
        <v>50</v>
      </c>
      <c r="B73" s="22">
        <v>13336</v>
      </c>
      <c r="C73" s="22">
        <v>15298</v>
      </c>
      <c r="D73" s="22">
        <v>8867</v>
      </c>
      <c r="E73" s="41">
        <v>19015</v>
      </c>
      <c r="F73" s="41">
        <v>15889</v>
      </c>
      <c r="G73" s="41">
        <v>4064</v>
      </c>
      <c r="H73" s="24">
        <v>14606</v>
      </c>
      <c r="I73" s="24">
        <v>15671</v>
      </c>
      <c r="J73" s="24">
        <v>13133</v>
      </c>
      <c r="K73" s="25">
        <f t="shared" si="22"/>
        <v>1270</v>
      </c>
      <c r="L73" s="25">
        <f t="shared" si="23"/>
        <v>373</v>
      </c>
      <c r="M73" s="25">
        <f t="shared" si="24"/>
        <v>4266</v>
      </c>
      <c r="N73" s="26">
        <f t="shared" si="25"/>
        <v>9.5230953809238156E-2</v>
      </c>
      <c r="O73" s="26">
        <f t="shared" si="26"/>
        <v>2.4382272192443457E-2</v>
      </c>
      <c r="P73" s="26">
        <f t="shared" si="27"/>
        <v>0.48110973271681517</v>
      </c>
    </row>
    <row r="74" spans="1:16" x14ac:dyDescent="0.3">
      <c r="A74" s="21" t="s">
        <v>44</v>
      </c>
      <c r="B74" s="22">
        <v>12257</v>
      </c>
      <c r="C74" s="22">
        <v>13285</v>
      </c>
      <c r="D74" s="22">
        <v>15019</v>
      </c>
      <c r="E74" s="41">
        <v>13008</v>
      </c>
      <c r="F74" s="41">
        <v>9609</v>
      </c>
      <c r="G74" s="41">
        <v>4718</v>
      </c>
      <c r="H74" s="24">
        <v>11414</v>
      </c>
      <c r="I74" s="24">
        <v>10088</v>
      </c>
      <c r="J74" s="24">
        <v>11182</v>
      </c>
      <c r="K74" s="25">
        <f t="shared" si="22"/>
        <v>-843</v>
      </c>
      <c r="L74" s="25">
        <f t="shared" si="23"/>
        <v>-3197</v>
      </c>
      <c r="M74" s="25">
        <f t="shared" si="24"/>
        <v>-3837</v>
      </c>
      <c r="N74" s="26">
        <f t="shared" si="25"/>
        <v>-6.8777025373256098E-2</v>
      </c>
      <c r="O74" s="26">
        <f t="shared" si="26"/>
        <v>-0.24064734663153933</v>
      </c>
      <c r="P74" s="26">
        <f t="shared" si="27"/>
        <v>-0.25547639656435184</v>
      </c>
    </row>
    <row r="75" spans="1:16" x14ac:dyDescent="0.3">
      <c r="A75" s="21" t="s">
        <v>48</v>
      </c>
      <c r="B75" s="22">
        <v>11513</v>
      </c>
      <c r="C75" s="22">
        <v>11589</v>
      </c>
      <c r="D75" s="22">
        <v>13985</v>
      </c>
      <c r="E75" s="41">
        <v>9254</v>
      </c>
      <c r="F75" s="41">
        <v>8071</v>
      </c>
      <c r="G75" s="41">
        <v>3566</v>
      </c>
      <c r="H75" s="24">
        <v>10587</v>
      </c>
      <c r="I75" s="24">
        <v>9250</v>
      </c>
      <c r="J75" s="24">
        <v>12078</v>
      </c>
      <c r="K75" s="25">
        <f t="shared" si="22"/>
        <v>-926</v>
      </c>
      <c r="L75" s="25">
        <f t="shared" si="23"/>
        <v>-2339</v>
      </c>
      <c r="M75" s="25">
        <f t="shared" si="24"/>
        <v>-1907</v>
      </c>
      <c r="N75" s="26">
        <f t="shared" si="25"/>
        <v>-8.0430817336923477E-2</v>
      </c>
      <c r="O75" s="26">
        <f t="shared" si="26"/>
        <v>-0.20182932090775735</v>
      </c>
      <c r="P75" s="26">
        <f t="shared" si="27"/>
        <v>-0.13636038612799428</v>
      </c>
    </row>
    <row r="76" spans="1:16" x14ac:dyDescent="0.3">
      <c r="A76" s="21" t="s">
        <v>52</v>
      </c>
      <c r="B76" s="22">
        <v>10289</v>
      </c>
      <c r="C76" s="22">
        <v>9930</v>
      </c>
      <c r="D76" s="22">
        <v>10152</v>
      </c>
      <c r="E76" s="41">
        <v>8815</v>
      </c>
      <c r="F76" s="41">
        <v>8170</v>
      </c>
      <c r="G76" s="41">
        <v>4206</v>
      </c>
      <c r="H76" s="24">
        <v>9839</v>
      </c>
      <c r="I76" s="24">
        <v>9003</v>
      </c>
      <c r="J76" s="24">
        <v>9348</v>
      </c>
      <c r="K76" s="25">
        <f t="shared" si="22"/>
        <v>-450</v>
      </c>
      <c r="L76" s="25">
        <f t="shared" si="23"/>
        <v>-927</v>
      </c>
      <c r="M76" s="25">
        <f t="shared" si="24"/>
        <v>-804</v>
      </c>
      <c r="N76" s="26">
        <f t="shared" si="25"/>
        <v>-4.3736028768587815E-2</v>
      </c>
      <c r="O76" s="26">
        <f t="shared" si="26"/>
        <v>-9.3353474320241686E-2</v>
      </c>
      <c r="P76" s="26">
        <f t="shared" si="27"/>
        <v>-7.9196217494089838E-2</v>
      </c>
    </row>
    <row r="77" spans="1:16" x14ac:dyDescent="0.3">
      <c r="A77" s="21" t="s">
        <v>43</v>
      </c>
      <c r="B77" s="22">
        <v>4784</v>
      </c>
      <c r="C77" s="22">
        <v>6909</v>
      </c>
      <c r="D77" s="22">
        <v>9252</v>
      </c>
      <c r="E77" s="41">
        <v>3248</v>
      </c>
      <c r="F77" s="41">
        <v>3363</v>
      </c>
      <c r="G77" s="41">
        <v>2059</v>
      </c>
      <c r="H77" s="24">
        <v>6562</v>
      </c>
      <c r="I77" s="24">
        <v>7367</v>
      </c>
      <c r="J77" s="24">
        <v>8151</v>
      </c>
      <c r="K77" s="25">
        <f t="shared" si="22"/>
        <v>1778</v>
      </c>
      <c r="L77" s="25">
        <f t="shared" si="23"/>
        <v>458</v>
      </c>
      <c r="M77" s="25">
        <f t="shared" si="24"/>
        <v>-1101</v>
      </c>
      <c r="N77" s="26">
        <f t="shared" si="25"/>
        <v>0.37165551839464883</v>
      </c>
      <c r="O77" s="26">
        <f t="shared" si="26"/>
        <v>6.6290345925604288E-2</v>
      </c>
      <c r="P77" s="26">
        <f t="shared" si="27"/>
        <v>-0.11900129701686121</v>
      </c>
    </row>
    <row r="78" spans="1:16" x14ac:dyDescent="0.3">
      <c r="A78" s="21" t="s">
        <v>51</v>
      </c>
      <c r="B78" s="22">
        <v>4316</v>
      </c>
      <c r="C78" s="22">
        <v>3734</v>
      </c>
      <c r="D78" s="22">
        <v>4546</v>
      </c>
      <c r="E78" s="41">
        <v>4744</v>
      </c>
      <c r="F78" s="41">
        <v>4076</v>
      </c>
      <c r="G78" s="41">
        <v>4040</v>
      </c>
      <c r="H78" s="24">
        <v>4887</v>
      </c>
      <c r="I78" s="24">
        <v>4661</v>
      </c>
      <c r="J78" s="24">
        <v>5834</v>
      </c>
      <c r="K78" s="25">
        <f t="shared" si="22"/>
        <v>571</v>
      </c>
      <c r="L78" s="25">
        <f t="shared" si="23"/>
        <v>927</v>
      </c>
      <c r="M78" s="25">
        <f t="shared" si="24"/>
        <v>1288</v>
      </c>
      <c r="N78" s="26">
        <f t="shared" si="25"/>
        <v>0.13229842446709916</v>
      </c>
      <c r="O78" s="26">
        <f t="shared" si="26"/>
        <v>0.24825923942153186</v>
      </c>
      <c r="P78" s="26">
        <f t="shared" si="27"/>
        <v>0.2833260008798944</v>
      </c>
    </row>
    <row r="79" spans="1:16" x14ac:dyDescent="0.3">
      <c r="A79" s="21" t="s">
        <v>42</v>
      </c>
      <c r="B79" s="22">
        <v>2688</v>
      </c>
      <c r="C79" s="22">
        <v>2607</v>
      </c>
      <c r="D79" s="22">
        <v>2482</v>
      </c>
      <c r="E79" s="41">
        <v>2314</v>
      </c>
      <c r="F79" s="41">
        <v>2485</v>
      </c>
      <c r="G79" s="41">
        <v>1456</v>
      </c>
      <c r="H79" s="24">
        <v>4495</v>
      </c>
      <c r="I79" s="24">
        <v>3303</v>
      </c>
      <c r="J79" s="24">
        <v>3984</v>
      </c>
      <c r="K79" s="25">
        <f t="shared" si="22"/>
        <v>1807</v>
      </c>
      <c r="L79" s="25">
        <f t="shared" si="23"/>
        <v>696</v>
      </c>
      <c r="M79" s="25">
        <f t="shared" si="24"/>
        <v>1502</v>
      </c>
      <c r="N79" s="26">
        <f t="shared" si="25"/>
        <v>0.67224702380952384</v>
      </c>
      <c r="O79" s="26">
        <f t="shared" si="26"/>
        <v>0.26697353279631758</v>
      </c>
      <c r="P79" s="26">
        <f t="shared" si="27"/>
        <v>0.60515713134568894</v>
      </c>
    </row>
    <row r="80" spans="1:16" x14ac:dyDescent="0.3">
      <c r="A80" s="21" t="s">
        <v>47</v>
      </c>
      <c r="B80" s="22">
        <v>1665</v>
      </c>
      <c r="C80" s="22">
        <v>1582</v>
      </c>
      <c r="D80" s="22">
        <v>1564</v>
      </c>
      <c r="E80" s="41">
        <v>1267</v>
      </c>
      <c r="F80" s="41">
        <v>1465</v>
      </c>
      <c r="G80" s="41">
        <v>5618</v>
      </c>
      <c r="H80" s="24">
        <v>2161</v>
      </c>
      <c r="I80" s="24">
        <v>2756</v>
      </c>
      <c r="J80" s="24">
        <v>3055</v>
      </c>
      <c r="K80" s="25">
        <f t="shared" si="22"/>
        <v>496</v>
      </c>
      <c r="L80" s="25">
        <f t="shared" si="23"/>
        <v>1174</v>
      </c>
      <c r="M80" s="25">
        <f t="shared" si="24"/>
        <v>1491</v>
      </c>
      <c r="N80" s="26">
        <f t="shared" si="25"/>
        <v>0.29789789789789789</v>
      </c>
      <c r="O80" s="26">
        <f t="shared" si="26"/>
        <v>0.74209860935524652</v>
      </c>
      <c r="P80" s="26">
        <f t="shared" si="27"/>
        <v>0.95332480818414322</v>
      </c>
    </row>
    <row r="81" spans="1:17" x14ac:dyDescent="0.3">
      <c r="A81" s="21" t="s">
        <v>45</v>
      </c>
      <c r="B81" s="22">
        <v>1813</v>
      </c>
      <c r="C81" s="22">
        <v>1265</v>
      </c>
      <c r="D81" s="22">
        <v>1705</v>
      </c>
      <c r="E81" s="41">
        <v>1427</v>
      </c>
      <c r="F81" s="41">
        <v>1466</v>
      </c>
      <c r="G81" s="41">
        <v>901</v>
      </c>
      <c r="H81" s="24">
        <v>1891</v>
      </c>
      <c r="I81" s="24">
        <v>2085</v>
      </c>
      <c r="J81" s="24">
        <v>2308</v>
      </c>
      <c r="K81" s="25">
        <f t="shared" si="22"/>
        <v>78</v>
      </c>
      <c r="L81" s="25">
        <f t="shared" si="23"/>
        <v>820</v>
      </c>
      <c r="M81" s="25">
        <f t="shared" si="24"/>
        <v>603</v>
      </c>
      <c r="N81" s="26">
        <f t="shared" si="25"/>
        <v>4.3022614451185881E-2</v>
      </c>
      <c r="O81" s="26">
        <f t="shared" si="26"/>
        <v>0.64822134387351782</v>
      </c>
      <c r="P81" s="26">
        <f t="shared" si="27"/>
        <v>0.35366568914956009</v>
      </c>
    </row>
    <row r="82" spans="1:17" x14ac:dyDescent="0.3">
      <c r="A82" s="21" t="s">
        <v>41</v>
      </c>
      <c r="B82" s="22">
        <v>2154</v>
      </c>
      <c r="C82" s="22">
        <v>2206</v>
      </c>
      <c r="D82" s="22">
        <v>2288</v>
      </c>
      <c r="E82" s="41">
        <v>1687</v>
      </c>
      <c r="F82" s="41">
        <v>1629</v>
      </c>
      <c r="G82" s="41">
        <v>1713</v>
      </c>
      <c r="H82" s="24">
        <v>1237</v>
      </c>
      <c r="I82" s="24">
        <v>1972</v>
      </c>
      <c r="J82" s="24">
        <v>2047</v>
      </c>
      <c r="K82" s="25">
        <f t="shared" si="22"/>
        <v>-917</v>
      </c>
      <c r="L82" s="25">
        <f t="shared" si="23"/>
        <v>-234</v>
      </c>
      <c r="M82" s="25">
        <f t="shared" si="24"/>
        <v>-241</v>
      </c>
      <c r="N82" s="26">
        <f t="shared" si="25"/>
        <v>-0.42571959145775301</v>
      </c>
      <c r="O82" s="26">
        <f t="shared" si="26"/>
        <v>-0.10607434270172257</v>
      </c>
      <c r="P82" s="26">
        <f t="shared" si="27"/>
        <v>-0.10533216783216784</v>
      </c>
    </row>
    <row r="83" spans="1:17" x14ac:dyDescent="0.3">
      <c r="A83" s="21" t="s">
        <v>39</v>
      </c>
      <c r="B83" s="22">
        <v>1258</v>
      </c>
      <c r="C83" s="22">
        <v>1181</v>
      </c>
      <c r="D83" s="22">
        <v>1019</v>
      </c>
      <c r="E83" s="41">
        <v>1057</v>
      </c>
      <c r="F83" s="41">
        <v>1116</v>
      </c>
      <c r="G83" s="41">
        <v>1553</v>
      </c>
      <c r="H83" s="24">
        <v>1093</v>
      </c>
      <c r="I83" s="24">
        <v>1159</v>
      </c>
      <c r="J83" s="24">
        <v>1384</v>
      </c>
      <c r="K83" s="25">
        <f t="shared" si="22"/>
        <v>-165</v>
      </c>
      <c r="L83" s="25">
        <f t="shared" si="23"/>
        <v>-22</v>
      </c>
      <c r="M83" s="25">
        <f t="shared" si="24"/>
        <v>365</v>
      </c>
      <c r="N83" s="26">
        <f t="shared" si="25"/>
        <v>-0.13116057233704292</v>
      </c>
      <c r="O83" s="26">
        <f t="shared" si="26"/>
        <v>-1.8628281117696866E-2</v>
      </c>
      <c r="P83" s="26">
        <f t="shared" si="27"/>
        <v>0.35819430814524045</v>
      </c>
    </row>
    <row r="84" spans="1:17" x14ac:dyDescent="0.3">
      <c r="A84" s="62" t="s">
        <v>85</v>
      </c>
      <c r="K84" s="2"/>
      <c r="L84" s="2"/>
      <c r="M84" s="2"/>
      <c r="N84" s="36"/>
      <c r="O84" s="36"/>
      <c r="P84" s="36"/>
    </row>
    <row r="85" spans="1:17" x14ac:dyDescent="0.3">
      <c r="A85" s="63"/>
      <c r="K85" s="2"/>
      <c r="L85" s="2"/>
      <c r="M85" s="2"/>
      <c r="N85" s="36"/>
      <c r="O85" s="36"/>
      <c r="P85" s="36"/>
    </row>
    <row r="86" spans="1:17" x14ac:dyDescent="0.3">
      <c r="A86" s="8" t="s">
        <v>87</v>
      </c>
      <c r="K86" s="2"/>
      <c r="L86" s="2"/>
      <c r="M86" s="2"/>
      <c r="N86" s="36"/>
      <c r="O86" s="36"/>
      <c r="P86" s="36"/>
    </row>
    <row r="87" spans="1:17" x14ac:dyDescent="0.3">
      <c r="A87" s="7" t="s">
        <v>54</v>
      </c>
      <c r="K87" s="2"/>
      <c r="L87" s="2"/>
      <c r="M87" s="2"/>
      <c r="N87" s="36"/>
      <c r="O87" s="36"/>
      <c r="P87" s="36"/>
    </row>
    <row r="88" spans="1:17" x14ac:dyDescent="0.3">
      <c r="A88" s="10"/>
      <c r="B88" s="11" t="s">
        <v>0</v>
      </c>
      <c r="C88" s="11" t="s">
        <v>1</v>
      </c>
      <c r="D88" s="11" t="s">
        <v>2</v>
      </c>
      <c r="E88" s="39" t="s">
        <v>0</v>
      </c>
      <c r="F88" s="39" t="s">
        <v>1</v>
      </c>
      <c r="G88" s="39" t="s">
        <v>2</v>
      </c>
      <c r="H88" s="13" t="s">
        <v>0</v>
      </c>
      <c r="I88" s="13" t="s">
        <v>1</v>
      </c>
      <c r="J88" s="13" t="s">
        <v>2</v>
      </c>
      <c r="K88" s="67" t="s">
        <v>88</v>
      </c>
      <c r="L88" s="67"/>
      <c r="M88" s="67"/>
      <c r="N88" s="67" t="s">
        <v>88</v>
      </c>
      <c r="O88" s="67"/>
      <c r="P88" s="67"/>
    </row>
    <row r="89" spans="1:17" x14ac:dyDescent="0.3">
      <c r="A89" s="10"/>
      <c r="B89" s="56" t="s">
        <v>82</v>
      </c>
      <c r="C89" s="56" t="s">
        <v>83</v>
      </c>
      <c r="D89" s="56" t="s">
        <v>84</v>
      </c>
      <c r="E89" s="57" t="s">
        <v>82</v>
      </c>
      <c r="F89" s="57" t="s">
        <v>83</v>
      </c>
      <c r="G89" s="57" t="s">
        <v>84</v>
      </c>
      <c r="H89" s="58" t="s">
        <v>82</v>
      </c>
      <c r="I89" s="58" t="s">
        <v>83</v>
      </c>
      <c r="J89" s="58" t="s">
        <v>84</v>
      </c>
      <c r="K89" s="14" t="s">
        <v>82</v>
      </c>
      <c r="L89" s="14" t="s">
        <v>83</v>
      </c>
      <c r="M89" s="14" t="s">
        <v>84</v>
      </c>
      <c r="N89" s="15" t="s">
        <v>82</v>
      </c>
      <c r="O89" s="15" t="s">
        <v>83</v>
      </c>
      <c r="P89" s="15" t="s">
        <v>84</v>
      </c>
      <c r="Q89" s="64"/>
    </row>
    <row r="90" spans="1:17" x14ac:dyDescent="0.3">
      <c r="A90" s="10"/>
      <c r="B90" s="16">
        <v>2019</v>
      </c>
      <c r="C90" s="16">
        <v>2019</v>
      </c>
      <c r="D90" s="16">
        <v>2019</v>
      </c>
      <c r="E90" s="40">
        <v>2021</v>
      </c>
      <c r="F90" s="40">
        <v>2021</v>
      </c>
      <c r="G90" s="40">
        <v>2021</v>
      </c>
      <c r="H90" s="18">
        <v>2022</v>
      </c>
      <c r="I90" s="18">
        <v>2022</v>
      </c>
      <c r="J90" s="18">
        <v>2022</v>
      </c>
      <c r="K90" s="19" t="s">
        <v>0</v>
      </c>
      <c r="L90" s="19" t="s">
        <v>1</v>
      </c>
      <c r="M90" s="19" t="s">
        <v>2</v>
      </c>
      <c r="N90" s="20" t="s">
        <v>0</v>
      </c>
      <c r="O90" s="20" t="s">
        <v>1</v>
      </c>
      <c r="P90" s="20" t="s">
        <v>2</v>
      </c>
    </row>
    <row r="91" spans="1:17" x14ac:dyDescent="0.3">
      <c r="A91" s="21" t="s">
        <v>86</v>
      </c>
      <c r="B91" s="22">
        <v>155230</v>
      </c>
      <c r="C91" s="22">
        <v>171453</v>
      </c>
      <c r="D91" s="22">
        <v>174655</v>
      </c>
      <c r="E91" s="41">
        <v>148204</v>
      </c>
      <c r="F91" s="41">
        <v>149016</v>
      </c>
      <c r="G91" s="41">
        <v>87759</v>
      </c>
      <c r="H91" s="24">
        <v>178527</v>
      </c>
      <c r="I91" s="24">
        <v>178416</v>
      </c>
      <c r="J91" s="24">
        <v>197000</v>
      </c>
      <c r="K91" s="25">
        <f t="shared" ref="K91:K109" si="28">H91-B91</f>
        <v>23297</v>
      </c>
      <c r="L91" s="25">
        <f t="shared" ref="L91:L109" si="29">I91-C91</f>
        <v>6963</v>
      </c>
      <c r="M91" s="25">
        <f t="shared" ref="M91:M109" si="30">J91-D91</f>
        <v>22345</v>
      </c>
      <c r="N91" s="26">
        <f t="shared" ref="N91:N109" si="31">(H91-B91)/B91</f>
        <v>0.15008052567158411</v>
      </c>
      <c r="O91" s="26">
        <f t="shared" ref="O91:O109" si="32">(I91-C91)/C91</f>
        <v>4.0611712830921597E-2</v>
      </c>
      <c r="P91" s="26">
        <f t="shared" ref="P91:P109" si="33">(J91-D91)/D91</f>
        <v>0.12793793478572041</v>
      </c>
    </row>
    <row r="92" spans="1:17" x14ac:dyDescent="0.3">
      <c r="A92" s="21" t="s">
        <v>56</v>
      </c>
      <c r="B92" s="22">
        <v>34927</v>
      </c>
      <c r="C92" s="22">
        <v>32457</v>
      </c>
      <c r="D92" s="22">
        <v>35225</v>
      </c>
      <c r="E92" s="41">
        <v>29082</v>
      </c>
      <c r="F92" s="41">
        <v>35152</v>
      </c>
      <c r="G92" s="41">
        <v>30870</v>
      </c>
      <c r="H92" s="24">
        <v>46063</v>
      </c>
      <c r="I92" s="24">
        <v>43413</v>
      </c>
      <c r="J92" s="24">
        <v>50888</v>
      </c>
      <c r="K92" s="25">
        <f t="shared" si="28"/>
        <v>11136</v>
      </c>
      <c r="L92" s="25">
        <f t="shared" si="29"/>
        <v>10956</v>
      </c>
      <c r="M92" s="25">
        <f t="shared" si="30"/>
        <v>15663</v>
      </c>
      <c r="N92" s="26">
        <f t="shared" si="31"/>
        <v>0.31883643026884645</v>
      </c>
      <c r="O92" s="26">
        <f t="shared" si="32"/>
        <v>0.33755430261576858</v>
      </c>
      <c r="P92" s="26">
        <f t="shared" si="33"/>
        <v>0.44465578424414476</v>
      </c>
    </row>
    <row r="93" spans="1:17" x14ac:dyDescent="0.3">
      <c r="A93" s="21" t="s">
        <v>46</v>
      </c>
      <c r="B93" s="22">
        <v>22321</v>
      </c>
      <c r="C93" s="22">
        <v>28879</v>
      </c>
      <c r="D93" s="22">
        <v>30969</v>
      </c>
      <c r="E93" s="41">
        <v>26261</v>
      </c>
      <c r="F93" s="41">
        <v>20747</v>
      </c>
      <c r="G93" s="41">
        <v>6239</v>
      </c>
      <c r="H93" s="24">
        <v>24809</v>
      </c>
      <c r="I93" s="24">
        <v>28480</v>
      </c>
      <c r="J93" s="24">
        <v>31466</v>
      </c>
      <c r="K93" s="25">
        <f t="shared" si="28"/>
        <v>2488</v>
      </c>
      <c r="L93" s="25">
        <f t="shared" si="29"/>
        <v>-399</v>
      </c>
      <c r="M93" s="25">
        <f t="shared" si="30"/>
        <v>497</v>
      </c>
      <c r="N93" s="26">
        <f t="shared" si="31"/>
        <v>0.11146454011917029</v>
      </c>
      <c r="O93" s="26">
        <f t="shared" si="32"/>
        <v>-1.3816267876311506E-2</v>
      </c>
      <c r="P93" s="26">
        <f t="shared" si="33"/>
        <v>1.6048306370887017E-2</v>
      </c>
    </row>
    <row r="94" spans="1:17" x14ac:dyDescent="0.3">
      <c r="A94" s="21" t="s">
        <v>36</v>
      </c>
      <c r="B94" s="22">
        <v>19117</v>
      </c>
      <c r="C94" s="22">
        <v>26445</v>
      </c>
      <c r="D94" s="22">
        <v>28215</v>
      </c>
      <c r="E94" s="41">
        <v>24992</v>
      </c>
      <c r="F94" s="41">
        <v>19151</v>
      </c>
      <c r="G94" s="41">
        <v>5138</v>
      </c>
      <c r="H94" s="24">
        <v>23193</v>
      </c>
      <c r="I94" s="24">
        <v>26132</v>
      </c>
      <c r="J94" s="24">
        <v>29701</v>
      </c>
      <c r="K94" s="25">
        <f t="shared" si="28"/>
        <v>4076</v>
      </c>
      <c r="L94" s="25">
        <f t="shared" si="29"/>
        <v>-313</v>
      </c>
      <c r="M94" s="25">
        <f t="shared" si="30"/>
        <v>1486</v>
      </c>
      <c r="N94" s="26">
        <f t="shared" si="31"/>
        <v>0.21321337029868703</v>
      </c>
      <c r="O94" s="26">
        <f t="shared" si="32"/>
        <v>-1.1835885800718472E-2</v>
      </c>
      <c r="P94" s="26">
        <f t="shared" si="33"/>
        <v>5.2667021088073716E-2</v>
      </c>
    </row>
    <row r="95" spans="1:17" x14ac:dyDescent="0.3">
      <c r="A95" s="21" t="s">
        <v>49</v>
      </c>
      <c r="B95" s="22">
        <v>21106</v>
      </c>
      <c r="C95" s="22">
        <v>21278</v>
      </c>
      <c r="D95" s="22">
        <v>24725</v>
      </c>
      <c r="E95" s="41">
        <v>22039</v>
      </c>
      <c r="F95" s="41">
        <v>19005</v>
      </c>
      <c r="G95" s="41">
        <v>10865</v>
      </c>
      <c r="H95" s="24">
        <v>18097</v>
      </c>
      <c r="I95" s="24">
        <v>20104</v>
      </c>
      <c r="J95" s="24">
        <v>22797</v>
      </c>
      <c r="K95" s="25">
        <f t="shared" si="28"/>
        <v>-3009</v>
      </c>
      <c r="L95" s="25">
        <f t="shared" si="29"/>
        <v>-1174</v>
      </c>
      <c r="M95" s="25">
        <f t="shared" si="30"/>
        <v>-1928</v>
      </c>
      <c r="N95" s="26">
        <f t="shared" si="31"/>
        <v>-0.14256609494930353</v>
      </c>
      <c r="O95" s="26">
        <f t="shared" si="32"/>
        <v>-5.5174358492339502E-2</v>
      </c>
      <c r="P95" s="26">
        <f t="shared" si="33"/>
        <v>-7.7977755308392321E-2</v>
      </c>
    </row>
    <row r="96" spans="1:17" x14ac:dyDescent="0.3">
      <c r="A96" s="21" t="s">
        <v>37</v>
      </c>
      <c r="B96" s="22">
        <v>19413</v>
      </c>
      <c r="C96" s="22">
        <v>19532</v>
      </c>
      <c r="D96" s="22">
        <v>22815</v>
      </c>
      <c r="E96" s="41">
        <v>20691</v>
      </c>
      <c r="F96" s="41">
        <v>17685</v>
      </c>
      <c r="G96" s="41">
        <v>9471</v>
      </c>
      <c r="H96" s="24">
        <v>16875</v>
      </c>
      <c r="I96" s="24">
        <v>17308</v>
      </c>
      <c r="J96" s="24">
        <v>20078</v>
      </c>
      <c r="K96" s="25">
        <f t="shared" si="28"/>
        <v>-2538</v>
      </c>
      <c r="L96" s="25">
        <f t="shared" si="29"/>
        <v>-2224</v>
      </c>
      <c r="M96" s="25">
        <f t="shared" si="30"/>
        <v>-2737</v>
      </c>
      <c r="N96" s="26">
        <f t="shared" si="31"/>
        <v>-0.13073713490959665</v>
      </c>
      <c r="O96" s="26">
        <f t="shared" si="32"/>
        <v>-0.11386442760597994</v>
      </c>
      <c r="P96" s="26">
        <f t="shared" si="33"/>
        <v>-0.11996493534955073</v>
      </c>
    </row>
    <row r="97" spans="1:16" x14ac:dyDescent="0.3">
      <c r="A97" s="21" t="s">
        <v>40</v>
      </c>
      <c r="B97" s="22">
        <v>17140</v>
      </c>
      <c r="C97" s="22">
        <v>19229</v>
      </c>
      <c r="D97" s="22">
        <v>17947</v>
      </c>
      <c r="E97" s="41">
        <v>5011</v>
      </c>
      <c r="F97" s="41">
        <v>12717</v>
      </c>
      <c r="G97" s="41">
        <v>4964</v>
      </c>
      <c r="H97" s="24">
        <v>16117</v>
      </c>
      <c r="I97" s="24">
        <v>16776</v>
      </c>
      <c r="J97" s="24">
        <v>18932</v>
      </c>
      <c r="K97" s="25">
        <f t="shared" si="28"/>
        <v>-1023</v>
      </c>
      <c r="L97" s="25">
        <f t="shared" si="29"/>
        <v>-2453</v>
      </c>
      <c r="M97" s="25">
        <f t="shared" si="30"/>
        <v>985</v>
      </c>
      <c r="N97" s="26">
        <f t="shared" si="31"/>
        <v>-5.9684947491248544E-2</v>
      </c>
      <c r="O97" s="26">
        <f t="shared" si="32"/>
        <v>-0.12756773623173331</v>
      </c>
      <c r="P97" s="26">
        <f t="shared" si="33"/>
        <v>5.4883824594639773E-2</v>
      </c>
    </row>
    <row r="98" spans="1:16" x14ac:dyDescent="0.3">
      <c r="A98" s="21" t="s">
        <v>38</v>
      </c>
      <c r="B98" s="22">
        <v>10487</v>
      </c>
      <c r="C98" s="22">
        <v>12514</v>
      </c>
      <c r="D98" s="22">
        <v>11848</v>
      </c>
      <c r="E98" s="41">
        <v>5730</v>
      </c>
      <c r="F98" s="41">
        <v>9134</v>
      </c>
      <c r="G98" s="41">
        <v>4272</v>
      </c>
      <c r="H98" s="24">
        <v>12099</v>
      </c>
      <c r="I98" s="24">
        <v>12234</v>
      </c>
      <c r="J98" s="24">
        <v>13602</v>
      </c>
      <c r="K98" s="25">
        <f t="shared" si="28"/>
        <v>1612</v>
      </c>
      <c r="L98" s="25">
        <f t="shared" si="29"/>
        <v>-280</v>
      </c>
      <c r="M98" s="25">
        <f t="shared" si="30"/>
        <v>1754</v>
      </c>
      <c r="N98" s="26">
        <f t="shared" si="31"/>
        <v>0.15371412224659101</v>
      </c>
      <c r="O98" s="26">
        <f t="shared" si="32"/>
        <v>-2.2374940067124819E-2</v>
      </c>
      <c r="P98" s="26">
        <f t="shared" si="33"/>
        <v>0.14804186360567184</v>
      </c>
    </row>
    <row r="99" spans="1:16" x14ac:dyDescent="0.3">
      <c r="A99" s="21" t="s">
        <v>50</v>
      </c>
      <c r="B99" s="22">
        <v>9111</v>
      </c>
      <c r="C99" s="22">
        <v>11981</v>
      </c>
      <c r="D99" s="22">
        <v>6749</v>
      </c>
      <c r="E99" s="41">
        <v>16553</v>
      </c>
      <c r="F99" s="41">
        <v>13730</v>
      </c>
      <c r="G99" s="41">
        <v>4020</v>
      </c>
      <c r="H99" s="24">
        <v>13273</v>
      </c>
      <c r="I99" s="24">
        <v>12566</v>
      </c>
      <c r="J99" s="24">
        <v>9634</v>
      </c>
      <c r="K99" s="25">
        <f t="shared" si="28"/>
        <v>4162</v>
      </c>
      <c r="L99" s="25">
        <f t="shared" si="29"/>
        <v>585</v>
      </c>
      <c r="M99" s="25">
        <f t="shared" si="30"/>
        <v>2885</v>
      </c>
      <c r="N99" s="26">
        <f t="shared" si="31"/>
        <v>0.4568104489079135</v>
      </c>
      <c r="O99" s="26">
        <f t="shared" si="32"/>
        <v>4.882730990735331E-2</v>
      </c>
      <c r="P99" s="26">
        <f t="shared" si="33"/>
        <v>0.4274707364053934</v>
      </c>
    </row>
    <row r="100" spans="1:16" x14ac:dyDescent="0.3">
      <c r="A100" s="21" t="s">
        <v>44</v>
      </c>
      <c r="B100" s="22">
        <v>8674</v>
      </c>
      <c r="C100" s="22">
        <v>11235</v>
      </c>
      <c r="D100" s="22">
        <v>11979</v>
      </c>
      <c r="E100" s="41">
        <v>12524</v>
      </c>
      <c r="F100" s="41">
        <v>9204</v>
      </c>
      <c r="G100" s="41">
        <v>4158</v>
      </c>
      <c r="H100" s="24">
        <v>10493</v>
      </c>
      <c r="I100" s="24">
        <v>8787</v>
      </c>
      <c r="J100" s="24">
        <v>9448</v>
      </c>
      <c r="K100" s="25">
        <f t="shared" si="28"/>
        <v>1819</v>
      </c>
      <c r="L100" s="25">
        <f t="shared" si="29"/>
        <v>-2448</v>
      </c>
      <c r="M100" s="25">
        <f t="shared" si="30"/>
        <v>-2531</v>
      </c>
      <c r="N100" s="26">
        <f t="shared" si="31"/>
        <v>0.20970717085543003</v>
      </c>
      <c r="O100" s="26">
        <f t="shared" si="32"/>
        <v>-0.21789052069425902</v>
      </c>
      <c r="P100" s="26">
        <f t="shared" si="33"/>
        <v>-0.21128641789798813</v>
      </c>
    </row>
    <row r="101" spans="1:16" x14ac:dyDescent="0.3">
      <c r="A101" s="21" t="s">
        <v>48</v>
      </c>
      <c r="B101" s="22">
        <v>9231</v>
      </c>
      <c r="C101" s="22">
        <v>10024</v>
      </c>
      <c r="D101" s="22">
        <v>10494</v>
      </c>
      <c r="E101" s="41">
        <v>8889</v>
      </c>
      <c r="F101" s="41">
        <v>7817</v>
      </c>
      <c r="G101" s="41">
        <v>3237</v>
      </c>
      <c r="H101" s="24">
        <v>9369</v>
      </c>
      <c r="I101" s="24">
        <v>8384</v>
      </c>
      <c r="J101" s="24">
        <v>9989</v>
      </c>
      <c r="K101" s="25">
        <f t="shared" si="28"/>
        <v>138</v>
      </c>
      <c r="L101" s="25">
        <f t="shared" si="29"/>
        <v>-1640</v>
      </c>
      <c r="M101" s="25">
        <f t="shared" si="30"/>
        <v>-505</v>
      </c>
      <c r="N101" s="26">
        <f t="shared" si="31"/>
        <v>1.4949626259343516E-2</v>
      </c>
      <c r="O101" s="26">
        <f t="shared" si="32"/>
        <v>-0.16360734237829211</v>
      </c>
      <c r="P101" s="26">
        <f t="shared" si="33"/>
        <v>-4.8122736801982084E-2</v>
      </c>
    </row>
    <row r="102" spans="1:16" x14ac:dyDescent="0.3">
      <c r="A102" s="21" t="s">
        <v>52</v>
      </c>
      <c r="B102" s="22">
        <v>7811</v>
      </c>
      <c r="C102" s="22">
        <v>8722</v>
      </c>
      <c r="D102" s="22">
        <v>8528</v>
      </c>
      <c r="E102" s="41">
        <v>8242</v>
      </c>
      <c r="F102" s="41">
        <v>7925</v>
      </c>
      <c r="G102" s="41">
        <v>4023</v>
      </c>
      <c r="H102" s="24">
        <v>8510</v>
      </c>
      <c r="I102" s="24">
        <v>7850</v>
      </c>
      <c r="J102" s="24">
        <v>7949</v>
      </c>
      <c r="K102" s="25">
        <f t="shared" si="28"/>
        <v>699</v>
      </c>
      <c r="L102" s="25">
        <f t="shared" si="29"/>
        <v>-872</v>
      </c>
      <c r="M102" s="25">
        <f t="shared" si="30"/>
        <v>-579</v>
      </c>
      <c r="N102" s="26">
        <f t="shared" si="31"/>
        <v>8.9489181922929206E-2</v>
      </c>
      <c r="O102" s="26">
        <f t="shared" si="32"/>
        <v>-9.9977069479477182E-2</v>
      </c>
      <c r="P102" s="26">
        <f t="shared" si="33"/>
        <v>-6.7893996247654784E-2</v>
      </c>
    </row>
    <row r="103" spans="1:16" x14ac:dyDescent="0.3">
      <c r="A103" s="21" t="s">
        <v>43</v>
      </c>
      <c r="B103" s="22">
        <v>3778</v>
      </c>
      <c r="C103" s="22">
        <v>5379</v>
      </c>
      <c r="D103" s="22">
        <v>6238</v>
      </c>
      <c r="E103" s="41">
        <v>3162</v>
      </c>
      <c r="F103" s="41">
        <v>3192</v>
      </c>
      <c r="G103" s="41">
        <v>1994</v>
      </c>
      <c r="H103" s="24">
        <v>6192</v>
      </c>
      <c r="I103" s="24">
        <v>6900</v>
      </c>
      <c r="J103" s="24">
        <v>6746</v>
      </c>
      <c r="K103" s="25">
        <f t="shared" si="28"/>
        <v>2414</v>
      </c>
      <c r="L103" s="25">
        <f t="shared" si="29"/>
        <v>1521</v>
      </c>
      <c r="M103" s="25">
        <f t="shared" si="30"/>
        <v>508</v>
      </c>
      <c r="N103" s="26">
        <f t="shared" si="31"/>
        <v>0.63896241397564846</v>
      </c>
      <c r="O103" s="26">
        <f t="shared" si="32"/>
        <v>0.28276631344116004</v>
      </c>
      <c r="P103" s="26">
        <f t="shared" si="33"/>
        <v>8.1436357806989421E-2</v>
      </c>
    </row>
    <row r="104" spans="1:16" x14ac:dyDescent="0.3">
      <c r="A104" s="21" t="s">
        <v>51</v>
      </c>
      <c r="B104" s="22">
        <v>3423</v>
      </c>
      <c r="C104" s="22">
        <v>3066</v>
      </c>
      <c r="D104" s="22">
        <v>3405</v>
      </c>
      <c r="E104" s="41">
        <v>4158</v>
      </c>
      <c r="F104" s="41">
        <v>3581</v>
      </c>
      <c r="G104" s="41">
        <v>3299</v>
      </c>
      <c r="H104" s="24">
        <v>4283</v>
      </c>
      <c r="I104" s="24">
        <v>3892</v>
      </c>
      <c r="J104" s="24">
        <v>4781</v>
      </c>
      <c r="K104" s="25">
        <f t="shared" si="28"/>
        <v>860</v>
      </c>
      <c r="L104" s="25">
        <f t="shared" si="29"/>
        <v>826</v>
      </c>
      <c r="M104" s="25">
        <f t="shared" si="30"/>
        <v>1376</v>
      </c>
      <c r="N104" s="26">
        <f t="shared" si="31"/>
        <v>0.25124160093485248</v>
      </c>
      <c r="O104" s="26">
        <f t="shared" si="32"/>
        <v>0.26940639269406391</v>
      </c>
      <c r="P104" s="26">
        <f t="shared" si="33"/>
        <v>0.4041116005873715</v>
      </c>
    </row>
    <row r="105" spans="1:16" x14ac:dyDescent="0.3">
      <c r="A105" s="21" t="s">
        <v>42</v>
      </c>
      <c r="B105" s="22">
        <v>2410</v>
      </c>
      <c r="C105" s="22">
        <v>2202</v>
      </c>
      <c r="D105" s="22">
        <v>2093</v>
      </c>
      <c r="E105" s="41">
        <v>2208</v>
      </c>
      <c r="F105" s="41">
        <v>2267</v>
      </c>
      <c r="G105" s="41">
        <v>1301</v>
      </c>
      <c r="H105" s="24">
        <v>3657</v>
      </c>
      <c r="I105" s="24">
        <v>2476</v>
      </c>
      <c r="J105" s="24">
        <v>3660</v>
      </c>
      <c r="K105" s="25">
        <f t="shared" si="28"/>
        <v>1247</v>
      </c>
      <c r="L105" s="25">
        <f t="shared" si="29"/>
        <v>274</v>
      </c>
      <c r="M105" s="25">
        <f t="shared" si="30"/>
        <v>1567</v>
      </c>
      <c r="N105" s="26">
        <f t="shared" si="31"/>
        <v>0.51742738589211623</v>
      </c>
      <c r="O105" s="26">
        <f t="shared" si="32"/>
        <v>0.12443233424159855</v>
      </c>
      <c r="P105" s="26">
        <f t="shared" si="33"/>
        <v>0.74868609651218343</v>
      </c>
    </row>
    <row r="106" spans="1:16" x14ac:dyDescent="0.3">
      <c r="A106" s="21" t="s">
        <v>47</v>
      </c>
      <c r="B106" s="22">
        <v>1427</v>
      </c>
      <c r="C106" s="22">
        <v>1437</v>
      </c>
      <c r="D106" s="22">
        <v>1224</v>
      </c>
      <c r="E106" s="41">
        <v>1160</v>
      </c>
      <c r="F106" s="41">
        <v>1295</v>
      </c>
      <c r="G106" s="41">
        <v>5514</v>
      </c>
      <c r="H106" s="24">
        <v>2038</v>
      </c>
      <c r="I106" s="24">
        <v>2504</v>
      </c>
      <c r="J106" s="24">
        <v>2834</v>
      </c>
      <c r="K106" s="25">
        <f t="shared" si="28"/>
        <v>611</v>
      </c>
      <c r="L106" s="25">
        <f t="shared" si="29"/>
        <v>1067</v>
      </c>
      <c r="M106" s="25">
        <f t="shared" si="30"/>
        <v>1610</v>
      </c>
      <c r="N106" s="26">
        <f t="shared" si="31"/>
        <v>0.42817098808689558</v>
      </c>
      <c r="O106" s="26">
        <f t="shared" si="32"/>
        <v>0.74251913709116213</v>
      </c>
      <c r="P106" s="26">
        <f t="shared" si="33"/>
        <v>1.315359477124183</v>
      </c>
    </row>
    <row r="107" spans="1:16" x14ac:dyDescent="0.3">
      <c r="A107" s="21" t="s">
        <v>45</v>
      </c>
      <c r="B107" s="22">
        <v>1359</v>
      </c>
      <c r="C107" s="22">
        <v>982</v>
      </c>
      <c r="D107" s="22">
        <v>1257</v>
      </c>
      <c r="E107" s="41">
        <v>1205</v>
      </c>
      <c r="F107" s="41">
        <v>1178</v>
      </c>
      <c r="G107" s="41">
        <v>568</v>
      </c>
      <c r="H107" s="24">
        <v>1518</v>
      </c>
      <c r="I107" s="24">
        <v>1622</v>
      </c>
      <c r="J107" s="24">
        <v>1675</v>
      </c>
      <c r="K107" s="25">
        <f t="shared" si="28"/>
        <v>159</v>
      </c>
      <c r="L107" s="25">
        <f t="shared" si="29"/>
        <v>640</v>
      </c>
      <c r="M107" s="25">
        <f t="shared" si="30"/>
        <v>418</v>
      </c>
      <c r="N107" s="26">
        <f t="shared" si="31"/>
        <v>0.11699779249448124</v>
      </c>
      <c r="O107" s="26">
        <f t="shared" si="32"/>
        <v>0.65173116089613037</v>
      </c>
      <c r="P107" s="26">
        <f t="shared" si="33"/>
        <v>0.33253778838504378</v>
      </c>
    </row>
    <row r="108" spans="1:16" x14ac:dyDescent="0.3">
      <c r="A108" s="21" t="s">
        <v>39</v>
      </c>
      <c r="B108" s="22">
        <v>1041</v>
      </c>
      <c r="C108" s="22">
        <v>993</v>
      </c>
      <c r="D108" s="22">
        <v>710</v>
      </c>
      <c r="E108" s="42" t="s">
        <v>23</v>
      </c>
      <c r="F108" s="42" t="s">
        <v>23</v>
      </c>
      <c r="G108" s="42" t="s">
        <v>23</v>
      </c>
      <c r="H108" s="24">
        <v>1069</v>
      </c>
      <c r="I108" s="24">
        <v>1132</v>
      </c>
      <c r="J108" s="24">
        <v>1362</v>
      </c>
      <c r="K108" s="25">
        <f t="shared" si="28"/>
        <v>28</v>
      </c>
      <c r="L108" s="25">
        <f t="shared" si="29"/>
        <v>139</v>
      </c>
      <c r="M108" s="25">
        <f t="shared" si="30"/>
        <v>652</v>
      </c>
      <c r="N108" s="26">
        <f t="shared" si="31"/>
        <v>2.6897214217098942E-2</v>
      </c>
      <c r="O108" s="26">
        <f t="shared" si="32"/>
        <v>0.13997985901309165</v>
      </c>
      <c r="P108" s="26">
        <f t="shared" si="33"/>
        <v>0.91830985915492958</v>
      </c>
    </row>
    <row r="109" spans="1:16" x14ac:dyDescent="0.3">
      <c r="A109" s="21" t="s">
        <v>41</v>
      </c>
      <c r="B109" s="22">
        <v>984</v>
      </c>
      <c r="C109" s="22">
        <v>1075</v>
      </c>
      <c r="D109" s="22">
        <v>1264</v>
      </c>
      <c r="E109" s="41">
        <v>924</v>
      </c>
      <c r="F109" s="42" t="s">
        <v>23</v>
      </c>
      <c r="G109" s="41">
        <v>901</v>
      </c>
      <c r="H109" s="24">
        <v>940</v>
      </c>
      <c r="I109" s="24">
        <v>1296</v>
      </c>
      <c r="J109" s="24">
        <v>1237</v>
      </c>
      <c r="K109" s="25">
        <f t="shared" si="28"/>
        <v>-44</v>
      </c>
      <c r="L109" s="25">
        <f t="shared" si="29"/>
        <v>221</v>
      </c>
      <c r="M109" s="25">
        <f t="shared" si="30"/>
        <v>-27</v>
      </c>
      <c r="N109" s="26">
        <f t="shared" si="31"/>
        <v>-4.4715447154471545E-2</v>
      </c>
      <c r="O109" s="26">
        <f t="shared" si="32"/>
        <v>0.20558139534883721</v>
      </c>
      <c r="P109" s="26">
        <f t="shared" si="33"/>
        <v>-2.1360759493670885E-2</v>
      </c>
    </row>
    <row r="110" spans="1:16" x14ac:dyDescent="0.3">
      <c r="A110" s="62" t="s">
        <v>85</v>
      </c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2"/>
      <c r="M110" s="2"/>
      <c r="N110" s="36"/>
      <c r="O110" s="36"/>
      <c r="P110" s="36"/>
    </row>
    <row r="111" spans="1:16" x14ac:dyDescent="0.3">
      <c r="A111" s="6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36"/>
      <c r="O111" s="36"/>
      <c r="P111" s="36"/>
    </row>
    <row r="112" spans="1:16" x14ac:dyDescent="0.3">
      <c r="A112" s="8" t="s">
        <v>87</v>
      </c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2"/>
      <c r="M112" s="2"/>
      <c r="N112" s="36"/>
      <c r="O112" s="36"/>
      <c r="P112" s="36"/>
    </row>
    <row r="113" spans="1:17" x14ac:dyDescent="0.3">
      <c r="A113" s="7" t="s">
        <v>55</v>
      </c>
      <c r="K113" s="2"/>
      <c r="L113" s="2"/>
      <c r="M113" s="2"/>
      <c r="N113" s="36"/>
      <c r="O113" s="36"/>
      <c r="P113" s="36"/>
    </row>
    <row r="114" spans="1:17" x14ac:dyDescent="0.3">
      <c r="A114" s="10"/>
      <c r="B114" s="11" t="s">
        <v>0</v>
      </c>
      <c r="C114" s="11" t="s">
        <v>1</v>
      </c>
      <c r="D114" s="11" t="s">
        <v>2</v>
      </c>
      <c r="E114" s="39" t="s">
        <v>0</v>
      </c>
      <c r="F114" s="39" t="s">
        <v>1</v>
      </c>
      <c r="G114" s="39" t="s">
        <v>2</v>
      </c>
      <c r="H114" s="13" t="s">
        <v>0</v>
      </c>
      <c r="I114" s="13" t="s">
        <v>1</v>
      </c>
      <c r="J114" s="13" t="s">
        <v>2</v>
      </c>
      <c r="K114" s="67" t="s">
        <v>88</v>
      </c>
      <c r="L114" s="67"/>
      <c r="M114" s="67"/>
      <c r="N114" s="67" t="s">
        <v>88</v>
      </c>
      <c r="O114" s="67"/>
      <c r="P114" s="67"/>
    </row>
    <row r="115" spans="1:17" x14ac:dyDescent="0.3">
      <c r="A115" s="10"/>
      <c r="B115" s="56" t="s">
        <v>82</v>
      </c>
      <c r="C115" s="56" t="s">
        <v>83</v>
      </c>
      <c r="D115" s="56" t="s">
        <v>84</v>
      </c>
      <c r="E115" s="57" t="s">
        <v>82</v>
      </c>
      <c r="F115" s="57" t="s">
        <v>83</v>
      </c>
      <c r="G115" s="57" t="s">
        <v>84</v>
      </c>
      <c r="H115" s="58" t="s">
        <v>82</v>
      </c>
      <c r="I115" s="58" t="s">
        <v>83</v>
      </c>
      <c r="J115" s="58" t="s">
        <v>84</v>
      </c>
      <c r="K115" s="14" t="s">
        <v>82</v>
      </c>
      <c r="L115" s="14" t="s">
        <v>83</v>
      </c>
      <c r="M115" s="14" t="s">
        <v>84</v>
      </c>
      <c r="N115" s="15" t="s">
        <v>82</v>
      </c>
      <c r="O115" s="15" t="s">
        <v>83</v>
      </c>
      <c r="P115" s="15" t="s">
        <v>84</v>
      </c>
      <c r="Q115" s="64"/>
    </row>
    <row r="116" spans="1:17" x14ac:dyDescent="0.3">
      <c r="A116" s="10"/>
      <c r="B116" s="16">
        <v>2019</v>
      </c>
      <c r="C116" s="16">
        <v>2019</v>
      </c>
      <c r="D116" s="16">
        <v>2019</v>
      </c>
      <c r="E116" s="40">
        <v>2021</v>
      </c>
      <c r="F116" s="40">
        <v>2021</v>
      </c>
      <c r="G116" s="40">
        <v>2021</v>
      </c>
      <c r="H116" s="18">
        <v>2022</v>
      </c>
      <c r="I116" s="18">
        <v>2022</v>
      </c>
      <c r="J116" s="18">
        <v>2022</v>
      </c>
      <c r="K116" s="19" t="s">
        <v>0</v>
      </c>
      <c r="L116" s="19" t="s">
        <v>1</v>
      </c>
      <c r="M116" s="19" t="s">
        <v>2</v>
      </c>
      <c r="N116" s="20" t="s">
        <v>0</v>
      </c>
      <c r="O116" s="20" t="s">
        <v>1</v>
      </c>
      <c r="P116" s="20" t="s">
        <v>2</v>
      </c>
    </row>
    <row r="117" spans="1:17" x14ac:dyDescent="0.3">
      <c r="A117" s="21" t="s">
        <v>86</v>
      </c>
      <c r="B117" s="22">
        <v>239453</v>
      </c>
      <c r="C117" s="22">
        <v>208196</v>
      </c>
      <c r="D117" s="22">
        <v>246242</v>
      </c>
      <c r="E117" s="41">
        <v>35599</v>
      </c>
      <c r="F117" s="41">
        <v>38173</v>
      </c>
      <c r="G117" s="41">
        <v>31893</v>
      </c>
      <c r="H117" s="24">
        <v>115031</v>
      </c>
      <c r="I117" s="24">
        <v>123330</v>
      </c>
      <c r="J117" s="24">
        <v>156643</v>
      </c>
      <c r="K117" s="34">
        <f t="shared" ref="K117" si="34">H117-B117</f>
        <v>-124422</v>
      </c>
      <c r="L117" s="34">
        <f t="shared" ref="L117" si="35">I117-C117</f>
        <v>-84866</v>
      </c>
      <c r="M117" s="34">
        <f t="shared" ref="M117" si="36">J117-D117</f>
        <v>-89599</v>
      </c>
      <c r="N117" s="35">
        <f t="shared" ref="N117" si="37">(H117-B117)/B117</f>
        <v>-0.51960927614187336</v>
      </c>
      <c r="O117" s="35">
        <f t="shared" ref="O117" si="38">(I117-C117)/C117</f>
        <v>-0.40762550673403908</v>
      </c>
      <c r="P117" s="35">
        <f t="shared" ref="P117" si="39">(J117-D117)/D117</f>
        <v>-0.36386562812192885</v>
      </c>
    </row>
    <row r="118" spans="1:17" x14ac:dyDescent="0.3">
      <c r="A118" s="21" t="s">
        <v>56</v>
      </c>
      <c r="B118" s="22">
        <v>162562</v>
      </c>
      <c r="C118" s="22">
        <v>143525</v>
      </c>
      <c r="D118" s="22">
        <v>163463</v>
      </c>
      <c r="E118" s="41">
        <v>24200</v>
      </c>
      <c r="F118" s="41">
        <v>27547</v>
      </c>
      <c r="G118" s="41">
        <v>24780</v>
      </c>
      <c r="H118" s="24">
        <v>79941</v>
      </c>
      <c r="I118" s="24">
        <v>84321</v>
      </c>
      <c r="J118" s="24">
        <v>108260</v>
      </c>
      <c r="K118" s="25">
        <f t="shared" ref="K118:K135" si="40">H118-B118</f>
        <v>-82621</v>
      </c>
      <c r="L118" s="25">
        <f t="shared" ref="L118:L135" si="41">I118-C118</f>
        <v>-59204</v>
      </c>
      <c r="M118" s="25">
        <f t="shared" ref="M118:M135" si="42">J118-D118</f>
        <v>-55203</v>
      </c>
      <c r="N118" s="26">
        <f t="shared" ref="N118:N135" si="43">(H118-B118)/B118</f>
        <v>-0.50824300882124973</v>
      </c>
      <c r="O118" s="26">
        <f t="shared" ref="O118:O135" si="44">(I118-C118)/C118</f>
        <v>-0.41249956453579517</v>
      </c>
      <c r="P118" s="26">
        <f t="shared" ref="P118:P135" si="45">(J118-D118)/D118</f>
        <v>-0.33770945106843753</v>
      </c>
    </row>
    <row r="119" spans="1:17" x14ac:dyDescent="0.3">
      <c r="A119" s="21" t="s">
        <v>46</v>
      </c>
      <c r="B119" s="22">
        <v>24702</v>
      </c>
      <c r="C119" s="22">
        <v>22460</v>
      </c>
      <c r="D119" s="22">
        <v>27195</v>
      </c>
      <c r="E119" s="41">
        <v>1736</v>
      </c>
      <c r="F119" s="41">
        <v>1179</v>
      </c>
      <c r="G119" s="41">
        <v>872</v>
      </c>
      <c r="H119" s="24">
        <v>12352</v>
      </c>
      <c r="I119" s="24">
        <v>13786</v>
      </c>
      <c r="J119" s="24">
        <v>16283</v>
      </c>
      <c r="K119" s="25">
        <f t="shared" si="40"/>
        <v>-12350</v>
      </c>
      <c r="L119" s="25">
        <f t="shared" si="41"/>
        <v>-8674</v>
      </c>
      <c r="M119" s="25">
        <f t="shared" si="42"/>
        <v>-10912</v>
      </c>
      <c r="N119" s="26">
        <f t="shared" si="43"/>
        <v>-0.4999595174479799</v>
      </c>
      <c r="O119" s="26">
        <f t="shared" si="44"/>
        <v>-0.38619768477292965</v>
      </c>
      <c r="P119" s="26">
        <f t="shared" si="45"/>
        <v>-0.40125022982165837</v>
      </c>
    </row>
    <row r="120" spans="1:17" x14ac:dyDescent="0.3">
      <c r="A120" s="21" t="s">
        <v>36</v>
      </c>
      <c r="B120" s="22">
        <v>24358</v>
      </c>
      <c r="C120" s="22">
        <v>22100</v>
      </c>
      <c r="D120" s="22">
        <v>26863</v>
      </c>
      <c r="E120" s="41">
        <v>1733</v>
      </c>
      <c r="F120" s="41">
        <v>1179</v>
      </c>
      <c r="G120" s="41">
        <v>858</v>
      </c>
      <c r="H120" s="24">
        <v>12250</v>
      </c>
      <c r="I120" s="24">
        <v>13201</v>
      </c>
      <c r="J120" s="24">
        <v>15991</v>
      </c>
      <c r="K120" s="25">
        <f t="shared" si="40"/>
        <v>-12108</v>
      </c>
      <c r="L120" s="25">
        <f t="shared" si="41"/>
        <v>-8899</v>
      </c>
      <c r="M120" s="25">
        <f t="shared" si="42"/>
        <v>-10872</v>
      </c>
      <c r="N120" s="26">
        <f t="shared" si="43"/>
        <v>-0.4970851465637573</v>
      </c>
      <c r="O120" s="26">
        <f t="shared" si="44"/>
        <v>-0.40266968325791858</v>
      </c>
      <c r="P120" s="26">
        <f t="shared" si="45"/>
        <v>-0.40472024718013627</v>
      </c>
    </row>
    <row r="121" spans="1:17" x14ac:dyDescent="0.3">
      <c r="A121" s="21" t="s">
        <v>49</v>
      </c>
      <c r="B121" s="22">
        <v>13045</v>
      </c>
      <c r="C121" s="22">
        <v>12035</v>
      </c>
      <c r="D121" s="22">
        <v>16454</v>
      </c>
      <c r="E121" s="41">
        <v>2485</v>
      </c>
      <c r="F121" s="41">
        <v>2962</v>
      </c>
      <c r="G121" s="41">
        <v>1431</v>
      </c>
      <c r="H121" s="24">
        <v>5976</v>
      </c>
      <c r="I121" s="24">
        <v>8955</v>
      </c>
      <c r="J121" s="24">
        <v>9988</v>
      </c>
      <c r="K121" s="25">
        <f t="shared" si="40"/>
        <v>-7069</v>
      </c>
      <c r="L121" s="25">
        <f t="shared" si="41"/>
        <v>-3080</v>
      </c>
      <c r="M121" s="25">
        <f t="shared" si="42"/>
        <v>-6466</v>
      </c>
      <c r="N121" s="26">
        <f t="shared" si="43"/>
        <v>-0.54189344576466081</v>
      </c>
      <c r="O121" s="26">
        <f t="shared" si="44"/>
        <v>-0.25592023265475694</v>
      </c>
      <c r="P121" s="26">
        <f t="shared" si="45"/>
        <v>-0.39297435274097486</v>
      </c>
    </row>
    <row r="122" spans="1:17" x14ac:dyDescent="0.3">
      <c r="A122" s="21" t="s">
        <v>37</v>
      </c>
      <c r="B122" s="22">
        <v>12333</v>
      </c>
      <c r="C122" s="22">
        <v>11112</v>
      </c>
      <c r="D122" s="22">
        <v>15524</v>
      </c>
      <c r="E122" s="41">
        <v>2433</v>
      </c>
      <c r="F122" s="41">
        <v>2928</v>
      </c>
      <c r="G122" s="41">
        <v>1376</v>
      </c>
      <c r="H122" s="24">
        <v>5278</v>
      </c>
      <c r="I122" s="24">
        <v>6918</v>
      </c>
      <c r="J122" s="24">
        <v>8990</v>
      </c>
      <c r="K122" s="25">
        <f t="shared" si="40"/>
        <v>-7055</v>
      </c>
      <c r="L122" s="25">
        <f t="shared" si="41"/>
        <v>-4194</v>
      </c>
      <c r="M122" s="25">
        <f t="shared" si="42"/>
        <v>-6534</v>
      </c>
      <c r="N122" s="26">
        <f t="shared" si="43"/>
        <v>-0.57204248763480092</v>
      </c>
      <c r="O122" s="26">
        <f t="shared" si="44"/>
        <v>-0.37742980561555073</v>
      </c>
      <c r="P122" s="26">
        <f t="shared" si="45"/>
        <v>-0.42089667611440351</v>
      </c>
    </row>
    <row r="123" spans="1:17" x14ac:dyDescent="0.3">
      <c r="A123" s="21" t="s">
        <v>40</v>
      </c>
      <c r="B123" s="22">
        <v>15856</v>
      </c>
      <c r="C123" s="22">
        <v>10933</v>
      </c>
      <c r="D123" s="22">
        <v>15435</v>
      </c>
      <c r="E123" s="41">
        <v>1147</v>
      </c>
      <c r="F123" s="41">
        <v>1157</v>
      </c>
      <c r="G123" s="41">
        <v>1085</v>
      </c>
      <c r="H123" s="24">
        <v>6816</v>
      </c>
      <c r="I123" s="24">
        <v>4221</v>
      </c>
      <c r="J123" s="24">
        <v>5967</v>
      </c>
      <c r="K123" s="25">
        <f t="shared" si="40"/>
        <v>-9040</v>
      </c>
      <c r="L123" s="25">
        <f t="shared" si="41"/>
        <v>-6712</v>
      </c>
      <c r="M123" s="25">
        <f t="shared" si="42"/>
        <v>-9468</v>
      </c>
      <c r="N123" s="26">
        <f t="shared" si="43"/>
        <v>-0.57013118062563073</v>
      </c>
      <c r="O123" s="26">
        <f t="shared" si="44"/>
        <v>-0.61392115613280895</v>
      </c>
      <c r="P123" s="26">
        <f t="shared" si="45"/>
        <v>-0.61341107871720113</v>
      </c>
    </row>
    <row r="124" spans="1:17" x14ac:dyDescent="0.3">
      <c r="A124" s="21" t="s">
        <v>50</v>
      </c>
      <c r="B124" s="22">
        <v>4225</v>
      </c>
      <c r="C124" s="22">
        <v>3317</v>
      </c>
      <c r="D124" s="22">
        <v>2118</v>
      </c>
      <c r="E124" s="41">
        <v>2462</v>
      </c>
      <c r="F124" s="41">
        <v>2159</v>
      </c>
      <c r="G124" s="41">
        <v>44</v>
      </c>
      <c r="H124" s="24">
        <v>1333</v>
      </c>
      <c r="I124" s="24">
        <v>3105</v>
      </c>
      <c r="J124" s="24">
        <v>3499</v>
      </c>
      <c r="K124" s="25">
        <f t="shared" si="40"/>
        <v>-2892</v>
      </c>
      <c r="L124" s="25">
        <f t="shared" si="41"/>
        <v>-212</v>
      </c>
      <c r="M124" s="25">
        <f t="shared" si="42"/>
        <v>1381</v>
      </c>
      <c r="N124" s="26">
        <f t="shared" si="43"/>
        <v>-0.68449704142011836</v>
      </c>
      <c r="O124" s="26">
        <f t="shared" si="44"/>
        <v>-6.391317455532107E-2</v>
      </c>
      <c r="P124" s="26">
        <f t="shared" si="45"/>
        <v>0.6520302171860245</v>
      </c>
    </row>
    <row r="125" spans="1:17" x14ac:dyDescent="0.3">
      <c r="A125" s="21" t="s">
        <v>38</v>
      </c>
      <c r="B125" s="22">
        <v>6464</v>
      </c>
      <c r="C125" s="22">
        <v>6753</v>
      </c>
      <c r="D125" s="22">
        <v>6757</v>
      </c>
      <c r="E125" s="41">
        <v>276</v>
      </c>
      <c r="F125" s="41">
        <v>250</v>
      </c>
      <c r="G125" s="41">
        <v>380</v>
      </c>
      <c r="H125" s="24">
        <v>2516</v>
      </c>
      <c r="I125" s="24">
        <v>2141</v>
      </c>
      <c r="J125" s="24">
        <v>2956</v>
      </c>
      <c r="K125" s="25">
        <f t="shared" si="40"/>
        <v>-3948</v>
      </c>
      <c r="L125" s="25">
        <f t="shared" si="41"/>
        <v>-4612</v>
      </c>
      <c r="M125" s="25">
        <f t="shared" si="42"/>
        <v>-3801</v>
      </c>
      <c r="N125" s="26">
        <f t="shared" si="43"/>
        <v>-0.61076732673267331</v>
      </c>
      <c r="O125" s="26">
        <f t="shared" si="44"/>
        <v>-0.68295572338220045</v>
      </c>
      <c r="P125" s="26">
        <f t="shared" si="45"/>
        <v>-0.56252774900103597</v>
      </c>
    </row>
    <row r="126" spans="1:17" x14ac:dyDescent="0.3">
      <c r="A126" s="21" t="s">
        <v>48</v>
      </c>
      <c r="B126" s="22">
        <v>2282</v>
      </c>
      <c r="C126" s="22">
        <v>1565</v>
      </c>
      <c r="D126" s="22">
        <v>3491</v>
      </c>
      <c r="E126" s="41">
        <v>365</v>
      </c>
      <c r="F126" s="41">
        <v>254</v>
      </c>
      <c r="G126" s="41">
        <v>329</v>
      </c>
      <c r="H126" s="24">
        <v>1218</v>
      </c>
      <c r="I126" s="24">
        <v>866</v>
      </c>
      <c r="J126" s="24">
        <v>2089</v>
      </c>
      <c r="K126" s="25">
        <f t="shared" si="40"/>
        <v>-1064</v>
      </c>
      <c r="L126" s="25">
        <f t="shared" si="41"/>
        <v>-699</v>
      </c>
      <c r="M126" s="25">
        <f t="shared" si="42"/>
        <v>-1402</v>
      </c>
      <c r="N126" s="26">
        <f t="shared" si="43"/>
        <v>-0.46625766871165641</v>
      </c>
      <c r="O126" s="26">
        <f t="shared" si="44"/>
        <v>-0.44664536741214056</v>
      </c>
      <c r="P126" s="26">
        <f t="shared" si="45"/>
        <v>-0.4016041248925809</v>
      </c>
    </row>
    <row r="127" spans="1:17" x14ac:dyDescent="0.3">
      <c r="A127" s="21" t="s">
        <v>44</v>
      </c>
      <c r="B127" s="22">
        <v>3583</v>
      </c>
      <c r="C127" s="22">
        <v>2050</v>
      </c>
      <c r="D127" s="22">
        <v>3040</v>
      </c>
      <c r="E127" s="41">
        <v>484</v>
      </c>
      <c r="F127" s="41">
        <v>405</v>
      </c>
      <c r="G127" s="41">
        <v>560</v>
      </c>
      <c r="H127" s="24">
        <v>921</v>
      </c>
      <c r="I127" s="24">
        <v>1301</v>
      </c>
      <c r="J127" s="24">
        <v>1734</v>
      </c>
      <c r="K127" s="25">
        <f t="shared" si="40"/>
        <v>-2662</v>
      </c>
      <c r="L127" s="25">
        <f t="shared" si="41"/>
        <v>-749</v>
      </c>
      <c r="M127" s="25">
        <f t="shared" si="42"/>
        <v>-1306</v>
      </c>
      <c r="N127" s="26">
        <f t="shared" si="43"/>
        <v>-0.7429528328216578</v>
      </c>
      <c r="O127" s="26">
        <f t="shared" si="44"/>
        <v>-0.36536585365853658</v>
      </c>
      <c r="P127" s="26">
        <f t="shared" si="45"/>
        <v>-0.42960526315789471</v>
      </c>
    </row>
    <row r="128" spans="1:17" x14ac:dyDescent="0.3">
      <c r="A128" s="21" t="s">
        <v>52</v>
      </c>
      <c r="B128" s="22">
        <v>2478</v>
      </c>
      <c r="C128" s="22">
        <v>1208</v>
      </c>
      <c r="D128" s="22">
        <v>1624</v>
      </c>
      <c r="E128" s="41">
        <v>573</v>
      </c>
      <c r="F128" s="41">
        <v>245</v>
      </c>
      <c r="G128" s="41">
        <v>183</v>
      </c>
      <c r="H128" s="24">
        <v>1329</v>
      </c>
      <c r="I128" s="24">
        <v>1153</v>
      </c>
      <c r="J128" s="24">
        <v>1399</v>
      </c>
      <c r="K128" s="25">
        <f t="shared" si="40"/>
        <v>-1149</v>
      </c>
      <c r="L128" s="25">
        <f t="shared" si="41"/>
        <v>-55</v>
      </c>
      <c r="M128" s="25">
        <f t="shared" si="42"/>
        <v>-225</v>
      </c>
      <c r="N128" s="26">
        <f t="shared" si="43"/>
        <v>-0.46368038740920098</v>
      </c>
      <c r="O128" s="26">
        <f t="shared" si="44"/>
        <v>-4.5529801324503308E-2</v>
      </c>
      <c r="P128" s="26">
        <f t="shared" si="45"/>
        <v>-0.13854679802955666</v>
      </c>
    </row>
    <row r="129" spans="1:16" x14ac:dyDescent="0.3">
      <c r="A129" s="21" t="s">
        <v>51</v>
      </c>
      <c r="B129" s="22">
        <v>893</v>
      </c>
      <c r="C129" s="22">
        <v>668</v>
      </c>
      <c r="D129" s="22">
        <v>1141</v>
      </c>
      <c r="E129" s="41">
        <v>586</v>
      </c>
      <c r="F129" s="41">
        <v>495</v>
      </c>
      <c r="G129" s="41">
        <v>741</v>
      </c>
      <c r="H129" s="24">
        <v>604</v>
      </c>
      <c r="I129" s="24">
        <v>769</v>
      </c>
      <c r="J129" s="24">
        <v>1053</v>
      </c>
      <c r="K129" s="25">
        <f t="shared" si="40"/>
        <v>-289</v>
      </c>
      <c r="L129" s="25">
        <f t="shared" si="41"/>
        <v>101</v>
      </c>
      <c r="M129" s="25">
        <f t="shared" si="42"/>
        <v>-88</v>
      </c>
      <c r="N129" s="26">
        <f t="shared" si="43"/>
        <v>-0.32362821948488241</v>
      </c>
      <c r="O129" s="26">
        <f t="shared" si="44"/>
        <v>0.15119760479041916</v>
      </c>
      <c r="P129" s="26">
        <f t="shared" si="45"/>
        <v>-7.7125328659070985E-2</v>
      </c>
    </row>
    <row r="130" spans="1:16" x14ac:dyDescent="0.3">
      <c r="A130" s="21" t="s">
        <v>43</v>
      </c>
      <c r="B130" s="22">
        <v>1006</v>
      </c>
      <c r="C130" s="22">
        <v>1530</v>
      </c>
      <c r="D130" s="22">
        <v>3014</v>
      </c>
      <c r="E130" s="41">
        <v>86</v>
      </c>
      <c r="F130" s="41">
        <v>171</v>
      </c>
      <c r="G130" s="41">
        <v>65</v>
      </c>
      <c r="H130" s="24">
        <v>370</v>
      </c>
      <c r="I130" s="24">
        <v>467</v>
      </c>
      <c r="J130" s="24">
        <v>1405</v>
      </c>
      <c r="K130" s="25">
        <f t="shared" si="40"/>
        <v>-636</v>
      </c>
      <c r="L130" s="25">
        <f t="shared" si="41"/>
        <v>-1063</v>
      </c>
      <c r="M130" s="25">
        <f t="shared" si="42"/>
        <v>-1609</v>
      </c>
      <c r="N130" s="26">
        <f t="shared" si="43"/>
        <v>-0.63220675944333993</v>
      </c>
      <c r="O130" s="26">
        <f t="shared" si="44"/>
        <v>-0.69477124183006533</v>
      </c>
      <c r="P130" s="26">
        <f t="shared" si="45"/>
        <v>-0.53384207033842068</v>
      </c>
    </row>
    <row r="131" spans="1:16" x14ac:dyDescent="0.3">
      <c r="A131" s="21" t="s">
        <v>42</v>
      </c>
      <c r="B131" s="22">
        <v>278</v>
      </c>
      <c r="C131" s="22">
        <v>405</v>
      </c>
      <c r="D131" s="22">
        <v>389</v>
      </c>
      <c r="E131" s="41">
        <v>106</v>
      </c>
      <c r="F131" s="41">
        <v>218</v>
      </c>
      <c r="G131" s="41">
        <v>155</v>
      </c>
      <c r="H131" s="24">
        <v>838</v>
      </c>
      <c r="I131" s="24">
        <v>827</v>
      </c>
      <c r="J131" s="24">
        <v>324</v>
      </c>
      <c r="K131" s="25">
        <f t="shared" si="40"/>
        <v>560</v>
      </c>
      <c r="L131" s="25">
        <f t="shared" si="41"/>
        <v>422</v>
      </c>
      <c r="M131" s="25">
        <f t="shared" si="42"/>
        <v>-65</v>
      </c>
      <c r="N131" s="26">
        <f t="shared" si="43"/>
        <v>2.014388489208633</v>
      </c>
      <c r="O131" s="26">
        <f t="shared" si="44"/>
        <v>1.0419753086419754</v>
      </c>
      <c r="P131" s="26">
        <f t="shared" si="45"/>
        <v>-0.16709511568123395</v>
      </c>
    </row>
    <row r="132" spans="1:16" x14ac:dyDescent="0.3">
      <c r="A132" s="21" t="s">
        <v>41</v>
      </c>
      <c r="B132" s="22">
        <v>1170</v>
      </c>
      <c r="C132" s="22">
        <v>1131</v>
      </c>
      <c r="D132" s="22">
        <v>1024</v>
      </c>
      <c r="E132" s="41">
        <v>763</v>
      </c>
      <c r="F132" s="42" t="s">
        <v>23</v>
      </c>
      <c r="G132" s="41">
        <v>812</v>
      </c>
      <c r="H132" s="24">
        <v>297</v>
      </c>
      <c r="I132" s="24">
        <v>676</v>
      </c>
      <c r="J132" s="24">
        <v>810</v>
      </c>
      <c r="K132" s="25">
        <f t="shared" si="40"/>
        <v>-873</v>
      </c>
      <c r="L132" s="25">
        <f t="shared" si="41"/>
        <v>-455</v>
      </c>
      <c r="M132" s="25">
        <f t="shared" si="42"/>
        <v>-214</v>
      </c>
      <c r="N132" s="26">
        <f t="shared" si="43"/>
        <v>-0.74615384615384617</v>
      </c>
      <c r="O132" s="26">
        <f t="shared" si="44"/>
        <v>-0.40229885057471265</v>
      </c>
      <c r="P132" s="26">
        <f t="shared" si="45"/>
        <v>-0.208984375</v>
      </c>
    </row>
    <row r="133" spans="1:16" x14ac:dyDescent="0.3">
      <c r="A133" s="21" t="s">
        <v>45</v>
      </c>
      <c r="B133" s="22">
        <v>454</v>
      </c>
      <c r="C133" s="22">
        <v>283</v>
      </c>
      <c r="D133" s="22">
        <v>448</v>
      </c>
      <c r="E133" s="41">
        <v>222</v>
      </c>
      <c r="F133" s="41">
        <v>288</v>
      </c>
      <c r="G133" s="41">
        <v>333</v>
      </c>
      <c r="H133" s="24">
        <v>373</v>
      </c>
      <c r="I133" s="24">
        <v>463</v>
      </c>
      <c r="J133" s="24">
        <v>633</v>
      </c>
      <c r="K133" s="25">
        <f t="shared" si="40"/>
        <v>-81</v>
      </c>
      <c r="L133" s="25">
        <f t="shared" si="41"/>
        <v>180</v>
      </c>
      <c r="M133" s="25">
        <f t="shared" si="42"/>
        <v>185</v>
      </c>
      <c r="N133" s="26">
        <f t="shared" si="43"/>
        <v>-0.17841409691629956</v>
      </c>
      <c r="O133" s="26">
        <f t="shared" si="44"/>
        <v>0.63604240282685509</v>
      </c>
      <c r="P133" s="26">
        <f t="shared" si="45"/>
        <v>0.41294642857142855</v>
      </c>
    </row>
    <row r="134" spans="1:16" x14ac:dyDescent="0.3">
      <c r="A134" s="21" t="s">
        <v>47</v>
      </c>
      <c r="B134" s="22">
        <v>238</v>
      </c>
      <c r="C134" s="22">
        <v>145</v>
      </c>
      <c r="D134" s="22">
        <v>340</v>
      </c>
      <c r="E134" s="41">
        <v>107</v>
      </c>
      <c r="F134" s="41">
        <v>170</v>
      </c>
      <c r="G134" s="41">
        <v>104</v>
      </c>
      <c r="H134" s="24">
        <v>123</v>
      </c>
      <c r="I134" s="24">
        <v>252</v>
      </c>
      <c r="J134" s="24">
        <v>221</v>
      </c>
      <c r="K134" s="25">
        <f t="shared" si="40"/>
        <v>-115</v>
      </c>
      <c r="L134" s="25">
        <f t="shared" si="41"/>
        <v>107</v>
      </c>
      <c r="M134" s="25">
        <f t="shared" si="42"/>
        <v>-119</v>
      </c>
      <c r="N134" s="26">
        <f t="shared" si="43"/>
        <v>-0.48319327731092437</v>
      </c>
      <c r="O134" s="26">
        <f t="shared" si="44"/>
        <v>0.73793103448275865</v>
      </c>
      <c r="P134" s="26">
        <f t="shared" si="45"/>
        <v>-0.35</v>
      </c>
    </row>
    <row r="135" spans="1:16" x14ac:dyDescent="0.3">
      <c r="A135" s="21" t="s">
        <v>39</v>
      </c>
      <c r="B135" s="22">
        <v>217</v>
      </c>
      <c r="C135" s="22">
        <v>188</v>
      </c>
      <c r="D135" s="22">
        <v>309</v>
      </c>
      <c r="E135" s="42" t="s">
        <v>23</v>
      </c>
      <c r="F135" s="42" t="s">
        <v>23</v>
      </c>
      <c r="G135" s="42" t="s">
        <v>23</v>
      </c>
      <c r="H135" s="24">
        <v>24</v>
      </c>
      <c r="I135" s="24">
        <v>27</v>
      </c>
      <c r="J135" s="24">
        <v>22</v>
      </c>
      <c r="K135" s="25">
        <f t="shared" si="40"/>
        <v>-193</v>
      </c>
      <c r="L135" s="25">
        <f t="shared" si="41"/>
        <v>-161</v>
      </c>
      <c r="M135" s="25">
        <f t="shared" si="42"/>
        <v>-287</v>
      </c>
      <c r="N135" s="26">
        <f t="shared" si="43"/>
        <v>-0.88940092165898621</v>
      </c>
      <c r="O135" s="26">
        <f t="shared" si="44"/>
        <v>-0.8563829787234043</v>
      </c>
      <c r="P135" s="26">
        <f t="shared" si="45"/>
        <v>-0.92880258899676371</v>
      </c>
    </row>
    <row r="136" spans="1:16" x14ac:dyDescent="0.3">
      <c r="A136" s="62" t="s">
        <v>85</v>
      </c>
    </row>
  </sheetData>
  <mergeCells count="10">
    <mergeCell ref="K88:M88"/>
    <mergeCell ref="N88:P88"/>
    <mergeCell ref="K114:M114"/>
    <mergeCell ref="N114:P114"/>
    <mergeCell ref="K3:M3"/>
    <mergeCell ref="K32:M32"/>
    <mergeCell ref="N3:P3"/>
    <mergeCell ref="N32:P32"/>
    <mergeCell ref="K62:M62"/>
    <mergeCell ref="N62:P62"/>
  </mergeCells>
  <conditionalFormatting sqref="K1:P2 K91:P113 K117:P1048576 K34:P61 K65:P87 K4:P31">
    <cfRule type="cellIs" dxfId="20" priority="15" operator="lessThan">
      <formula>0</formula>
    </cfRule>
  </conditionalFormatting>
  <conditionalFormatting sqref="A87">
    <cfRule type="cellIs" dxfId="19" priority="14" operator="lessThan">
      <formula>0</formula>
    </cfRule>
  </conditionalFormatting>
  <conditionalFormatting sqref="A87">
    <cfRule type="cellIs" dxfId="18" priority="13" operator="lessThan">
      <formula>0</formula>
    </cfRule>
  </conditionalFormatting>
  <conditionalFormatting sqref="A113">
    <cfRule type="cellIs" dxfId="17" priority="12" operator="lessThan">
      <formula>0</formula>
    </cfRule>
  </conditionalFormatting>
  <conditionalFormatting sqref="K64:P64">
    <cfRule type="cellIs" dxfId="16" priority="11" operator="lessThan">
      <formula>0</formula>
    </cfRule>
  </conditionalFormatting>
  <conditionalFormatting sqref="K90:P90">
    <cfRule type="cellIs" dxfId="15" priority="10" operator="lessThan">
      <formula>0</formula>
    </cfRule>
  </conditionalFormatting>
  <conditionalFormatting sqref="K116:P116 K114:P114">
    <cfRule type="cellIs" dxfId="14" priority="9" operator="lessThan">
      <formula>0</formula>
    </cfRule>
  </conditionalFormatting>
  <conditionalFormatting sqref="P65:P83">
    <cfRule type="colorScale" priority="7">
      <colorScale>
        <cfvo type="min"/>
        <cfvo type="max"/>
        <color rgb="FFFFEF9C"/>
        <color rgb="FF63BE7B"/>
      </colorScale>
    </cfRule>
  </conditionalFormatting>
  <conditionalFormatting sqref="K33:P33">
    <cfRule type="cellIs" dxfId="13" priority="6" operator="lessThan">
      <formula>0</formula>
    </cfRule>
  </conditionalFormatting>
  <conditionalFormatting sqref="K63:P63">
    <cfRule type="cellIs" dxfId="12" priority="5" operator="lessThan">
      <formula>0</formula>
    </cfRule>
  </conditionalFormatting>
  <conditionalFormatting sqref="K89:P89">
    <cfRule type="cellIs" dxfId="11" priority="4" operator="lessThan">
      <formula>0</formula>
    </cfRule>
  </conditionalFormatting>
  <conditionalFormatting sqref="K115:P115">
    <cfRule type="cellIs" dxfId="10" priority="3" operator="lessThan">
      <formula>0</formula>
    </cfRule>
  </conditionalFormatting>
  <conditionalFormatting sqref="K3:P3">
    <cfRule type="cellIs" dxfId="9" priority="2" operator="lessThan">
      <formula>0</formula>
    </cfRule>
  </conditionalFormatting>
  <conditionalFormatting sqref="K32:P32 K62:P62 K88:P88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279B-EA23-4B79-8135-C09ED017AC37}">
  <dimension ref="A1:P131"/>
  <sheetViews>
    <sheetView topLeftCell="A7" zoomScale="90" zoomScaleNormal="90" workbookViewId="0">
      <pane xSplit="10" topLeftCell="K1" activePane="topRight" state="frozen"/>
      <selection pane="topRight" activeCell="R63" sqref="R63"/>
    </sheetView>
  </sheetViews>
  <sheetFormatPr defaultRowHeight="14.4" x14ac:dyDescent="0.3"/>
  <cols>
    <col min="1" max="1" width="15" customWidth="1"/>
    <col min="2" max="10" width="0" style="2" hidden="1" customWidth="1"/>
    <col min="11" max="11" width="9.6640625" customWidth="1"/>
    <col min="14" max="14" width="12.33203125" customWidth="1"/>
    <col min="15" max="15" width="12.33203125" style="5" customWidth="1"/>
    <col min="16" max="16" width="12.21875" customWidth="1"/>
  </cols>
  <sheetData>
    <row r="1" spans="1:16" x14ac:dyDescent="0.3">
      <c r="A1" s="7" t="s">
        <v>32</v>
      </c>
    </row>
    <row r="2" spans="1:16" x14ac:dyDescent="0.3">
      <c r="A2" s="8" t="s">
        <v>33</v>
      </c>
    </row>
    <row r="3" spans="1:16" x14ac:dyDescent="0.3">
      <c r="A3" s="10"/>
      <c r="B3" s="19" t="s">
        <v>0</v>
      </c>
      <c r="C3" s="19" t="s">
        <v>1</v>
      </c>
      <c r="D3" s="19" t="s">
        <v>2</v>
      </c>
      <c r="E3" s="19" t="s">
        <v>0</v>
      </c>
      <c r="F3" s="19" t="s">
        <v>1</v>
      </c>
      <c r="G3" s="19" t="s">
        <v>2</v>
      </c>
      <c r="H3" s="19" t="s">
        <v>0</v>
      </c>
      <c r="I3" s="19" t="s">
        <v>1</v>
      </c>
      <c r="J3" s="19" t="s">
        <v>2</v>
      </c>
      <c r="K3" s="67" t="s">
        <v>93</v>
      </c>
      <c r="L3" s="67"/>
      <c r="M3" s="67"/>
      <c r="N3" s="19" t="s">
        <v>88</v>
      </c>
      <c r="O3" s="26"/>
      <c r="P3" s="55"/>
    </row>
    <row r="4" spans="1:16" x14ac:dyDescent="0.3">
      <c r="A4" s="10"/>
      <c r="B4" s="43">
        <v>2019</v>
      </c>
      <c r="C4" s="43">
        <v>2019</v>
      </c>
      <c r="D4" s="43">
        <v>2019</v>
      </c>
      <c r="E4" s="43">
        <v>2021</v>
      </c>
      <c r="F4" s="43">
        <v>2021</v>
      </c>
      <c r="G4" s="43">
        <v>2021</v>
      </c>
      <c r="H4" s="43">
        <v>2022</v>
      </c>
      <c r="I4" s="43">
        <v>2022</v>
      </c>
      <c r="J4" s="43">
        <v>2022</v>
      </c>
      <c r="K4" s="43">
        <v>2019</v>
      </c>
      <c r="L4" s="43">
        <v>2021</v>
      </c>
      <c r="M4" s="44">
        <v>2022</v>
      </c>
      <c r="N4" s="68" t="s">
        <v>93</v>
      </c>
      <c r="O4" s="68"/>
      <c r="P4" s="55"/>
    </row>
    <row r="5" spans="1:16" x14ac:dyDescent="0.3">
      <c r="A5" s="21" t="s">
        <v>24</v>
      </c>
      <c r="B5" s="37">
        <v>208405</v>
      </c>
      <c r="C5" s="37">
        <v>218936</v>
      </c>
      <c r="D5" s="37">
        <v>233384</v>
      </c>
      <c r="E5" s="37">
        <v>96229</v>
      </c>
      <c r="F5" s="37">
        <v>99757</v>
      </c>
      <c r="G5" s="37">
        <v>51185</v>
      </c>
      <c r="H5" s="37">
        <v>157829</v>
      </c>
      <c r="I5" s="37">
        <v>169756</v>
      </c>
      <c r="J5" s="37">
        <v>192485</v>
      </c>
      <c r="K5" s="25">
        <v>660725</v>
      </c>
      <c r="L5" s="25">
        <v>247171</v>
      </c>
      <c r="M5" s="25">
        <v>520070</v>
      </c>
      <c r="N5" s="25">
        <f>M5-K5</f>
        <v>-140655</v>
      </c>
      <c r="O5" s="26">
        <f>(M5-K5)/K5</f>
        <v>-0.21287979113852207</v>
      </c>
      <c r="P5" s="44" t="s">
        <v>60</v>
      </c>
    </row>
    <row r="6" spans="1:16" x14ac:dyDescent="0.3">
      <c r="A6" s="21" t="s">
        <v>7</v>
      </c>
      <c r="B6" s="37">
        <v>94757</v>
      </c>
      <c r="C6" s="37">
        <v>108322</v>
      </c>
      <c r="D6" s="37">
        <v>109420</v>
      </c>
      <c r="E6" s="37">
        <v>85809</v>
      </c>
      <c r="F6" s="37">
        <v>87240</v>
      </c>
      <c r="G6" s="37">
        <v>42460</v>
      </c>
      <c r="H6" s="37">
        <v>104438</v>
      </c>
      <c r="I6" s="37">
        <v>109731</v>
      </c>
      <c r="J6" s="37">
        <v>115843</v>
      </c>
      <c r="K6" s="25">
        <v>312499</v>
      </c>
      <c r="L6" s="25">
        <v>215509</v>
      </c>
      <c r="M6" s="25">
        <v>330012</v>
      </c>
      <c r="N6" s="25">
        <f t="shared" ref="N6:N35" si="0">M6-K6</f>
        <v>17513</v>
      </c>
      <c r="O6" s="26">
        <f t="shared" ref="O6:O35" si="1">(M6-K6)/K6</f>
        <v>5.6041779333693871E-2</v>
      </c>
      <c r="P6" s="44" t="s">
        <v>61</v>
      </c>
    </row>
    <row r="7" spans="1:16" s="4" customFormat="1" x14ac:dyDescent="0.3">
      <c r="A7" s="28" t="s">
        <v>8</v>
      </c>
      <c r="B7" s="46">
        <v>113648</v>
      </c>
      <c r="C7" s="46">
        <v>110614</v>
      </c>
      <c r="D7" s="46">
        <v>123964</v>
      </c>
      <c r="E7" s="46">
        <v>10420</v>
      </c>
      <c r="F7" s="46">
        <v>12517</v>
      </c>
      <c r="G7" s="46">
        <v>8725</v>
      </c>
      <c r="H7" s="46">
        <v>53391</v>
      </c>
      <c r="I7" s="46">
        <v>60025</v>
      </c>
      <c r="J7" s="46">
        <v>76642</v>
      </c>
      <c r="K7" s="32">
        <v>348226</v>
      </c>
      <c r="L7" s="32">
        <v>31662</v>
      </c>
      <c r="M7" s="32">
        <v>190058</v>
      </c>
      <c r="N7" s="32">
        <f t="shared" si="0"/>
        <v>-158168</v>
      </c>
      <c r="O7" s="33">
        <f t="shared" si="1"/>
        <v>-0.45421077116585207</v>
      </c>
      <c r="P7" s="44" t="s">
        <v>62</v>
      </c>
    </row>
    <row r="8" spans="1:16" x14ac:dyDescent="0.3">
      <c r="A8" s="21" t="s">
        <v>19</v>
      </c>
      <c r="B8" s="37">
        <v>31968</v>
      </c>
      <c r="C8" s="37">
        <v>51416</v>
      </c>
      <c r="D8" s="37">
        <v>45353</v>
      </c>
      <c r="E8" s="37">
        <v>2018</v>
      </c>
      <c r="F8" s="37">
        <v>2087</v>
      </c>
      <c r="G8" s="37">
        <v>1289</v>
      </c>
      <c r="H8" s="37">
        <v>9444</v>
      </c>
      <c r="I8" s="37">
        <v>17732</v>
      </c>
      <c r="J8" s="37">
        <v>22970</v>
      </c>
      <c r="K8" s="25">
        <v>128737</v>
      </c>
      <c r="L8" s="25">
        <v>5394</v>
      </c>
      <c r="M8" s="25">
        <v>50146</v>
      </c>
      <c r="N8" s="25">
        <f t="shared" ref="N8:N28" si="2">M8-K8</f>
        <v>-78591</v>
      </c>
      <c r="O8" s="26">
        <f t="shared" ref="O8:O28" si="3">(M8-K8)/K8</f>
        <v>-0.61047717439430782</v>
      </c>
      <c r="P8" s="44" t="s">
        <v>63</v>
      </c>
    </row>
    <row r="9" spans="1:16" x14ac:dyDescent="0.3">
      <c r="A9" s="21" t="s">
        <v>12</v>
      </c>
      <c r="B9" s="37">
        <v>10007</v>
      </c>
      <c r="C9" s="37">
        <v>11343</v>
      </c>
      <c r="D9" s="37">
        <v>14523</v>
      </c>
      <c r="E9" s="37">
        <v>1168</v>
      </c>
      <c r="F9" s="37">
        <v>1718</v>
      </c>
      <c r="G9" s="37">
        <v>1218</v>
      </c>
      <c r="H9" s="37">
        <v>10619</v>
      </c>
      <c r="I9" s="37">
        <v>12070</v>
      </c>
      <c r="J9" s="37">
        <v>16026</v>
      </c>
      <c r="K9" s="25">
        <v>35873</v>
      </c>
      <c r="L9" s="25">
        <v>4104</v>
      </c>
      <c r="M9" s="25">
        <v>38715</v>
      </c>
      <c r="N9" s="25">
        <f t="shared" si="2"/>
        <v>2842</v>
      </c>
      <c r="O9" s="26">
        <f t="shared" si="3"/>
        <v>7.9223928860145509E-2</v>
      </c>
      <c r="P9" s="44" t="s">
        <v>64</v>
      </c>
    </row>
    <row r="10" spans="1:16" x14ac:dyDescent="0.3">
      <c r="A10" s="21" t="s">
        <v>22</v>
      </c>
      <c r="B10" s="37">
        <v>34924</v>
      </c>
      <c r="C10" s="37">
        <v>12932</v>
      </c>
      <c r="D10" s="37">
        <v>19969</v>
      </c>
      <c r="E10" s="37">
        <v>727</v>
      </c>
      <c r="F10" s="37">
        <v>812</v>
      </c>
      <c r="G10" s="37">
        <v>639</v>
      </c>
      <c r="H10" s="37">
        <v>7874</v>
      </c>
      <c r="I10" s="37">
        <v>4720</v>
      </c>
      <c r="J10" s="37">
        <v>5887</v>
      </c>
      <c r="K10" s="25">
        <v>67825</v>
      </c>
      <c r="L10" s="25">
        <v>2178</v>
      </c>
      <c r="M10" s="25">
        <v>18481</v>
      </c>
      <c r="N10" s="25">
        <f t="shared" si="2"/>
        <v>-49344</v>
      </c>
      <c r="O10" s="26">
        <f t="shared" si="3"/>
        <v>-0.72751935127165501</v>
      </c>
      <c r="P10" s="44" t="s">
        <v>65</v>
      </c>
    </row>
    <row r="11" spans="1:16" x14ac:dyDescent="0.3">
      <c r="A11" s="21" t="s">
        <v>21</v>
      </c>
      <c r="B11" s="37">
        <v>1504</v>
      </c>
      <c r="C11" s="37">
        <v>1296</v>
      </c>
      <c r="D11" s="37">
        <v>1680</v>
      </c>
      <c r="E11" s="37">
        <v>426</v>
      </c>
      <c r="F11" s="37">
        <v>676</v>
      </c>
      <c r="G11" s="37">
        <v>460</v>
      </c>
      <c r="H11" s="37">
        <v>3391</v>
      </c>
      <c r="I11" s="37">
        <v>3246</v>
      </c>
      <c r="J11" s="37">
        <v>1996</v>
      </c>
      <c r="K11" s="25">
        <v>4480</v>
      </c>
      <c r="L11" s="25">
        <v>1562</v>
      </c>
      <c r="M11" s="25">
        <v>8633</v>
      </c>
      <c r="N11" s="25">
        <f t="shared" si="2"/>
        <v>4153</v>
      </c>
      <c r="O11" s="26">
        <f t="shared" si="3"/>
        <v>0.92700892857142858</v>
      </c>
      <c r="P11" s="44" t="s">
        <v>66</v>
      </c>
    </row>
    <row r="12" spans="1:16" x14ac:dyDescent="0.3">
      <c r="A12" s="21" t="s">
        <v>11</v>
      </c>
      <c r="B12" s="37">
        <v>3631</v>
      </c>
      <c r="C12" s="37">
        <v>3346</v>
      </c>
      <c r="D12" s="37">
        <v>4262</v>
      </c>
      <c r="E12" s="37">
        <v>609</v>
      </c>
      <c r="F12" s="37">
        <v>834</v>
      </c>
      <c r="G12" s="37">
        <v>575</v>
      </c>
      <c r="H12" s="37">
        <v>2305</v>
      </c>
      <c r="I12" s="37">
        <v>2191</v>
      </c>
      <c r="J12" s="37">
        <v>3052</v>
      </c>
      <c r="K12" s="25">
        <v>11239</v>
      </c>
      <c r="L12" s="25">
        <v>2018</v>
      </c>
      <c r="M12" s="25">
        <v>7548</v>
      </c>
      <c r="N12" s="25">
        <f t="shared" si="2"/>
        <v>-3691</v>
      </c>
      <c r="O12" s="26">
        <f t="shared" si="3"/>
        <v>-0.32841000088975886</v>
      </c>
      <c r="P12" s="44" t="s">
        <v>67</v>
      </c>
    </row>
    <row r="13" spans="1:16" x14ac:dyDescent="0.3">
      <c r="A13" s="21" t="s">
        <v>17</v>
      </c>
      <c r="B13" s="37">
        <v>3280</v>
      </c>
      <c r="C13" s="37">
        <v>3427</v>
      </c>
      <c r="D13" s="37">
        <v>5169</v>
      </c>
      <c r="E13" s="37">
        <v>880</v>
      </c>
      <c r="F13" s="37">
        <v>813</v>
      </c>
      <c r="G13" s="37">
        <v>834</v>
      </c>
      <c r="H13" s="37">
        <v>2042</v>
      </c>
      <c r="I13" s="37">
        <v>2146</v>
      </c>
      <c r="J13" s="37">
        <v>2796</v>
      </c>
      <c r="K13" s="25">
        <v>11876</v>
      </c>
      <c r="L13" s="25">
        <v>2527</v>
      </c>
      <c r="M13" s="25">
        <v>6984</v>
      </c>
      <c r="N13" s="25">
        <f t="shared" si="2"/>
        <v>-4892</v>
      </c>
      <c r="O13" s="26">
        <f t="shared" si="3"/>
        <v>-0.41192320646682384</v>
      </c>
      <c r="P13" s="44" t="s">
        <v>68</v>
      </c>
    </row>
    <row r="14" spans="1:16" x14ac:dyDescent="0.3">
      <c r="A14" s="21" t="s">
        <v>25</v>
      </c>
      <c r="B14" s="37">
        <v>579</v>
      </c>
      <c r="C14" s="37">
        <v>525</v>
      </c>
      <c r="D14" s="37">
        <v>658</v>
      </c>
      <c r="E14" s="37">
        <v>89</v>
      </c>
      <c r="F14" s="37">
        <v>90</v>
      </c>
      <c r="G14" s="37">
        <v>86</v>
      </c>
      <c r="H14" s="37">
        <v>1934</v>
      </c>
      <c r="I14" s="37">
        <v>1653</v>
      </c>
      <c r="J14" s="37">
        <v>2290</v>
      </c>
      <c r="K14" s="25">
        <v>1762</v>
      </c>
      <c r="L14" s="25">
        <v>265</v>
      </c>
      <c r="M14" s="25">
        <v>5877</v>
      </c>
      <c r="N14" s="25">
        <f t="shared" si="2"/>
        <v>4115</v>
      </c>
      <c r="O14" s="26">
        <f t="shared" si="3"/>
        <v>2.3354143019296254</v>
      </c>
      <c r="P14" s="44" t="s">
        <v>69</v>
      </c>
    </row>
    <row r="15" spans="1:16" x14ac:dyDescent="0.3">
      <c r="A15" s="21" t="s">
        <v>28</v>
      </c>
      <c r="B15" s="37">
        <v>3447</v>
      </c>
      <c r="C15" s="37">
        <v>4010</v>
      </c>
      <c r="D15" s="37">
        <v>4410</v>
      </c>
      <c r="E15" s="37">
        <v>880</v>
      </c>
      <c r="F15" s="37">
        <v>646</v>
      </c>
      <c r="G15" s="37">
        <v>246</v>
      </c>
      <c r="H15" s="37">
        <v>1195</v>
      </c>
      <c r="I15" s="37">
        <v>2071</v>
      </c>
      <c r="J15" s="37">
        <v>2192</v>
      </c>
      <c r="K15" s="25">
        <v>11867</v>
      </c>
      <c r="L15" s="25">
        <v>1772</v>
      </c>
      <c r="M15" s="25">
        <v>5458</v>
      </c>
      <c r="N15" s="25">
        <f t="shared" si="2"/>
        <v>-6409</v>
      </c>
      <c r="O15" s="26">
        <f t="shared" si="3"/>
        <v>-0.54006909918260726</v>
      </c>
      <c r="P15" s="44" t="s">
        <v>70</v>
      </c>
    </row>
    <row r="16" spans="1:16" x14ac:dyDescent="0.3">
      <c r="A16" s="21" t="s">
        <v>15</v>
      </c>
      <c r="B16" s="37">
        <v>1164</v>
      </c>
      <c r="C16" s="37">
        <v>1113</v>
      </c>
      <c r="D16" s="37">
        <v>1263</v>
      </c>
      <c r="E16" s="37">
        <v>217</v>
      </c>
      <c r="F16" s="37">
        <v>353</v>
      </c>
      <c r="G16" s="37">
        <v>241</v>
      </c>
      <c r="H16" s="37">
        <v>1254</v>
      </c>
      <c r="I16" s="37">
        <v>1531</v>
      </c>
      <c r="J16" s="37">
        <v>1665</v>
      </c>
      <c r="K16" s="25">
        <v>3540</v>
      </c>
      <c r="L16" s="25">
        <v>811</v>
      </c>
      <c r="M16" s="25">
        <v>4450</v>
      </c>
      <c r="N16" s="25">
        <f t="shared" si="2"/>
        <v>910</v>
      </c>
      <c r="O16" s="26">
        <f t="shared" si="3"/>
        <v>0.25706214689265539</v>
      </c>
      <c r="P16" s="44" t="s">
        <v>71</v>
      </c>
    </row>
    <row r="17" spans="1:16" x14ac:dyDescent="0.3">
      <c r="A17" s="21" t="s">
        <v>26</v>
      </c>
      <c r="B17" s="37">
        <v>630</v>
      </c>
      <c r="C17" s="37">
        <v>633</v>
      </c>
      <c r="D17" s="37">
        <v>809</v>
      </c>
      <c r="E17" s="37">
        <v>176</v>
      </c>
      <c r="F17" s="37">
        <v>197</v>
      </c>
      <c r="G17" s="37">
        <v>127</v>
      </c>
      <c r="H17" s="37">
        <v>2330</v>
      </c>
      <c r="I17" s="37">
        <v>1032</v>
      </c>
      <c r="J17" s="37">
        <v>832</v>
      </c>
      <c r="K17" s="25">
        <v>2072</v>
      </c>
      <c r="L17" s="25">
        <v>500</v>
      </c>
      <c r="M17" s="25">
        <v>4194</v>
      </c>
      <c r="N17" s="25">
        <f t="shared" si="2"/>
        <v>2122</v>
      </c>
      <c r="O17" s="26">
        <f t="shared" si="3"/>
        <v>1.024131274131274</v>
      </c>
      <c r="P17" s="44" t="s">
        <v>72</v>
      </c>
    </row>
    <row r="18" spans="1:16" x14ac:dyDescent="0.3">
      <c r="A18" s="21" t="s">
        <v>16</v>
      </c>
      <c r="B18" s="37">
        <v>3643</v>
      </c>
      <c r="C18" s="37">
        <v>3499</v>
      </c>
      <c r="D18" s="37">
        <v>4159</v>
      </c>
      <c r="E18" s="37">
        <v>201</v>
      </c>
      <c r="F18" s="37">
        <v>133</v>
      </c>
      <c r="G18" s="37">
        <v>161</v>
      </c>
      <c r="H18" s="37">
        <v>1016</v>
      </c>
      <c r="I18" s="37">
        <v>1174</v>
      </c>
      <c r="J18" s="37">
        <v>1758</v>
      </c>
      <c r="K18" s="25">
        <v>11301</v>
      </c>
      <c r="L18" s="25">
        <v>495</v>
      </c>
      <c r="M18" s="25">
        <v>3948</v>
      </c>
      <c r="N18" s="25">
        <f t="shared" si="2"/>
        <v>-7353</v>
      </c>
      <c r="O18" s="26">
        <f t="shared" si="3"/>
        <v>-0.65065038492168836</v>
      </c>
      <c r="P18" s="44" t="s">
        <v>73</v>
      </c>
    </row>
    <row r="19" spans="1:16" x14ac:dyDescent="0.3">
      <c r="A19" s="21" t="s">
        <v>14</v>
      </c>
      <c r="B19" s="37">
        <v>1400</v>
      </c>
      <c r="C19" s="37">
        <v>1401</v>
      </c>
      <c r="D19" s="37">
        <v>1861</v>
      </c>
      <c r="E19" s="37">
        <v>272</v>
      </c>
      <c r="F19" s="37">
        <v>226</v>
      </c>
      <c r="G19" s="37">
        <v>297</v>
      </c>
      <c r="H19" s="37">
        <v>1118</v>
      </c>
      <c r="I19" s="37">
        <v>1067</v>
      </c>
      <c r="J19" s="37">
        <v>1239</v>
      </c>
      <c r="K19" s="25">
        <v>4662</v>
      </c>
      <c r="L19" s="25">
        <v>795</v>
      </c>
      <c r="M19" s="25">
        <v>3424</v>
      </c>
      <c r="N19" s="25">
        <f t="shared" si="2"/>
        <v>-1238</v>
      </c>
      <c r="O19" s="26">
        <f t="shared" si="3"/>
        <v>-0.26555126555126557</v>
      </c>
      <c r="P19" s="44" t="s">
        <v>74</v>
      </c>
    </row>
    <row r="20" spans="1:16" x14ac:dyDescent="0.3">
      <c r="A20" s="21" t="s">
        <v>31</v>
      </c>
      <c r="B20" s="37">
        <v>1370</v>
      </c>
      <c r="C20" s="37">
        <v>1924</v>
      </c>
      <c r="D20" s="37">
        <v>2377</v>
      </c>
      <c r="E20" s="37">
        <v>212</v>
      </c>
      <c r="F20" s="37">
        <v>231</v>
      </c>
      <c r="G20" s="37">
        <v>410</v>
      </c>
      <c r="H20" s="37">
        <v>869</v>
      </c>
      <c r="I20" s="37">
        <v>869</v>
      </c>
      <c r="J20" s="37">
        <v>1542</v>
      </c>
      <c r="K20" s="25">
        <v>5671</v>
      </c>
      <c r="L20" s="25">
        <v>853</v>
      </c>
      <c r="M20" s="25">
        <v>3280</v>
      </c>
      <c r="N20" s="25">
        <f t="shared" si="2"/>
        <v>-2391</v>
      </c>
      <c r="O20" s="26">
        <f t="shared" si="3"/>
        <v>-0.42161876212308236</v>
      </c>
      <c r="P20" s="44" t="s">
        <v>31</v>
      </c>
    </row>
    <row r="21" spans="1:16" x14ac:dyDescent="0.3">
      <c r="A21" s="21" t="s">
        <v>10</v>
      </c>
      <c r="B21" s="37">
        <v>1554</v>
      </c>
      <c r="C21" s="37">
        <v>1386</v>
      </c>
      <c r="D21" s="37">
        <v>1472</v>
      </c>
      <c r="E21" s="37">
        <v>148</v>
      </c>
      <c r="F21" s="37">
        <v>228</v>
      </c>
      <c r="G21" s="37">
        <v>221</v>
      </c>
      <c r="H21" s="37">
        <v>1066</v>
      </c>
      <c r="I21" s="37">
        <v>938</v>
      </c>
      <c r="J21" s="37">
        <v>1247</v>
      </c>
      <c r="K21" s="25">
        <v>4412</v>
      </c>
      <c r="L21" s="25">
        <v>597</v>
      </c>
      <c r="M21" s="25">
        <v>3251</v>
      </c>
      <c r="N21" s="25">
        <f t="shared" si="2"/>
        <v>-1161</v>
      </c>
      <c r="O21" s="26">
        <f t="shared" si="3"/>
        <v>-0.26314596554850406</v>
      </c>
      <c r="P21" s="44" t="s">
        <v>75</v>
      </c>
    </row>
    <row r="22" spans="1:16" x14ac:dyDescent="0.3">
      <c r="A22" s="21" t="s">
        <v>27</v>
      </c>
      <c r="B22" s="37">
        <v>930</v>
      </c>
      <c r="C22" s="37">
        <v>892</v>
      </c>
      <c r="D22" s="37">
        <v>1174</v>
      </c>
      <c r="E22" s="37">
        <v>166</v>
      </c>
      <c r="F22" s="37">
        <v>130</v>
      </c>
      <c r="G22" s="37">
        <v>108</v>
      </c>
      <c r="H22" s="37">
        <v>616</v>
      </c>
      <c r="I22" s="37">
        <v>609</v>
      </c>
      <c r="J22" s="37">
        <v>839</v>
      </c>
      <c r="K22" s="25">
        <v>2996</v>
      </c>
      <c r="L22" s="25">
        <v>404</v>
      </c>
      <c r="M22" s="25">
        <v>2064</v>
      </c>
      <c r="N22" s="25">
        <f t="shared" si="2"/>
        <v>-932</v>
      </c>
      <c r="O22" s="26">
        <f t="shared" si="3"/>
        <v>-0.31108144192256343</v>
      </c>
      <c r="P22" s="44" t="s">
        <v>76</v>
      </c>
    </row>
    <row r="23" spans="1:16" x14ac:dyDescent="0.3">
      <c r="A23" s="21" t="s">
        <v>13</v>
      </c>
      <c r="B23" s="37">
        <v>1928</v>
      </c>
      <c r="C23" s="37">
        <v>1560</v>
      </c>
      <c r="D23" s="37">
        <v>2208</v>
      </c>
      <c r="E23" s="37">
        <v>55</v>
      </c>
      <c r="F23" s="37">
        <v>79</v>
      </c>
      <c r="G23" s="37">
        <v>56</v>
      </c>
      <c r="H23" s="37">
        <v>424</v>
      </c>
      <c r="I23" s="37">
        <v>631</v>
      </c>
      <c r="J23" s="37">
        <v>878</v>
      </c>
      <c r="K23" s="25">
        <v>5696</v>
      </c>
      <c r="L23" s="25">
        <v>190</v>
      </c>
      <c r="M23" s="25">
        <v>1933</v>
      </c>
      <c r="N23" s="25">
        <f t="shared" si="2"/>
        <v>-3763</v>
      </c>
      <c r="O23" s="26">
        <f t="shared" si="3"/>
        <v>-0.6606390449438202</v>
      </c>
      <c r="P23" s="44" t="s">
        <v>77</v>
      </c>
    </row>
    <row r="24" spans="1:16" x14ac:dyDescent="0.3">
      <c r="A24" s="21" t="s">
        <v>20</v>
      </c>
      <c r="B24" s="37">
        <v>753</v>
      </c>
      <c r="C24" s="37">
        <v>740</v>
      </c>
      <c r="D24" s="37">
        <v>1035</v>
      </c>
      <c r="E24" s="37">
        <v>81</v>
      </c>
      <c r="F24" s="37">
        <v>49</v>
      </c>
      <c r="G24" s="37">
        <v>44</v>
      </c>
      <c r="H24" s="37">
        <v>446</v>
      </c>
      <c r="I24" s="37">
        <v>334</v>
      </c>
      <c r="J24" s="37">
        <v>1052</v>
      </c>
      <c r="K24" s="25">
        <v>2528</v>
      </c>
      <c r="L24" s="25">
        <v>174</v>
      </c>
      <c r="M24" s="25">
        <v>1832</v>
      </c>
      <c r="N24" s="25">
        <f t="shared" si="2"/>
        <v>-696</v>
      </c>
      <c r="O24" s="26">
        <f t="shared" si="3"/>
        <v>-0.27531645569620256</v>
      </c>
      <c r="P24" s="44" t="s">
        <v>78</v>
      </c>
    </row>
    <row r="25" spans="1:16" x14ac:dyDescent="0.3">
      <c r="A25" s="21" t="s">
        <v>18</v>
      </c>
      <c r="B25" s="37">
        <v>419</v>
      </c>
      <c r="C25" s="37">
        <v>336</v>
      </c>
      <c r="D25" s="37">
        <v>555</v>
      </c>
      <c r="E25" s="37">
        <v>59</v>
      </c>
      <c r="F25" s="37">
        <v>79</v>
      </c>
      <c r="G25" s="37">
        <v>34</v>
      </c>
      <c r="H25" s="37">
        <v>246</v>
      </c>
      <c r="I25" s="37">
        <v>247</v>
      </c>
      <c r="J25" s="37">
        <v>792</v>
      </c>
      <c r="K25" s="25">
        <v>1310</v>
      </c>
      <c r="L25" s="25">
        <v>172</v>
      </c>
      <c r="M25" s="25">
        <v>1285</v>
      </c>
      <c r="N25" s="25">
        <f t="shared" si="2"/>
        <v>-25</v>
      </c>
      <c r="O25" s="26">
        <f t="shared" si="3"/>
        <v>-1.9083969465648856E-2</v>
      </c>
      <c r="P25" s="44" t="s">
        <v>79</v>
      </c>
    </row>
    <row r="26" spans="1:16" x14ac:dyDescent="0.3">
      <c r="A26" s="21" t="s">
        <v>9</v>
      </c>
      <c r="B26" s="37">
        <v>395</v>
      </c>
      <c r="C26" s="37">
        <v>353</v>
      </c>
      <c r="D26" s="37">
        <v>438</v>
      </c>
      <c r="E26" s="37">
        <v>64</v>
      </c>
      <c r="F26" s="37">
        <v>85</v>
      </c>
      <c r="G26" s="37">
        <v>120</v>
      </c>
      <c r="H26" s="37">
        <v>329</v>
      </c>
      <c r="I26" s="37">
        <v>344</v>
      </c>
      <c r="J26" s="37">
        <v>421</v>
      </c>
      <c r="K26" s="25">
        <v>1186</v>
      </c>
      <c r="L26" s="25">
        <v>269</v>
      </c>
      <c r="M26" s="25">
        <v>1094</v>
      </c>
      <c r="N26" s="25">
        <f t="shared" si="2"/>
        <v>-92</v>
      </c>
      <c r="O26" s="26">
        <f t="shared" si="3"/>
        <v>-7.7571669477234401E-2</v>
      </c>
      <c r="P26" s="44" t="s">
        <v>9</v>
      </c>
    </row>
    <row r="27" spans="1:16" x14ac:dyDescent="0.3">
      <c r="A27" s="21" t="s">
        <v>30</v>
      </c>
      <c r="B27" s="37">
        <v>1424</v>
      </c>
      <c r="C27" s="37">
        <v>904</v>
      </c>
      <c r="D27" s="37">
        <v>1260</v>
      </c>
      <c r="E27" s="37">
        <v>22</v>
      </c>
      <c r="F27" s="37">
        <v>49</v>
      </c>
      <c r="G27" s="37">
        <v>41</v>
      </c>
      <c r="H27" s="37">
        <v>67</v>
      </c>
      <c r="I27" s="37">
        <v>38</v>
      </c>
      <c r="J27" s="37">
        <v>66</v>
      </c>
      <c r="K27" s="25">
        <v>3588</v>
      </c>
      <c r="L27" s="25">
        <v>112</v>
      </c>
      <c r="M27" s="25">
        <v>171</v>
      </c>
      <c r="N27" s="25">
        <f t="shared" si="2"/>
        <v>-3417</v>
      </c>
      <c r="O27" s="26">
        <f t="shared" si="3"/>
        <v>-0.9523411371237458</v>
      </c>
      <c r="P27" s="44" t="s">
        <v>80</v>
      </c>
    </row>
    <row r="28" spans="1:16" x14ac:dyDescent="0.3">
      <c r="A28" s="21" t="s">
        <v>29</v>
      </c>
      <c r="B28" s="37">
        <v>469</v>
      </c>
      <c r="C28" s="37">
        <v>743</v>
      </c>
      <c r="D28" s="37">
        <v>624</v>
      </c>
      <c r="E28" s="37">
        <v>26</v>
      </c>
      <c r="F28" s="37">
        <v>14</v>
      </c>
      <c r="G28" s="38" t="s">
        <v>23</v>
      </c>
      <c r="H28" s="37">
        <v>60</v>
      </c>
      <c r="I28" s="37">
        <v>34</v>
      </c>
      <c r="J28" s="37">
        <v>53</v>
      </c>
      <c r="K28" s="25">
        <v>1836</v>
      </c>
      <c r="L28" s="25">
        <v>40</v>
      </c>
      <c r="M28" s="25">
        <v>147</v>
      </c>
      <c r="N28" s="25">
        <f t="shared" si="2"/>
        <v>-1689</v>
      </c>
      <c r="O28" s="26">
        <f t="shared" si="3"/>
        <v>-0.91993464052287577</v>
      </c>
      <c r="P28" s="44" t="s">
        <v>81</v>
      </c>
    </row>
    <row r="29" spans="1:16" x14ac:dyDescent="0.3">
      <c r="A29" s="1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2"/>
    </row>
    <row r="30" spans="1:16" x14ac:dyDescent="0.3">
      <c r="A30" s="8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  <c r="N30" s="2"/>
    </row>
    <row r="31" spans="1:16" x14ac:dyDescent="0.3">
      <c r="A31" s="10"/>
      <c r="B31" s="19" t="s">
        <v>0</v>
      </c>
      <c r="C31" s="19" t="s">
        <v>1</v>
      </c>
      <c r="D31" s="19" t="s">
        <v>2</v>
      </c>
      <c r="E31" s="19" t="s">
        <v>0</v>
      </c>
      <c r="F31" s="19" t="s">
        <v>1</v>
      </c>
      <c r="G31" s="19" t="s">
        <v>2</v>
      </c>
      <c r="H31" s="19" t="s">
        <v>0</v>
      </c>
      <c r="I31" s="19" t="s">
        <v>1</v>
      </c>
      <c r="J31" s="19" t="s">
        <v>2</v>
      </c>
      <c r="K31" s="67" t="s">
        <v>93</v>
      </c>
      <c r="L31" s="67"/>
      <c r="M31" s="67"/>
      <c r="N31" s="19" t="s">
        <v>88</v>
      </c>
      <c r="O31" s="26"/>
      <c r="P31" s="55"/>
    </row>
    <row r="32" spans="1:16" x14ac:dyDescent="0.3">
      <c r="A32" s="10"/>
      <c r="B32" s="43">
        <v>2019</v>
      </c>
      <c r="C32" s="43">
        <v>2019</v>
      </c>
      <c r="D32" s="43">
        <v>2019</v>
      </c>
      <c r="E32" s="43">
        <v>2021</v>
      </c>
      <c r="F32" s="43">
        <v>2021</v>
      </c>
      <c r="G32" s="43">
        <v>2021</v>
      </c>
      <c r="H32" s="43">
        <v>2022</v>
      </c>
      <c r="I32" s="43">
        <v>2022</v>
      </c>
      <c r="J32" s="43">
        <v>2022</v>
      </c>
      <c r="K32" s="43">
        <v>2019</v>
      </c>
      <c r="L32" s="43">
        <v>2021</v>
      </c>
      <c r="M32" s="44">
        <v>2022</v>
      </c>
      <c r="N32" s="68" t="s">
        <v>93</v>
      </c>
      <c r="O32" s="68"/>
      <c r="P32" s="55"/>
    </row>
    <row r="33" spans="1:16" x14ac:dyDescent="0.3">
      <c r="A33" s="21" t="s">
        <v>24</v>
      </c>
      <c r="B33" s="37">
        <v>394683</v>
      </c>
      <c r="C33" s="37">
        <v>379649</v>
      </c>
      <c r="D33" s="37">
        <v>420897</v>
      </c>
      <c r="E33" s="37">
        <v>183803</v>
      </c>
      <c r="F33" s="37">
        <v>187189</v>
      </c>
      <c r="G33" s="37">
        <v>119652</v>
      </c>
      <c r="H33" s="37">
        <v>293558</v>
      </c>
      <c r="I33" s="37">
        <v>301746</v>
      </c>
      <c r="J33" s="37">
        <v>353643</v>
      </c>
      <c r="K33" s="25">
        <v>1195229</v>
      </c>
      <c r="L33" s="25">
        <v>490644</v>
      </c>
      <c r="M33" s="25">
        <v>948947</v>
      </c>
      <c r="N33" s="25">
        <f t="shared" si="0"/>
        <v>-246282</v>
      </c>
      <c r="O33" s="26">
        <f t="shared" si="1"/>
        <v>-0.2060542373051524</v>
      </c>
      <c r="P33" s="44" t="s">
        <v>60</v>
      </c>
    </row>
    <row r="34" spans="1:16" x14ac:dyDescent="0.3">
      <c r="A34" s="21" t="s">
        <v>7</v>
      </c>
      <c r="B34" s="37">
        <v>155230</v>
      </c>
      <c r="C34" s="37">
        <v>171453</v>
      </c>
      <c r="D34" s="37">
        <v>174655</v>
      </c>
      <c r="E34" s="37">
        <v>148204</v>
      </c>
      <c r="F34" s="37">
        <v>149016</v>
      </c>
      <c r="G34" s="37">
        <v>87759</v>
      </c>
      <c r="H34" s="37">
        <v>178527</v>
      </c>
      <c r="I34" s="37">
        <v>178416</v>
      </c>
      <c r="J34" s="37">
        <v>197000</v>
      </c>
      <c r="K34" s="25">
        <v>501338</v>
      </c>
      <c r="L34" s="25">
        <v>384979</v>
      </c>
      <c r="M34" s="25">
        <v>553943</v>
      </c>
      <c r="N34" s="25">
        <f t="shared" si="0"/>
        <v>52605</v>
      </c>
      <c r="O34" s="26">
        <f t="shared" si="1"/>
        <v>0.10492920943555047</v>
      </c>
      <c r="P34" s="44" t="s">
        <v>61</v>
      </c>
    </row>
    <row r="35" spans="1:16" s="4" customFormat="1" x14ac:dyDescent="0.3">
      <c r="A35" s="28" t="s">
        <v>8</v>
      </c>
      <c r="B35" s="46">
        <v>239453</v>
      </c>
      <c r="C35" s="46">
        <v>208196</v>
      </c>
      <c r="D35" s="46">
        <v>246242</v>
      </c>
      <c r="E35" s="46">
        <v>35599</v>
      </c>
      <c r="F35" s="46">
        <v>38173</v>
      </c>
      <c r="G35" s="46">
        <v>31893</v>
      </c>
      <c r="H35" s="46">
        <v>115031</v>
      </c>
      <c r="I35" s="46">
        <v>123330</v>
      </c>
      <c r="J35" s="46">
        <v>156643</v>
      </c>
      <c r="K35" s="32">
        <v>693891</v>
      </c>
      <c r="L35" s="32">
        <v>105665</v>
      </c>
      <c r="M35" s="32">
        <v>395004</v>
      </c>
      <c r="N35" s="32">
        <f t="shared" si="0"/>
        <v>-298887</v>
      </c>
      <c r="O35" s="33">
        <f t="shared" si="1"/>
        <v>-0.43074056299908775</v>
      </c>
      <c r="P35" s="44" t="s">
        <v>62</v>
      </c>
    </row>
    <row r="36" spans="1:16" x14ac:dyDescent="0.3">
      <c r="A36" s="21" t="s">
        <v>19</v>
      </c>
      <c r="B36" s="37">
        <v>56263</v>
      </c>
      <c r="C36" s="37">
        <v>84462</v>
      </c>
      <c r="D36" s="37">
        <v>83670</v>
      </c>
      <c r="E36" s="37">
        <v>4396</v>
      </c>
      <c r="F36" s="37">
        <v>4627</v>
      </c>
      <c r="G36" s="37">
        <v>2687</v>
      </c>
      <c r="H36" s="37">
        <v>17878</v>
      </c>
      <c r="I36" s="37">
        <v>31878</v>
      </c>
      <c r="J36" s="37">
        <v>41432</v>
      </c>
      <c r="K36" s="25">
        <v>224395</v>
      </c>
      <c r="L36" s="25">
        <v>11710</v>
      </c>
      <c r="M36" s="25">
        <v>91188</v>
      </c>
      <c r="N36" s="25">
        <f t="shared" ref="N36:N56" si="4">M36-K36</f>
        <v>-133207</v>
      </c>
      <c r="O36" s="26">
        <f t="shared" ref="O36:O56" si="5">(M36-K36)/K36</f>
        <v>-0.5936273089863856</v>
      </c>
      <c r="P36" s="44" t="s">
        <v>63</v>
      </c>
    </row>
    <row r="37" spans="1:16" x14ac:dyDescent="0.3">
      <c r="A37" s="21" t="s">
        <v>12</v>
      </c>
      <c r="B37" s="37">
        <v>16084</v>
      </c>
      <c r="C37" s="37">
        <v>17455</v>
      </c>
      <c r="D37" s="37">
        <v>21629</v>
      </c>
      <c r="E37" s="37">
        <v>3247</v>
      </c>
      <c r="F37" s="37">
        <v>3725</v>
      </c>
      <c r="G37" s="37">
        <v>3193</v>
      </c>
      <c r="H37" s="37">
        <v>18606</v>
      </c>
      <c r="I37" s="37">
        <v>18655</v>
      </c>
      <c r="J37" s="37">
        <v>26063</v>
      </c>
      <c r="K37" s="25">
        <v>55168</v>
      </c>
      <c r="L37" s="25">
        <v>10165</v>
      </c>
      <c r="M37" s="25">
        <v>63324</v>
      </c>
      <c r="N37" s="25">
        <f t="shared" si="4"/>
        <v>8156</v>
      </c>
      <c r="O37" s="26">
        <f t="shared" si="5"/>
        <v>0.14783932714617171</v>
      </c>
      <c r="P37" s="44" t="s">
        <v>64</v>
      </c>
    </row>
    <row r="38" spans="1:16" x14ac:dyDescent="0.3">
      <c r="A38" s="21" t="s">
        <v>22</v>
      </c>
      <c r="B38" s="37">
        <v>79573</v>
      </c>
      <c r="C38" s="37">
        <v>23987</v>
      </c>
      <c r="D38" s="37">
        <v>38026</v>
      </c>
      <c r="E38" s="37">
        <v>1686</v>
      </c>
      <c r="F38" s="37">
        <v>2139</v>
      </c>
      <c r="G38" s="37">
        <v>1612</v>
      </c>
      <c r="H38" s="37">
        <v>17623</v>
      </c>
      <c r="I38" s="37">
        <v>10188</v>
      </c>
      <c r="J38" s="37">
        <v>12087</v>
      </c>
      <c r="K38" s="25">
        <v>141586</v>
      </c>
      <c r="L38" s="25">
        <v>5437</v>
      </c>
      <c r="M38" s="25">
        <v>39898</v>
      </c>
      <c r="N38" s="25">
        <f t="shared" si="4"/>
        <v>-101688</v>
      </c>
      <c r="O38" s="26">
        <f t="shared" si="5"/>
        <v>-0.71820660234768974</v>
      </c>
      <c r="P38" s="44" t="s">
        <v>65</v>
      </c>
    </row>
    <row r="39" spans="1:16" x14ac:dyDescent="0.3">
      <c r="A39" s="21" t="s">
        <v>21</v>
      </c>
      <c r="B39" s="37">
        <v>5060</v>
      </c>
      <c r="C39" s="37">
        <v>4001</v>
      </c>
      <c r="D39" s="37">
        <v>5649</v>
      </c>
      <c r="E39" s="37">
        <v>1899</v>
      </c>
      <c r="F39" s="37">
        <v>2832</v>
      </c>
      <c r="G39" s="37">
        <v>2335</v>
      </c>
      <c r="H39" s="37">
        <v>8548</v>
      </c>
      <c r="I39" s="37">
        <v>8610</v>
      </c>
      <c r="J39" s="37">
        <v>7126</v>
      </c>
      <c r="K39" s="25">
        <v>14710</v>
      </c>
      <c r="L39" s="25">
        <v>7066</v>
      </c>
      <c r="M39" s="25">
        <v>24284</v>
      </c>
      <c r="N39" s="25">
        <f t="shared" si="4"/>
        <v>9574</v>
      </c>
      <c r="O39" s="26">
        <f t="shared" si="5"/>
        <v>0.65084976206662137</v>
      </c>
      <c r="P39" s="44" t="s">
        <v>66</v>
      </c>
    </row>
    <row r="40" spans="1:16" x14ac:dyDescent="0.3">
      <c r="A40" s="21" t="s">
        <v>17</v>
      </c>
      <c r="B40" s="37">
        <v>11393</v>
      </c>
      <c r="C40" s="37">
        <v>11552</v>
      </c>
      <c r="D40" s="37">
        <v>14173</v>
      </c>
      <c r="E40" s="37">
        <v>6442</v>
      </c>
      <c r="F40" s="37">
        <v>5729</v>
      </c>
      <c r="G40" s="37">
        <v>6374</v>
      </c>
      <c r="H40" s="37">
        <v>5049</v>
      </c>
      <c r="I40" s="37">
        <v>5036</v>
      </c>
      <c r="J40" s="37">
        <v>6659</v>
      </c>
      <c r="K40" s="25">
        <v>37118</v>
      </c>
      <c r="L40" s="25">
        <v>18545</v>
      </c>
      <c r="M40" s="25">
        <v>16744</v>
      </c>
      <c r="N40" s="25">
        <f t="shared" si="4"/>
        <v>-20374</v>
      </c>
      <c r="O40" s="26">
        <f t="shared" si="5"/>
        <v>-0.54889810873430678</v>
      </c>
      <c r="P40" s="44" t="s">
        <v>68</v>
      </c>
    </row>
    <row r="41" spans="1:16" x14ac:dyDescent="0.3">
      <c r="A41" s="21" t="s">
        <v>11</v>
      </c>
      <c r="B41" s="37">
        <v>6613</v>
      </c>
      <c r="C41" s="37">
        <v>6214</v>
      </c>
      <c r="D41" s="37">
        <v>7552</v>
      </c>
      <c r="E41" s="37">
        <v>1276</v>
      </c>
      <c r="F41" s="37">
        <v>1747</v>
      </c>
      <c r="G41" s="37">
        <v>1054</v>
      </c>
      <c r="H41" s="37">
        <v>4775</v>
      </c>
      <c r="I41" s="37">
        <v>4654</v>
      </c>
      <c r="J41" s="37">
        <v>5532</v>
      </c>
      <c r="K41" s="25">
        <v>20379</v>
      </c>
      <c r="L41" s="25">
        <v>4077</v>
      </c>
      <c r="M41" s="25">
        <v>14961</v>
      </c>
      <c r="N41" s="25">
        <f t="shared" si="4"/>
        <v>-5418</v>
      </c>
      <c r="O41" s="26">
        <f t="shared" si="5"/>
        <v>-0.26586191667893422</v>
      </c>
      <c r="P41" s="44" t="s">
        <v>67</v>
      </c>
    </row>
    <row r="42" spans="1:16" x14ac:dyDescent="0.3">
      <c r="A42" s="21" t="s">
        <v>15</v>
      </c>
      <c r="B42" s="37">
        <v>2692</v>
      </c>
      <c r="C42" s="37">
        <v>2793</v>
      </c>
      <c r="D42" s="37">
        <v>3328</v>
      </c>
      <c r="E42" s="37">
        <v>978</v>
      </c>
      <c r="F42" s="37">
        <v>1374</v>
      </c>
      <c r="G42" s="37">
        <v>1523</v>
      </c>
      <c r="H42" s="37">
        <v>3754</v>
      </c>
      <c r="I42" s="37">
        <v>4434</v>
      </c>
      <c r="J42" s="37">
        <v>6327</v>
      </c>
      <c r="K42" s="25">
        <v>8813</v>
      </c>
      <c r="L42" s="25">
        <v>3875</v>
      </c>
      <c r="M42" s="25">
        <v>14515</v>
      </c>
      <c r="N42" s="25">
        <f t="shared" si="4"/>
        <v>5702</v>
      </c>
      <c r="O42" s="26">
        <f t="shared" si="5"/>
        <v>0.64699875184386701</v>
      </c>
      <c r="P42" s="44" t="s">
        <v>71</v>
      </c>
    </row>
    <row r="43" spans="1:16" x14ac:dyDescent="0.3">
      <c r="A43" s="21" t="s">
        <v>28</v>
      </c>
      <c r="B43" s="37">
        <v>8974</v>
      </c>
      <c r="C43" s="37">
        <v>9657</v>
      </c>
      <c r="D43" s="37">
        <v>10680</v>
      </c>
      <c r="E43" s="37">
        <v>3179</v>
      </c>
      <c r="F43" s="37">
        <v>1933</v>
      </c>
      <c r="G43" s="37">
        <v>876</v>
      </c>
      <c r="H43" s="37">
        <v>3021</v>
      </c>
      <c r="I43" s="37">
        <v>5022</v>
      </c>
      <c r="J43" s="37">
        <v>4876</v>
      </c>
      <c r="K43" s="25">
        <v>29311</v>
      </c>
      <c r="L43" s="25">
        <v>5988</v>
      </c>
      <c r="M43" s="25">
        <v>12919</v>
      </c>
      <c r="N43" s="25">
        <f t="shared" si="4"/>
        <v>-16392</v>
      </c>
      <c r="O43" s="26">
        <f t="shared" si="5"/>
        <v>-0.55924396984067415</v>
      </c>
      <c r="P43" s="44" t="s">
        <v>70</v>
      </c>
    </row>
    <row r="44" spans="1:16" x14ac:dyDescent="0.3">
      <c r="A44" s="21" t="s">
        <v>26</v>
      </c>
      <c r="B44" s="37">
        <v>1900</v>
      </c>
      <c r="C44" s="37">
        <v>1704</v>
      </c>
      <c r="D44" s="37">
        <v>2222</v>
      </c>
      <c r="E44" s="37">
        <v>561</v>
      </c>
      <c r="F44" s="37">
        <v>885</v>
      </c>
      <c r="G44" s="37">
        <v>668</v>
      </c>
      <c r="H44" s="37">
        <v>4885</v>
      </c>
      <c r="I44" s="37">
        <v>2735</v>
      </c>
      <c r="J44" s="37">
        <v>1984</v>
      </c>
      <c r="K44" s="25">
        <v>5826</v>
      </c>
      <c r="L44" s="25">
        <v>2114</v>
      </c>
      <c r="M44" s="25">
        <v>9604</v>
      </c>
      <c r="N44" s="25">
        <f t="shared" si="4"/>
        <v>3778</v>
      </c>
      <c r="O44" s="26">
        <f t="shared" si="5"/>
        <v>0.64847236525918295</v>
      </c>
      <c r="P44" s="44" t="s">
        <v>72</v>
      </c>
    </row>
    <row r="45" spans="1:16" x14ac:dyDescent="0.3">
      <c r="A45" s="21" t="s">
        <v>25</v>
      </c>
      <c r="B45" s="37">
        <v>1003</v>
      </c>
      <c r="C45" s="37">
        <v>1023</v>
      </c>
      <c r="D45" s="37">
        <v>1435</v>
      </c>
      <c r="E45" s="37">
        <v>194</v>
      </c>
      <c r="F45" s="37">
        <v>228</v>
      </c>
      <c r="G45" s="37">
        <v>178</v>
      </c>
      <c r="H45" s="37">
        <v>3028</v>
      </c>
      <c r="I45" s="37">
        <v>2824</v>
      </c>
      <c r="J45" s="37">
        <v>3646</v>
      </c>
      <c r="K45" s="25">
        <v>3461</v>
      </c>
      <c r="L45" s="25">
        <v>600</v>
      </c>
      <c r="M45" s="25">
        <v>9498</v>
      </c>
      <c r="N45" s="25">
        <f t="shared" si="4"/>
        <v>6037</v>
      </c>
      <c r="O45" s="26">
        <f t="shared" si="5"/>
        <v>1.7442935567754985</v>
      </c>
      <c r="P45" s="44" t="s">
        <v>69</v>
      </c>
    </row>
    <row r="46" spans="1:16" x14ac:dyDescent="0.3">
      <c r="A46" s="21" t="s">
        <v>31</v>
      </c>
      <c r="B46" s="37">
        <v>3232</v>
      </c>
      <c r="C46" s="37">
        <v>3973</v>
      </c>
      <c r="D46" s="37">
        <v>5114</v>
      </c>
      <c r="E46" s="37">
        <v>840</v>
      </c>
      <c r="F46" s="37">
        <v>729</v>
      </c>
      <c r="G46" s="37">
        <v>875</v>
      </c>
      <c r="H46" s="37">
        <v>2665</v>
      </c>
      <c r="I46" s="37">
        <v>2291</v>
      </c>
      <c r="J46" s="37">
        <v>4489</v>
      </c>
      <c r="K46" s="25">
        <v>12319</v>
      </c>
      <c r="L46" s="25">
        <v>2444</v>
      </c>
      <c r="M46" s="25">
        <v>9445</v>
      </c>
      <c r="N46" s="25">
        <f t="shared" si="4"/>
        <v>-2874</v>
      </c>
      <c r="O46" s="26">
        <f t="shared" si="5"/>
        <v>-0.23329815731796413</v>
      </c>
      <c r="P46" s="44" t="s">
        <v>31</v>
      </c>
    </row>
    <row r="47" spans="1:16" x14ac:dyDescent="0.3">
      <c r="A47" s="21" t="s">
        <v>16</v>
      </c>
      <c r="B47" s="37">
        <v>8439</v>
      </c>
      <c r="C47" s="37">
        <v>7237</v>
      </c>
      <c r="D47" s="37">
        <v>9774</v>
      </c>
      <c r="E47" s="37">
        <v>522</v>
      </c>
      <c r="F47" s="37">
        <v>312</v>
      </c>
      <c r="G47" s="37">
        <v>398</v>
      </c>
      <c r="H47" s="37">
        <v>2373</v>
      </c>
      <c r="I47" s="37">
        <v>2461</v>
      </c>
      <c r="J47" s="37">
        <v>3829</v>
      </c>
      <c r="K47" s="25">
        <v>25450</v>
      </c>
      <c r="L47" s="25">
        <v>1232</v>
      </c>
      <c r="M47" s="25">
        <v>8663</v>
      </c>
      <c r="N47" s="25">
        <f t="shared" si="4"/>
        <v>-16787</v>
      </c>
      <c r="O47" s="26">
        <f t="shared" si="5"/>
        <v>-0.65960707269155205</v>
      </c>
      <c r="P47" s="44" t="s">
        <v>73</v>
      </c>
    </row>
    <row r="48" spans="1:16" x14ac:dyDescent="0.3">
      <c r="A48" s="21" t="s">
        <v>10</v>
      </c>
      <c r="B48" s="37">
        <v>3448</v>
      </c>
      <c r="C48" s="37">
        <v>3330</v>
      </c>
      <c r="D48" s="37">
        <v>3622</v>
      </c>
      <c r="E48" s="37">
        <v>695</v>
      </c>
      <c r="F48" s="37">
        <v>904</v>
      </c>
      <c r="G48" s="37">
        <v>668</v>
      </c>
      <c r="H48" s="37">
        <v>2623</v>
      </c>
      <c r="I48" s="37">
        <v>2097</v>
      </c>
      <c r="J48" s="37">
        <v>2763</v>
      </c>
      <c r="K48" s="25">
        <v>10400</v>
      </c>
      <c r="L48" s="25">
        <v>2267</v>
      </c>
      <c r="M48" s="25">
        <v>7483</v>
      </c>
      <c r="N48" s="25">
        <f t="shared" si="4"/>
        <v>-2917</v>
      </c>
      <c r="O48" s="26">
        <f t="shared" si="5"/>
        <v>-0.28048076923076926</v>
      </c>
      <c r="P48" s="44" t="s">
        <v>75</v>
      </c>
    </row>
    <row r="49" spans="1:16" x14ac:dyDescent="0.3">
      <c r="A49" s="21" t="s">
        <v>14</v>
      </c>
      <c r="B49" s="37">
        <v>2761</v>
      </c>
      <c r="C49" s="37">
        <v>3201</v>
      </c>
      <c r="D49" s="37">
        <v>3792</v>
      </c>
      <c r="E49" s="37">
        <v>1443</v>
      </c>
      <c r="F49" s="37">
        <v>982</v>
      </c>
      <c r="G49" s="37">
        <v>1078</v>
      </c>
      <c r="H49" s="37">
        <v>2160</v>
      </c>
      <c r="I49" s="37">
        <v>2080</v>
      </c>
      <c r="J49" s="37">
        <v>2483</v>
      </c>
      <c r="K49" s="25">
        <v>9754</v>
      </c>
      <c r="L49" s="25">
        <v>3503</v>
      </c>
      <c r="M49" s="25">
        <v>6723</v>
      </c>
      <c r="N49" s="25">
        <f t="shared" si="4"/>
        <v>-3031</v>
      </c>
      <c r="O49" s="26">
        <f t="shared" si="5"/>
        <v>-0.31074431002665576</v>
      </c>
      <c r="P49" s="44" t="s">
        <v>74</v>
      </c>
    </row>
    <row r="50" spans="1:16" x14ac:dyDescent="0.3">
      <c r="A50" s="21" t="s">
        <v>27</v>
      </c>
      <c r="B50" s="37">
        <v>2041</v>
      </c>
      <c r="C50" s="37">
        <v>2011</v>
      </c>
      <c r="D50" s="37">
        <v>2779</v>
      </c>
      <c r="E50" s="37">
        <v>274</v>
      </c>
      <c r="F50" s="37">
        <v>354</v>
      </c>
      <c r="G50" s="37">
        <v>468</v>
      </c>
      <c r="H50" s="37">
        <v>1451</v>
      </c>
      <c r="I50" s="37">
        <v>1593</v>
      </c>
      <c r="J50" s="37">
        <v>1834</v>
      </c>
      <c r="K50" s="25">
        <v>6831</v>
      </c>
      <c r="L50" s="25">
        <v>1096</v>
      </c>
      <c r="M50" s="25">
        <v>4878</v>
      </c>
      <c r="N50" s="25">
        <f t="shared" si="4"/>
        <v>-1953</v>
      </c>
      <c r="O50" s="26">
        <f t="shared" si="5"/>
        <v>-0.28590250329380762</v>
      </c>
      <c r="P50" s="44" t="s">
        <v>76</v>
      </c>
    </row>
    <row r="51" spans="1:16" x14ac:dyDescent="0.3">
      <c r="A51" s="21" t="s">
        <v>13</v>
      </c>
      <c r="B51" s="37">
        <v>4567</v>
      </c>
      <c r="C51" s="37">
        <v>3337</v>
      </c>
      <c r="D51" s="37">
        <v>4685</v>
      </c>
      <c r="E51" s="37">
        <v>176</v>
      </c>
      <c r="F51" s="37">
        <v>168</v>
      </c>
      <c r="G51" s="37">
        <v>218</v>
      </c>
      <c r="H51" s="37">
        <v>926</v>
      </c>
      <c r="I51" s="37">
        <v>1590</v>
      </c>
      <c r="J51" s="37">
        <v>1832</v>
      </c>
      <c r="K51" s="25">
        <v>12589</v>
      </c>
      <c r="L51" s="25">
        <v>562</v>
      </c>
      <c r="M51" s="25">
        <v>4348</v>
      </c>
      <c r="N51" s="25">
        <f t="shared" si="4"/>
        <v>-8241</v>
      </c>
      <c r="O51" s="26">
        <f t="shared" si="5"/>
        <v>-0.65461911192310751</v>
      </c>
      <c r="P51" s="44" t="s">
        <v>77</v>
      </c>
    </row>
    <row r="52" spans="1:16" x14ac:dyDescent="0.3">
      <c r="A52" s="21" t="s">
        <v>20</v>
      </c>
      <c r="B52" s="37">
        <v>1650</v>
      </c>
      <c r="C52" s="37">
        <v>1533</v>
      </c>
      <c r="D52" s="37">
        <v>1826</v>
      </c>
      <c r="E52" s="37">
        <v>234</v>
      </c>
      <c r="F52" s="37">
        <v>154</v>
      </c>
      <c r="G52" s="37">
        <v>174</v>
      </c>
      <c r="H52" s="37">
        <v>807</v>
      </c>
      <c r="I52" s="37">
        <v>696</v>
      </c>
      <c r="J52" s="37">
        <v>2044</v>
      </c>
      <c r="K52" s="25">
        <v>5009</v>
      </c>
      <c r="L52" s="25">
        <v>562</v>
      </c>
      <c r="M52" s="25">
        <v>3547</v>
      </c>
      <c r="N52" s="25">
        <f t="shared" si="4"/>
        <v>-1462</v>
      </c>
      <c r="O52" s="26">
        <f t="shared" si="5"/>
        <v>-0.29187462567378719</v>
      </c>
      <c r="P52" s="44" t="s">
        <v>78</v>
      </c>
    </row>
    <row r="53" spans="1:16" x14ac:dyDescent="0.3">
      <c r="A53" s="21" t="s">
        <v>9</v>
      </c>
      <c r="B53" s="37">
        <v>949</v>
      </c>
      <c r="C53" s="37">
        <v>809</v>
      </c>
      <c r="D53" s="37">
        <v>906</v>
      </c>
      <c r="E53" s="37">
        <v>196</v>
      </c>
      <c r="F53" s="37">
        <v>211</v>
      </c>
      <c r="G53" s="37">
        <v>327</v>
      </c>
      <c r="H53" s="37">
        <v>754</v>
      </c>
      <c r="I53" s="37">
        <v>694</v>
      </c>
      <c r="J53" s="37">
        <v>972</v>
      </c>
      <c r="K53" s="25">
        <v>2664</v>
      </c>
      <c r="L53" s="25">
        <v>734</v>
      </c>
      <c r="M53" s="25">
        <v>2420</v>
      </c>
      <c r="N53" s="25">
        <f t="shared" si="4"/>
        <v>-244</v>
      </c>
      <c r="O53" s="26">
        <f t="shared" si="5"/>
        <v>-9.1591591591591595E-2</v>
      </c>
      <c r="P53" s="44" t="s">
        <v>9</v>
      </c>
    </row>
    <row r="54" spans="1:16" x14ac:dyDescent="0.3">
      <c r="A54" s="21" t="s">
        <v>18</v>
      </c>
      <c r="B54" s="37">
        <v>917</v>
      </c>
      <c r="C54" s="37">
        <v>642</v>
      </c>
      <c r="D54" s="37">
        <v>1123</v>
      </c>
      <c r="E54" s="37">
        <v>101</v>
      </c>
      <c r="F54" s="37">
        <v>318</v>
      </c>
      <c r="G54" s="37">
        <v>139</v>
      </c>
      <c r="H54" s="37">
        <v>502</v>
      </c>
      <c r="I54" s="37">
        <v>486</v>
      </c>
      <c r="J54" s="37">
        <v>1201</v>
      </c>
      <c r="K54" s="25">
        <v>2682</v>
      </c>
      <c r="L54" s="25">
        <v>558</v>
      </c>
      <c r="M54" s="25">
        <v>2189</v>
      </c>
      <c r="N54" s="25">
        <f t="shared" si="4"/>
        <v>-493</v>
      </c>
      <c r="O54" s="26">
        <f t="shared" si="5"/>
        <v>-0.18381804623415363</v>
      </c>
      <c r="P54" s="44" t="s">
        <v>79</v>
      </c>
    </row>
    <row r="55" spans="1:16" x14ac:dyDescent="0.3">
      <c r="A55" s="21" t="s">
        <v>30</v>
      </c>
      <c r="B55" s="37">
        <v>2355</v>
      </c>
      <c r="C55" s="37">
        <v>1642</v>
      </c>
      <c r="D55" s="37">
        <v>2786</v>
      </c>
      <c r="E55" s="37">
        <v>235</v>
      </c>
      <c r="F55" s="37">
        <v>268</v>
      </c>
      <c r="G55" s="37">
        <v>154</v>
      </c>
      <c r="H55" s="37">
        <v>330</v>
      </c>
      <c r="I55" s="37">
        <v>154</v>
      </c>
      <c r="J55" s="37">
        <v>255</v>
      </c>
      <c r="K55" s="25">
        <v>6783</v>
      </c>
      <c r="L55" s="25">
        <v>657</v>
      </c>
      <c r="M55" s="25">
        <v>739</v>
      </c>
      <c r="N55" s="25">
        <f t="shared" si="4"/>
        <v>-6044</v>
      </c>
      <c r="O55" s="26">
        <f t="shared" si="5"/>
        <v>-0.89105115730502726</v>
      </c>
      <c r="P55" s="44" t="s">
        <v>80</v>
      </c>
    </row>
    <row r="56" spans="1:16" x14ac:dyDescent="0.3">
      <c r="A56" s="21" t="s">
        <v>29</v>
      </c>
      <c r="B56" s="37">
        <v>1028</v>
      </c>
      <c r="C56" s="37">
        <v>1442</v>
      </c>
      <c r="D56" s="37">
        <v>1184</v>
      </c>
      <c r="E56" s="37">
        <v>192</v>
      </c>
      <c r="F56" s="37">
        <v>77</v>
      </c>
      <c r="G56" s="38" t="s">
        <v>23</v>
      </c>
      <c r="H56" s="37">
        <v>211</v>
      </c>
      <c r="I56" s="37">
        <v>134</v>
      </c>
      <c r="J56" s="37">
        <v>165</v>
      </c>
      <c r="K56" s="25">
        <v>3654</v>
      </c>
      <c r="L56" s="25">
        <v>269</v>
      </c>
      <c r="M56" s="25">
        <v>510</v>
      </c>
      <c r="N56" s="25">
        <f t="shared" si="4"/>
        <v>-3144</v>
      </c>
      <c r="O56" s="26">
        <f t="shared" si="5"/>
        <v>-0.86042692939244658</v>
      </c>
      <c r="P56" s="44" t="s">
        <v>81</v>
      </c>
    </row>
    <row r="57" spans="1:16" x14ac:dyDescent="0.3">
      <c r="N57" s="2"/>
    </row>
    <row r="58" spans="1:16" x14ac:dyDescent="0.3">
      <c r="A58" s="8" t="s">
        <v>87</v>
      </c>
      <c r="K58" s="2"/>
      <c r="L58" s="2"/>
      <c r="M58" s="2"/>
      <c r="N58" s="2"/>
    </row>
    <row r="59" spans="1:16" x14ac:dyDescent="0.3">
      <c r="A59" s="8" t="s">
        <v>53</v>
      </c>
      <c r="K59" s="2"/>
      <c r="L59" s="2"/>
      <c r="M59" s="2"/>
      <c r="N59" s="2"/>
    </row>
    <row r="60" spans="1:16" x14ac:dyDescent="0.3">
      <c r="A60" s="10"/>
      <c r="B60" s="19" t="s">
        <v>0</v>
      </c>
      <c r="C60" s="19" t="s">
        <v>1</v>
      </c>
      <c r="D60" s="19" t="s">
        <v>2</v>
      </c>
      <c r="E60" s="19" t="s">
        <v>0</v>
      </c>
      <c r="F60" s="19" t="s">
        <v>1</v>
      </c>
      <c r="G60" s="19" t="s">
        <v>2</v>
      </c>
      <c r="H60" s="19" t="s">
        <v>0</v>
      </c>
      <c r="I60" s="19" t="s">
        <v>1</v>
      </c>
      <c r="J60" s="19" t="s">
        <v>2</v>
      </c>
      <c r="K60" s="67" t="s">
        <v>93</v>
      </c>
      <c r="L60" s="67"/>
      <c r="M60" s="67"/>
      <c r="N60" s="19" t="s">
        <v>88</v>
      </c>
      <c r="O60" s="26"/>
    </row>
    <row r="61" spans="1:16" x14ac:dyDescent="0.3">
      <c r="A61" s="10"/>
      <c r="B61" s="19" t="s">
        <v>3</v>
      </c>
      <c r="C61" s="19" t="s">
        <v>3</v>
      </c>
      <c r="D61" s="19" t="s">
        <v>3</v>
      </c>
      <c r="E61" s="19" t="s">
        <v>4</v>
      </c>
      <c r="F61" s="19" t="s">
        <v>4</v>
      </c>
      <c r="G61" s="19" t="s">
        <v>4</v>
      </c>
      <c r="H61" s="19" t="s">
        <v>5</v>
      </c>
      <c r="I61" s="19" t="s">
        <v>5</v>
      </c>
      <c r="J61" s="19" t="s">
        <v>5</v>
      </c>
      <c r="K61" s="19" t="s">
        <v>3</v>
      </c>
      <c r="L61" s="19" t="s">
        <v>4</v>
      </c>
      <c r="M61" s="19" t="s">
        <v>5</v>
      </c>
      <c r="N61" s="68" t="s">
        <v>93</v>
      </c>
      <c r="O61" s="68"/>
    </row>
    <row r="62" spans="1:16" x14ac:dyDescent="0.3">
      <c r="A62" s="21" t="s">
        <v>6</v>
      </c>
      <c r="B62" s="37">
        <v>394683</v>
      </c>
      <c r="C62" s="37">
        <v>379649</v>
      </c>
      <c r="D62" s="37">
        <v>420897</v>
      </c>
      <c r="E62" s="37">
        <v>183803</v>
      </c>
      <c r="F62" s="37">
        <v>187189</v>
      </c>
      <c r="G62" s="37">
        <v>119652</v>
      </c>
      <c r="H62" s="37">
        <v>293558</v>
      </c>
      <c r="I62" s="37">
        <v>301746</v>
      </c>
      <c r="J62" s="37">
        <v>353643</v>
      </c>
      <c r="K62" s="37">
        <v>1195229</v>
      </c>
      <c r="L62" s="37">
        <v>490644</v>
      </c>
      <c r="M62" s="37">
        <v>948947</v>
      </c>
      <c r="N62" s="25">
        <f t="shared" ref="N62:N80" si="6">M62-K62</f>
        <v>-246282</v>
      </c>
      <c r="O62" s="26">
        <f t="shared" ref="O62:O80" si="7">(M62-K62)/K62</f>
        <v>-0.2060542373051524</v>
      </c>
    </row>
    <row r="63" spans="1:16" x14ac:dyDescent="0.3">
      <c r="A63" s="21" t="s">
        <v>56</v>
      </c>
      <c r="B63" s="37">
        <v>197489</v>
      </c>
      <c r="C63" s="37">
        <v>175982</v>
      </c>
      <c r="D63" s="37">
        <v>198688</v>
      </c>
      <c r="E63" s="37">
        <v>53282</v>
      </c>
      <c r="F63" s="37">
        <v>62699</v>
      </c>
      <c r="G63" s="37">
        <v>55650</v>
      </c>
      <c r="H63" s="37">
        <v>126004</v>
      </c>
      <c r="I63" s="37">
        <v>127734</v>
      </c>
      <c r="J63" s="37">
        <v>159148</v>
      </c>
      <c r="K63" s="37">
        <v>572159</v>
      </c>
      <c r="L63" s="37">
        <v>171631</v>
      </c>
      <c r="M63" s="37">
        <v>412886</v>
      </c>
      <c r="N63" s="25">
        <f t="shared" si="6"/>
        <v>-159273</v>
      </c>
      <c r="O63" s="26">
        <f t="shared" si="7"/>
        <v>-0.27837192109186432</v>
      </c>
    </row>
    <row r="64" spans="1:16" x14ac:dyDescent="0.3">
      <c r="A64" s="21" t="s">
        <v>46</v>
      </c>
      <c r="B64" s="37">
        <v>47023</v>
      </c>
      <c r="C64" s="37">
        <v>51339</v>
      </c>
      <c r="D64" s="37">
        <v>58164</v>
      </c>
      <c r="E64" s="37">
        <v>27997</v>
      </c>
      <c r="F64" s="37">
        <v>21926</v>
      </c>
      <c r="G64" s="37">
        <v>7111</v>
      </c>
      <c r="H64" s="37">
        <v>37161</v>
      </c>
      <c r="I64" s="37">
        <v>42266</v>
      </c>
      <c r="J64" s="37">
        <v>47749</v>
      </c>
      <c r="K64" s="37">
        <v>156526</v>
      </c>
      <c r="L64" s="37">
        <v>57034</v>
      </c>
      <c r="M64" s="37">
        <v>127176</v>
      </c>
      <c r="N64" s="25">
        <f t="shared" si="6"/>
        <v>-29350</v>
      </c>
      <c r="O64" s="26">
        <f t="shared" si="7"/>
        <v>-0.18750878448308908</v>
      </c>
    </row>
    <row r="65" spans="1:15" x14ac:dyDescent="0.3">
      <c r="A65" s="21" t="s">
        <v>36</v>
      </c>
      <c r="B65" s="37">
        <v>43475</v>
      </c>
      <c r="C65" s="37">
        <v>48545</v>
      </c>
      <c r="D65" s="37">
        <v>55078</v>
      </c>
      <c r="E65" s="37">
        <v>26725</v>
      </c>
      <c r="F65" s="37">
        <v>20330</v>
      </c>
      <c r="G65" s="37">
        <v>5996</v>
      </c>
      <c r="H65" s="37">
        <v>35443</v>
      </c>
      <c r="I65" s="37">
        <v>39333</v>
      </c>
      <c r="J65" s="37">
        <v>45692</v>
      </c>
      <c r="K65" s="37">
        <v>147098</v>
      </c>
      <c r="L65" s="37">
        <v>53051</v>
      </c>
      <c r="M65" s="37">
        <v>120468</v>
      </c>
      <c r="N65" s="25">
        <f t="shared" si="6"/>
        <v>-26630</v>
      </c>
      <c r="O65" s="26">
        <f t="shared" si="7"/>
        <v>-0.18103577207032046</v>
      </c>
    </row>
    <row r="66" spans="1:15" x14ac:dyDescent="0.3">
      <c r="A66" s="21" t="s">
        <v>49</v>
      </c>
      <c r="B66" s="37">
        <v>34151</v>
      </c>
      <c r="C66" s="37">
        <v>33313</v>
      </c>
      <c r="D66" s="37">
        <v>41179</v>
      </c>
      <c r="E66" s="37">
        <v>24524</v>
      </c>
      <c r="F66" s="37">
        <v>21967</v>
      </c>
      <c r="G66" s="37">
        <v>12296</v>
      </c>
      <c r="H66" s="37">
        <v>24073</v>
      </c>
      <c r="I66" s="37">
        <v>29059</v>
      </c>
      <c r="J66" s="37">
        <v>32785</v>
      </c>
      <c r="K66" s="37">
        <v>108643</v>
      </c>
      <c r="L66" s="37">
        <v>58787</v>
      </c>
      <c r="M66" s="37">
        <v>85917</v>
      </c>
      <c r="N66" s="25">
        <f t="shared" si="6"/>
        <v>-22726</v>
      </c>
      <c r="O66" s="26">
        <f t="shared" si="7"/>
        <v>-0.20918052704730172</v>
      </c>
    </row>
    <row r="67" spans="1:15" x14ac:dyDescent="0.3">
      <c r="A67" s="21" t="s">
        <v>37</v>
      </c>
      <c r="B67" s="37">
        <v>31746</v>
      </c>
      <c r="C67" s="37">
        <v>30644</v>
      </c>
      <c r="D67" s="37">
        <v>38339</v>
      </c>
      <c r="E67" s="37">
        <v>23124</v>
      </c>
      <c r="F67" s="37">
        <v>20613</v>
      </c>
      <c r="G67" s="37">
        <v>10847</v>
      </c>
      <c r="H67" s="37">
        <v>22153</v>
      </c>
      <c r="I67" s="37">
        <v>24226</v>
      </c>
      <c r="J67" s="37">
        <v>29068</v>
      </c>
      <c r="K67" s="37">
        <v>100729</v>
      </c>
      <c r="L67" s="37">
        <v>54584</v>
      </c>
      <c r="M67" s="37">
        <v>75447</v>
      </c>
      <c r="N67" s="25">
        <f t="shared" si="6"/>
        <v>-25282</v>
      </c>
      <c r="O67" s="26">
        <f t="shared" si="7"/>
        <v>-0.25099028085258468</v>
      </c>
    </row>
    <row r="68" spans="1:15" x14ac:dyDescent="0.3">
      <c r="A68" s="21" t="s">
        <v>40</v>
      </c>
      <c r="B68" s="37">
        <v>32996</v>
      </c>
      <c r="C68" s="37">
        <v>30162</v>
      </c>
      <c r="D68" s="37">
        <v>33382</v>
      </c>
      <c r="E68" s="37">
        <v>6158</v>
      </c>
      <c r="F68" s="37">
        <v>13874</v>
      </c>
      <c r="G68" s="37">
        <v>6049</v>
      </c>
      <c r="H68" s="37">
        <v>22933</v>
      </c>
      <c r="I68" s="37">
        <v>20997</v>
      </c>
      <c r="J68" s="37">
        <v>24899</v>
      </c>
      <c r="K68" s="37">
        <v>96540</v>
      </c>
      <c r="L68" s="37">
        <v>26081</v>
      </c>
      <c r="M68" s="37">
        <v>68829</v>
      </c>
      <c r="N68" s="25">
        <f t="shared" si="6"/>
        <v>-27711</v>
      </c>
      <c r="O68" s="26">
        <f t="shared" si="7"/>
        <v>-0.28704164077066502</v>
      </c>
    </row>
    <row r="69" spans="1:15" x14ac:dyDescent="0.3">
      <c r="A69" s="21" t="s">
        <v>38</v>
      </c>
      <c r="B69" s="37">
        <v>16951</v>
      </c>
      <c r="C69" s="37">
        <v>19267</v>
      </c>
      <c r="D69" s="37">
        <v>18605</v>
      </c>
      <c r="E69" s="37">
        <v>6006</v>
      </c>
      <c r="F69" s="37">
        <v>9384</v>
      </c>
      <c r="G69" s="37">
        <v>4652</v>
      </c>
      <c r="H69" s="37">
        <v>14615</v>
      </c>
      <c r="I69" s="37">
        <v>14375</v>
      </c>
      <c r="J69" s="37">
        <v>16558</v>
      </c>
      <c r="K69" s="37">
        <v>54823</v>
      </c>
      <c r="L69" s="37">
        <v>20042</v>
      </c>
      <c r="M69" s="37">
        <v>45548</v>
      </c>
      <c r="N69" s="25">
        <f t="shared" si="6"/>
        <v>-9275</v>
      </c>
      <c r="O69" s="26">
        <f t="shared" si="7"/>
        <v>-0.16918081826970433</v>
      </c>
    </row>
    <row r="70" spans="1:15" x14ac:dyDescent="0.3">
      <c r="A70" s="21" t="s">
        <v>50</v>
      </c>
      <c r="B70" s="37">
        <v>13336</v>
      </c>
      <c r="C70" s="37">
        <v>15298</v>
      </c>
      <c r="D70" s="37">
        <v>8867</v>
      </c>
      <c r="E70" s="37">
        <v>19015</v>
      </c>
      <c r="F70" s="37">
        <v>15889</v>
      </c>
      <c r="G70" s="37">
        <v>4064</v>
      </c>
      <c r="H70" s="37">
        <v>14606</v>
      </c>
      <c r="I70" s="37">
        <v>15671</v>
      </c>
      <c r="J70" s="37">
        <v>13133</v>
      </c>
      <c r="K70" s="37">
        <v>37501</v>
      </c>
      <c r="L70" s="37">
        <v>38968</v>
      </c>
      <c r="M70" s="37">
        <v>43410</v>
      </c>
      <c r="N70" s="25">
        <f t="shared" si="6"/>
        <v>5909</v>
      </c>
      <c r="O70" s="26">
        <f t="shared" si="7"/>
        <v>0.15756913148982693</v>
      </c>
    </row>
    <row r="71" spans="1:15" x14ac:dyDescent="0.3">
      <c r="A71" s="21" t="s">
        <v>44</v>
      </c>
      <c r="B71" s="37">
        <v>12257</v>
      </c>
      <c r="C71" s="37">
        <v>13285</v>
      </c>
      <c r="D71" s="37">
        <v>15019</v>
      </c>
      <c r="E71" s="37">
        <v>13008</v>
      </c>
      <c r="F71" s="37">
        <v>9609</v>
      </c>
      <c r="G71" s="37">
        <v>4718</v>
      </c>
      <c r="H71" s="37">
        <v>11414</v>
      </c>
      <c r="I71" s="37">
        <v>10088</v>
      </c>
      <c r="J71" s="37">
        <v>11182</v>
      </c>
      <c r="K71" s="37">
        <v>40561</v>
      </c>
      <c r="L71" s="37">
        <v>27335</v>
      </c>
      <c r="M71" s="37">
        <v>32684</v>
      </c>
      <c r="N71" s="25">
        <f t="shared" si="6"/>
        <v>-7877</v>
      </c>
      <c r="O71" s="26">
        <f t="shared" si="7"/>
        <v>-0.19420132639727816</v>
      </c>
    </row>
    <row r="72" spans="1:15" x14ac:dyDescent="0.3">
      <c r="A72" s="21" t="s">
        <v>48</v>
      </c>
      <c r="B72" s="37">
        <v>11513</v>
      </c>
      <c r="C72" s="37">
        <v>11589</v>
      </c>
      <c r="D72" s="37">
        <v>13985</v>
      </c>
      <c r="E72" s="37">
        <v>9254</v>
      </c>
      <c r="F72" s="37">
        <v>8071</v>
      </c>
      <c r="G72" s="37">
        <v>3566</v>
      </c>
      <c r="H72" s="37">
        <v>10587</v>
      </c>
      <c r="I72" s="37">
        <v>9250</v>
      </c>
      <c r="J72" s="37">
        <v>12078</v>
      </c>
      <c r="K72" s="37">
        <v>37087</v>
      </c>
      <c r="L72" s="37">
        <v>20891</v>
      </c>
      <c r="M72" s="37">
        <v>31915</v>
      </c>
      <c r="N72" s="25">
        <f t="shared" si="6"/>
        <v>-5172</v>
      </c>
      <c r="O72" s="26">
        <f t="shared" si="7"/>
        <v>-0.13945587402593901</v>
      </c>
    </row>
    <row r="73" spans="1:15" x14ac:dyDescent="0.3">
      <c r="A73" s="21" t="s">
        <v>52</v>
      </c>
      <c r="B73" s="37">
        <v>10289</v>
      </c>
      <c r="C73" s="37">
        <v>9930</v>
      </c>
      <c r="D73" s="37">
        <v>10152</v>
      </c>
      <c r="E73" s="37">
        <v>8815</v>
      </c>
      <c r="F73" s="37">
        <v>8170</v>
      </c>
      <c r="G73" s="37">
        <v>4206</v>
      </c>
      <c r="H73" s="37">
        <v>9839</v>
      </c>
      <c r="I73" s="37">
        <v>9003</v>
      </c>
      <c r="J73" s="37">
        <v>9348</v>
      </c>
      <c r="K73" s="37">
        <v>30371</v>
      </c>
      <c r="L73" s="37">
        <v>21191</v>
      </c>
      <c r="M73" s="37">
        <v>28190</v>
      </c>
      <c r="N73" s="25">
        <f t="shared" si="6"/>
        <v>-2181</v>
      </c>
      <c r="O73" s="26">
        <f t="shared" si="7"/>
        <v>-7.1811925850317732E-2</v>
      </c>
    </row>
    <row r="74" spans="1:15" x14ac:dyDescent="0.3">
      <c r="A74" s="21" t="s">
        <v>43</v>
      </c>
      <c r="B74" s="37">
        <v>4784</v>
      </c>
      <c r="C74" s="37">
        <v>6909</v>
      </c>
      <c r="D74" s="37">
        <v>9252</v>
      </c>
      <c r="E74" s="37">
        <v>3248</v>
      </c>
      <c r="F74" s="37">
        <v>3363</v>
      </c>
      <c r="G74" s="37">
        <v>2059</v>
      </c>
      <c r="H74" s="37">
        <v>6562</v>
      </c>
      <c r="I74" s="37">
        <v>7367</v>
      </c>
      <c r="J74" s="37">
        <v>8151</v>
      </c>
      <c r="K74" s="37">
        <v>20945</v>
      </c>
      <c r="L74" s="37">
        <v>8670</v>
      </c>
      <c r="M74" s="37">
        <v>22080</v>
      </c>
      <c r="N74" s="25">
        <f t="shared" si="6"/>
        <v>1135</v>
      </c>
      <c r="O74" s="26">
        <f t="shared" si="7"/>
        <v>5.4189544043924565E-2</v>
      </c>
    </row>
    <row r="75" spans="1:15" x14ac:dyDescent="0.3">
      <c r="A75" s="21" t="s">
        <v>51</v>
      </c>
      <c r="B75" s="37">
        <v>4316</v>
      </c>
      <c r="C75" s="37">
        <v>3734</v>
      </c>
      <c r="D75" s="37">
        <v>4546</v>
      </c>
      <c r="E75" s="37">
        <v>4744</v>
      </c>
      <c r="F75" s="37">
        <v>4076</v>
      </c>
      <c r="G75" s="37">
        <v>4040</v>
      </c>
      <c r="H75" s="37">
        <v>4887</v>
      </c>
      <c r="I75" s="37">
        <v>4661</v>
      </c>
      <c r="J75" s="37">
        <v>5834</v>
      </c>
      <c r="K75" s="37">
        <v>12596</v>
      </c>
      <c r="L75" s="37">
        <v>12860</v>
      </c>
      <c r="M75" s="37">
        <v>15382</v>
      </c>
      <c r="N75" s="25">
        <f t="shared" si="6"/>
        <v>2786</v>
      </c>
      <c r="O75" s="26">
        <f t="shared" si="7"/>
        <v>0.22118132740552557</v>
      </c>
    </row>
    <row r="76" spans="1:15" x14ac:dyDescent="0.3">
      <c r="A76" s="21" t="s">
        <v>42</v>
      </c>
      <c r="B76" s="37">
        <v>2688</v>
      </c>
      <c r="C76" s="37">
        <v>2607</v>
      </c>
      <c r="D76" s="37">
        <v>2482</v>
      </c>
      <c r="E76" s="37">
        <v>2314</v>
      </c>
      <c r="F76" s="37">
        <v>2485</v>
      </c>
      <c r="G76" s="37">
        <v>1456</v>
      </c>
      <c r="H76" s="37">
        <v>4495</v>
      </c>
      <c r="I76" s="37">
        <v>3303</v>
      </c>
      <c r="J76" s="37">
        <v>3984</v>
      </c>
      <c r="K76" s="37">
        <v>7777</v>
      </c>
      <c r="L76" s="37">
        <v>6255</v>
      </c>
      <c r="M76" s="37">
        <v>11782</v>
      </c>
      <c r="N76" s="25">
        <f t="shared" si="6"/>
        <v>4005</v>
      </c>
      <c r="O76" s="26">
        <f t="shared" si="7"/>
        <v>0.514980069435515</v>
      </c>
    </row>
    <row r="77" spans="1:15" x14ac:dyDescent="0.3">
      <c r="A77" s="21" t="s">
        <v>47</v>
      </c>
      <c r="B77" s="37">
        <v>1665</v>
      </c>
      <c r="C77" s="37">
        <v>1582</v>
      </c>
      <c r="D77" s="37">
        <v>1564</v>
      </c>
      <c r="E77" s="37">
        <v>1267</v>
      </c>
      <c r="F77" s="37">
        <v>1465</v>
      </c>
      <c r="G77" s="37">
        <v>5618</v>
      </c>
      <c r="H77" s="37">
        <v>2161</v>
      </c>
      <c r="I77" s="37">
        <v>2756</v>
      </c>
      <c r="J77" s="37">
        <v>3055</v>
      </c>
      <c r="K77" s="37">
        <v>4811</v>
      </c>
      <c r="L77" s="37">
        <v>8350</v>
      </c>
      <c r="M77" s="37">
        <v>7972</v>
      </c>
      <c r="N77" s="25">
        <f t="shared" si="6"/>
        <v>3161</v>
      </c>
      <c r="O77" s="26">
        <f t="shared" si="7"/>
        <v>0.65703595926002911</v>
      </c>
    </row>
    <row r="78" spans="1:15" x14ac:dyDescent="0.3">
      <c r="A78" s="21" t="s">
        <v>45</v>
      </c>
      <c r="B78" s="37">
        <v>1813</v>
      </c>
      <c r="C78" s="37">
        <v>1265</v>
      </c>
      <c r="D78" s="37">
        <v>1705</v>
      </c>
      <c r="E78" s="37">
        <v>1427</v>
      </c>
      <c r="F78" s="37">
        <v>1466</v>
      </c>
      <c r="G78" s="37">
        <v>901</v>
      </c>
      <c r="H78" s="37">
        <v>1891</v>
      </c>
      <c r="I78" s="37">
        <v>2085</v>
      </c>
      <c r="J78" s="37">
        <v>2308</v>
      </c>
      <c r="K78" s="37">
        <v>4783</v>
      </c>
      <c r="L78" s="37">
        <v>3794</v>
      </c>
      <c r="M78" s="37">
        <v>6284</v>
      </c>
      <c r="N78" s="25">
        <f t="shared" si="6"/>
        <v>1501</v>
      </c>
      <c r="O78" s="26">
        <f t="shared" si="7"/>
        <v>0.31381977838176878</v>
      </c>
    </row>
    <row r="79" spans="1:15" x14ac:dyDescent="0.3">
      <c r="A79" s="21" t="s">
        <v>41</v>
      </c>
      <c r="B79" s="37">
        <v>2154</v>
      </c>
      <c r="C79" s="37">
        <v>2206</v>
      </c>
      <c r="D79" s="37">
        <v>2288</v>
      </c>
      <c r="E79" s="37">
        <v>1687</v>
      </c>
      <c r="F79" s="37">
        <v>1629</v>
      </c>
      <c r="G79" s="37">
        <v>1713</v>
      </c>
      <c r="H79" s="37">
        <v>1237</v>
      </c>
      <c r="I79" s="37">
        <v>1972</v>
      </c>
      <c r="J79" s="37">
        <v>2047</v>
      </c>
      <c r="K79" s="37">
        <v>6648</v>
      </c>
      <c r="L79" s="37">
        <v>5029</v>
      </c>
      <c r="M79" s="37">
        <v>5256</v>
      </c>
      <c r="N79" s="25">
        <f t="shared" si="6"/>
        <v>-1392</v>
      </c>
      <c r="O79" s="26">
        <f t="shared" si="7"/>
        <v>-0.20938628158844766</v>
      </c>
    </row>
    <row r="80" spans="1:15" x14ac:dyDescent="0.3">
      <c r="A80" s="21" t="s">
        <v>39</v>
      </c>
      <c r="B80" s="37">
        <v>1258</v>
      </c>
      <c r="C80" s="37">
        <v>1181</v>
      </c>
      <c r="D80" s="37">
        <v>1019</v>
      </c>
      <c r="E80" s="37">
        <v>1057</v>
      </c>
      <c r="F80" s="37">
        <v>1116</v>
      </c>
      <c r="G80" s="37">
        <v>1553</v>
      </c>
      <c r="H80" s="37">
        <v>1093</v>
      </c>
      <c r="I80" s="37">
        <v>1159</v>
      </c>
      <c r="J80" s="37">
        <v>1384</v>
      </c>
      <c r="K80" s="37">
        <v>3458</v>
      </c>
      <c r="L80" s="37">
        <v>3726</v>
      </c>
      <c r="M80" s="37">
        <v>3636</v>
      </c>
      <c r="N80" s="25">
        <f t="shared" si="6"/>
        <v>178</v>
      </c>
      <c r="O80" s="26">
        <f t="shared" si="7"/>
        <v>5.1474840948525162E-2</v>
      </c>
    </row>
    <row r="81" spans="1:15" x14ac:dyDescent="0.3">
      <c r="A81" s="62" t="s">
        <v>85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2"/>
      <c r="O81" s="36"/>
    </row>
    <row r="82" spans="1:15" x14ac:dyDescent="0.3">
      <c r="A82" s="63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2"/>
      <c r="O82" s="36"/>
    </row>
    <row r="83" spans="1:15" x14ac:dyDescent="0.3">
      <c r="A83" s="8" t="s">
        <v>87</v>
      </c>
      <c r="K83" s="2"/>
      <c r="L83" s="2"/>
      <c r="M83" s="2"/>
      <c r="N83" s="2"/>
    </row>
    <row r="84" spans="1:15" x14ac:dyDescent="0.3">
      <c r="A84" s="7" t="s">
        <v>54</v>
      </c>
      <c r="K84" s="2"/>
      <c r="L84" s="2"/>
      <c r="M84" s="2"/>
      <c r="N84" s="2"/>
    </row>
    <row r="85" spans="1:15" x14ac:dyDescent="0.3">
      <c r="A85" s="10"/>
      <c r="B85" s="19" t="s">
        <v>0</v>
      </c>
      <c r="C85" s="19" t="s">
        <v>1</v>
      </c>
      <c r="D85" s="19" t="s">
        <v>2</v>
      </c>
      <c r="E85" s="19" t="s">
        <v>0</v>
      </c>
      <c r="F85" s="19" t="s">
        <v>1</v>
      </c>
      <c r="G85" s="19" t="s">
        <v>2</v>
      </c>
      <c r="H85" s="19" t="s">
        <v>0</v>
      </c>
      <c r="I85" s="19" t="s">
        <v>1</v>
      </c>
      <c r="J85" s="19" t="s">
        <v>2</v>
      </c>
      <c r="K85" s="67" t="s">
        <v>93</v>
      </c>
      <c r="L85" s="67"/>
      <c r="M85" s="67"/>
      <c r="N85" s="19" t="s">
        <v>88</v>
      </c>
      <c r="O85" s="26"/>
    </row>
    <row r="86" spans="1:15" x14ac:dyDescent="0.3">
      <c r="A86" s="10"/>
      <c r="B86" s="19" t="s">
        <v>3</v>
      </c>
      <c r="C86" s="19" t="s">
        <v>3</v>
      </c>
      <c r="D86" s="19" t="s">
        <v>3</v>
      </c>
      <c r="E86" s="19" t="s">
        <v>4</v>
      </c>
      <c r="F86" s="19" t="s">
        <v>4</v>
      </c>
      <c r="G86" s="19" t="s">
        <v>4</v>
      </c>
      <c r="H86" s="19" t="s">
        <v>5</v>
      </c>
      <c r="I86" s="19" t="s">
        <v>5</v>
      </c>
      <c r="J86" s="19" t="s">
        <v>5</v>
      </c>
      <c r="K86" s="19" t="s">
        <v>3</v>
      </c>
      <c r="L86" s="19" t="s">
        <v>4</v>
      </c>
      <c r="M86" s="19" t="s">
        <v>5</v>
      </c>
      <c r="N86" s="68" t="s">
        <v>93</v>
      </c>
      <c r="O86" s="68"/>
    </row>
    <row r="87" spans="1:15" x14ac:dyDescent="0.3">
      <c r="A87" s="21" t="s">
        <v>6</v>
      </c>
      <c r="B87" s="37">
        <v>155230</v>
      </c>
      <c r="C87" s="37">
        <v>171453</v>
      </c>
      <c r="D87" s="37">
        <v>174655</v>
      </c>
      <c r="E87" s="37">
        <v>148204</v>
      </c>
      <c r="F87" s="37">
        <v>149016</v>
      </c>
      <c r="G87" s="37">
        <v>87759</v>
      </c>
      <c r="H87" s="37">
        <v>178527</v>
      </c>
      <c r="I87" s="37">
        <v>178416</v>
      </c>
      <c r="J87" s="37">
        <v>197000</v>
      </c>
      <c r="K87" s="37">
        <v>501338</v>
      </c>
      <c r="L87" s="37">
        <v>384979</v>
      </c>
      <c r="M87" s="37">
        <v>553943</v>
      </c>
      <c r="N87" s="25">
        <f t="shared" ref="N87:N105" si="8">M87-K87</f>
        <v>52605</v>
      </c>
      <c r="O87" s="26">
        <f t="shared" ref="O87:O105" si="9">(M87-K87)/K87</f>
        <v>0.10492920943555047</v>
      </c>
    </row>
    <row r="88" spans="1:15" x14ac:dyDescent="0.3">
      <c r="A88" s="21" t="s">
        <v>56</v>
      </c>
      <c r="B88" s="37">
        <v>34927</v>
      </c>
      <c r="C88" s="37">
        <v>32457</v>
      </c>
      <c r="D88" s="37">
        <v>35225</v>
      </c>
      <c r="E88" s="37">
        <v>29082</v>
      </c>
      <c r="F88" s="37">
        <v>35152</v>
      </c>
      <c r="G88" s="37">
        <v>30870</v>
      </c>
      <c r="H88" s="37">
        <v>46063</v>
      </c>
      <c r="I88" s="37">
        <v>43413</v>
      </c>
      <c r="J88" s="37">
        <v>50888</v>
      </c>
      <c r="K88" s="37">
        <v>102609</v>
      </c>
      <c r="L88" s="37">
        <v>95104</v>
      </c>
      <c r="M88" s="37">
        <v>140364</v>
      </c>
      <c r="N88" s="25">
        <f t="shared" si="8"/>
        <v>37755</v>
      </c>
      <c r="O88" s="26">
        <f t="shared" si="9"/>
        <v>0.36795017980878869</v>
      </c>
    </row>
    <row r="89" spans="1:15" x14ac:dyDescent="0.3">
      <c r="A89" s="21" t="s">
        <v>46</v>
      </c>
      <c r="B89" s="37">
        <v>22321</v>
      </c>
      <c r="C89" s="37">
        <v>28879</v>
      </c>
      <c r="D89" s="37">
        <v>30969</v>
      </c>
      <c r="E89" s="37">
        <v>26261</v>
      </c>
      <c r="F89" s="37">
        <v>20747</v>
      </c>
      <c r="G89" s="37">
        <v>6239</v>
      </c>
      <c r="H89" s="37">
        <v>24809</v>
      </c>
      <c r="I89" s="37">
        <v>28480</v>
      </c>
      <c r="J89" s="37">
        <v>31466</v>
      </c>
      <c r="K89" s="37">
        <v>82169</v>
      </c>
      <c r="L89" s="37">
        <v>53247</v>
      </c>
      <c r="M89" s="37">
        <v>84755</v>
      </c>
      <c r="N89" s="25">
        <f t="shared" si="8"/>
        <v>2586</v>
      </c>
      <c r="O89" s="26">
        <f t="shared" si="9"/>
        <v>3.1471722912533924E-2</v>
      </c>
    </row>
    <row r="90" spans="1:15" x14ac:dyDescent="0.3">
      <c r="A90" s="21" t="s">
        <v>36</v>
      </c>
      <c r="B90" s="37">
        <v>19117</v>
      </c>
      <c r="C90" s="37">
        <v>26445</v>
      </c>
      <c r="D90" s="37">
        <v>28215</v>
      </c>
      <c r="E90" s="37">
        <v>24992</v>
      </c>
      <c r="F90" s="37">
        <v>19151</v>
      </c>
      <c r="G90" s="37">
        <v>5138</v>
      </c>
      <c r="H90" s="37">
        <v>23193</v>
      </c>
      <c r="I90" s="37">
        <v>26132</v>
      </c>
      <c r="J90" s="37">
        <v>29701</v>
      </c>
      <c r="K90" s="37">
        <v>73777</v>
      </c>
      <c r="L90" s="37">
        <v>49281</v>
      </c>
      <c r="M90" s="37">
        <v>79026</v>
      </c>
      <c r="N90" s="25">
        <f t="shared" si="8"/>
        <v>5249</v>
      </c>
      <c r="O90" s="26">
        <f t="shared" si="9"/>
        <v>7.1146834379278101E-2</v>
      </c>
    </row>
    <row r="91" spans="1:15" x14ac:dyDescent="0.3">
      <c r="A91" s="21" t="s">
        <v>49</v>
      </c>
      <c r="B91" s="37">
        <v>21106</v>
      </c>
      <c r="C91" s="37">
        <v>21278</v>
      </c>
      <c r="D91" s="37">
        <v>24725</v>
      </c>
      <c r="E91" s="37">
        <v>22039</v>
      </c>
      <c r="F91" s="37">
        <v>19005</v>
      </c>
      <c r="G91" s="37">
        <v>10865</v>
      </c>
      <c r="H91" s="37">
        <v>18097</v>
      </c>
      <c r="I91" s="37">
        <v>20104</v>
      </c>
      <c r="J91" s="37">
        <v>22797</v>
      </c>
      <c r="K91" s="37">
        <v>67109</v>
      </c>
      <c r="L91" s="37">
        <v>51909</v>
      </c>
      <c r="M91" s="37">
        <v>60998</v>
      </c>
      <c r="N91" s="25">
        <f t="shared" si="8"/>
        <v>-6111</v>
      </c>
      <c r="O91" s="26">
        <f t="shared" si="9"/>
        <v>-9.1060811515594031E-2</v>
      </c>
    </row>
    <row r="92" spans="1:15" x14ac:dyDescent="0.3">
      <c r="A92" s="21" t="s">
        <v>37</v>
      </c>
      <c r="B92" s="37">
        <v>19413</v>
      </c>
      <c r="C92" s="37">
        <v>19532</v>
      </c>
      <c r="D92" s="37">
        <v>22815</v>
      </c>
      <c r="E92" s="37">
        <v>20691</v>
      </c>
      <c r="F92" s="37">
        <v>17685</v>
      </c>
      <c r="G92" s="37">
        <v>9471</v>
      </c>
      <c r="H92" s="37">
        <v>16875</v>
      </c>
      <c r="I92" s="37">
        <v>17308</v>
      </c>
      <c r="J92" s="37">
        <v>20078</v>
      </c>
      <c r="K92" s="37">
        <v>61760</v>
      </c>
      <c r="L92" s="37">
        <v>47847</v>
      </c>
      <c r="M92" s="37">
        <v>54261</v>
      </c>
      <c r="N92" s="25">
        <f t="shared" si="8"/>
        <v>-7499</v>
      </c>
      <c r="O92" s="26">
        <f t="shared" si="9"/>
        <v>-0.12142163212435234</v>
      </c>
    </row>
    <row r="93" spans="1:15" x14ac:dyDescent="0.3">
      <c r="A93" s="21" t="s">
        <v>40</v>
      </c>
      <c r="B93" s="37">
        <v>17140</v>
      </c>
      <c r="C93" s="37">
        <v>19229</v>
      </c>
      <c r="D93" s="37">
        <v>17947</v>
      </c>
      <c r="E93" s="37">
        <v>5011</v>
      </c>
      <c r="F93" s="37">
        <v>12717</v>
      </c>
      <c r="G93" s="37">
        <v>4964</v>
      </c>
      <c r="H93" s="37">
        <v>16117</v>
      </c>
      <c r="I93" s="37">
        <v>16776</v>
      </c>
      <c r="J93" s="37">
        <v>18932</v>
      </c>
      <c r="K93" s="37">
        <v>54316</v>
      </c>
      <c r="L93" s="37">
        <v>22692</v>
      </c>
      <c r="M93" s="37">
        <v>51825</v>
      </c>
      <c r="N93" s="25">
        <f t="shared" si="8"/>
        <v>-2491</v>
      </c>
      <c r="O93" s="26">
        <f t="shared" si="9"/>
        <v>-4.5861256351719566E-2</v>
      </c>
    </row>
    <row r="94" spans="1:15" x14ac:dyDescent="0.3">
      <c r="A94" s="21" t="s">
        <v>38</v>
      </c>
      <c r="B94" s="37">
        <v>10487</v>
      </c>
      <c r="C94" s="37">
        <v>12514</v>
      </c>
      <c r="D94" s="37">
        <v>11848</v>
      </c>
      <c r="E94" s="37">
        <v>5730</v>
      </c>
      <c r="F94" s="37">
        <v>9134</v>
      </c>
      <c r="G94" s="37">
        <v>4272</v>
      </c>
      <c r="H94" s="37">
        <v>12099</v>
      </c>
      <c r="I94" s="37">
        <v>12234</v>
      </c>
      <c r="J94" s="37">
        <v>13602</v>
      </c>
      <c r="K94" s="37">
        <v>34849</v>
      </c>
      <c r="L94" s="37">
        <v>19136</v>
      </c>
      <c r="M94" s="37">
        <v>37935</v>
      </c>
      <c r="N94" s="25">
        <f t="shared" si="8"/>
        <v>3086</v>
      </c>
      <c r="O94" s="26">
        <f t="shared" si="9"/>
        <v>8.8553473557347412E-2</v>
      </c>
    </row>
    <row r="95" spans="1:15" x14ac:dyDescent="0.3">
      <c r="A95" s="21" t="s">
        <v>50</v>
      </c>
      <c r="B95" s="37">
        <v>9111</v>
      </c>
      <c r="C95" s="37">
        <v>11981</v>
      </c>
      <c r="D95" s="37">
        <v>6749</v>
      </c>
      <c r="E95" s="37">
        <v>16553</v>
      </c>
      <c r="F95" s="37">
        <v>13730</v>
      </c>
      <c r="G95" s="37">
        <v>4020</v>
      </c>
      <c r="H95" s="37">
        <v>13273</v>
      </c>
      <c r="I95" s="37">
        <v>12566</v>
      </c>
      <c r="J95" s="37">
        <v>9634</v>
      </c>
      <c r="K95" s="37">
        <v>27841</v>
      </c>
      <c r="L95" s="37">
        <v>34303</v>
      </c>
      <c r="M95" s="37">
        <v>35473</v>
      </c>
      <c r="N95" s="25">
        <f t="shared" si="8"/>
        <v>7632</v>
      </c>
      <c r="O95" s="26">
        <f t="shared" si="9"/>
        <v>0.27412808447972414</v>
      </c>
    </row>
    <row r="96" spans="1:15" x14ac:dyDescent="0.3">
      <c r="A96" s="21" t="s">
        <v>44</v>
      </c>
      <c r="B96" s="37">
        <v>8674</v>
      </c>
      <c r="C96" s="37">
        <v>11235</v>
      </c>
      <c r="D96" s="37">
        <v>11979</v>
      </c>
      <c r="E96" s="37">
        <v>12524</v>
      </c>
      <c r="F96" s="37">
        <v>9204</v>
      </c>
      <c r="G96" s="37">
        <v>4158</v>
      </c>
      <c r="H96" s="37">
        <v>10493</v>
      </c>
      <c r="I96" s="37">
        <v>8787</v>
      </c>
      <c r="J96" s="37">
        <v>9448</v>
      </c>
      <c r="K96" s="37">
        <v>31888</v>
      </c>
      <c r="L96" s="37">
        <v>25886</v>
      </c>
      <c r="M96" s="37">
        <v>28728</v>
      </c>
      <c r="N96" s="25">
        <f t="shared" si="8"/>
        <v>-3160</v>
      </c>
      <c r="O96" s="26">
        <f t="shared" si="9"/>
        <v>-9.9096838936276965E-2</v>
      </c>
    </row>
    <row r="97" spans="1:15" x14ac:dyDescent="0.3">
      <c r="A97" s="21" t="s">
        <v>48</v>
      </c>
      <c r="B97" s="37">
        <v>9231</v>
      </c>
      <c r="C97" s="37">
        <v>10024</v>
      </c>
      <c r="D97" s="37">
        <v>10494</v>
      </c>
      <c r="E97" s="37">
        <v>8889</v>
      </c>
      <c r="F97" s="37">
        <v>7817</v>
      </c>
      <c r="G97" s="37">
        <v>3237</v>
      </c>
      <c r="H97" s="37">
        <v>9369</v>
      </c>
      <c r="I97" s="37">
        <v>8384</v>
      </c>
      <c r="J97" s="37">
        <v>9989</v>
      </c>
      <c r="K97" s="37">
        <v>29749</v>
      </c>
      <c r="L97" s="37">
        <v>19943</v>
      </c>
      <c r="M97" s="37">
        <v>27742</v>
      </c>
      <c r="N97" s="25">
        <f t="shared" si="8"/>
        <v>-2007</v>
      </c>
      <c r="O97" s="26">
        <f t="shared" si="9"/>
        <v>-6.7464452586641563E-2</v>
      </c>
    </row>
    <row r="98" spans="1:15" x14ac:dyDescent="0.3">
      <c r="A98" s="21" t="s">
        <v>52</v>
      </c>
      <c r="B98" s="37">
        <v>7811</v>
      </c>
      <c r="C98" s="37">
        <v>8722</v>
      </c>
      <c r="D98" s="37">
        <v>8528</v>
      </c>
      <c r="E98" s="37">
        <v>8242</v>
      </c>
      <c r="F98" s="37">
        <v>7925</v>
      </c>
      <c r="G98" s="37">
        <v>4023</v>
      </c>
      <c r="H98" s="37">
        <v>8510</v>
      </c>
      <c r="I98" s="37">
        <v>7850</v>
      </c>
      <c r="J98" s="37">
        <v>7949</v>
      </c>
      <c r="K98" s="37">
        <v>25061</v>
      </c>
      <c r="L98" s="37">
        <v>20190</v>
      </c>
      <c r="M98" s="37">
        <v>24309</v>
      </c>
      <c r="N98" s="25">
        <f t="shared" si="8"/>
        <v>-752</v>
      </c>
      <c r="O98" s="26">
        <f t="shared" si="9"/>
        <v>-3.0006783448385938E-2</v>
      </c>
    </row>
    <row r="99" spans="1:15" x14ac:dyDescent="0.3">
      <c r="A99" s="21" t="s">
        <v>43</v>
      </c>
      <c r="B99" s="37">
        <v>3778</v>
      </c>
      <c r="C99" s="37">
        <v>5379</v>
      </c>
      <c r="D99" s="37">
        <v>6238</v>
      </c>
      <c r="E99" s="37">
        <v>3162</v>
      </c>
      <c r="F99" s="37">
        <v>3192</v>
      </c>
      <c r="G99" s="37">
        <v>1994</v>
      </c>
      <c r="H99" s="37">
        <v>6192</v>
      </c>
      <c r="I99" s="37">
        <v>6900</v>
      </c>
      <c r="J99" s="37">
        <v>6746</v>
      </c>
      <c r="K99" s="37">
        <v>15395</v>
      </c>
      <c r="L99" s="37">
        <v>8348</v>
      </c>
      <c r="M99" s="37">
        <v>19838</v>
      </c>
      <c r="N99" s="25">
        <f t="shared" si="8"/>
        <v>4443</v>
      </c>
      <c r="O99" s="26">
        <f t="shared" si="9"/>
        <v>0.28860019486846378</v>
      </c>
    </row>
    <row r="100" spans="1:15" x14ac:dyDescent="0.3">
      <c r="A100" s="21" t="s">
        <v>51</v>
      </c>
      <c r="B100" s="37">
        <v>3423</v>
      </c>
      <c r="C100" s="37">
        <v>3066</v>
      </c>
      <c r="D100" s="37">
        <v>3405</v>
      </c>
      <c r="E100" s="37">
        <v>4158</v>
      </c>
      <c r="F100" s="37">
        <v>3581</v>
      </c>
      <c r="G100" s="37">
        <v>3299</v>
      </c>
      <c r="H100" s="37">
        <v>4283</v>
      </c>
      <c r="I100" s="37">
        <v>3892</v>
      </c>
      <c r="J100" s="37">
        <v>4781</v>
      </c>
      <c r="K100" s="37">
        <v>9894</v>
      </c>
      <c r="L100" s="37">
        <v>11038</v>
      </c>
      <c r="M100" s="37">
        <v>12956</v>
      </c>
      <c r="N100" s="25">
        <f t="shared" si="8"/>
        <v>3062</v>
      </c>
      <c r="O100" s="26">
        <f t="shared" si="9"/>
        <v>0.30948049322821913</v>
      </c>
    </row>
    <row r="101" spans="1:15" x14ac:dyDescent="0.3">
      <c r="A101" s="21" t="s">
        <v>42</v>
      </c>
      <c r="B101" s="37">
        <v>2410</v>
      </c>
      <c r="C101" s="37">
        <v>2202</v>
      </c>
      <c r="D101" s="37">
        <v>2093</v>
      </c>
      <c r="E101" s="37">
        <v>2208</v>
      </c>
      <c r="F101" s="37">
        <v>2267</v>
      </c>
      <c r="G101" s="37">
        <v>1301</v>
      </c>
      <c r="H101" s="37">
        <v>3657</v>
      </c>
      <c r="I101" s="37">
        <v>2476</v>
      </c>
      <c r="J101" s="37">
        <v>3660</v>
      </c>
      <c r="K101" s="37">
        <v>6705</v>
      </c>
      <c r="L101" s="37">
        <v>5776</v>
      </c>
      <c r="M101" s="37">
        <v>9793</v>
      </c>
      <c r="N101" s="25">
        <f t="shared" si="8"/>
        <v>3088</v>
      </c>
      <c r="O101" s="26">
        <f t="shared" si="9"/>
        <v>0.46055182699478003</v>
      </c>
    </row>
    <row r="102" spans="1:15" x14ac:dyDescent="0.3">
      <c r="A102" s="21" t="s">
        <v>47</v>
      </c>
      <c r="B102" s="37">
        <v>1427</v>
      </c>
      <c r="C102" s="37">
        <v>1437</v>
      </c>
      <c r="D102" s="37">
        <v>1224</v>
      </c>
      <c r="E102" s="37">
        <v>1160</v>
      </c>
      <c r="F102" s="37">
        <v>1295</v>
      </c>
      <c r="G102" s="37">
        <v>5514</v>
      </c>
      <c r="H102" s="37">
        <v>2038</v>
      </c>
      <c r="I102" s="37">
        <v>2504</v>
      </c>
      <c r="J102" s="37">
        <v>2834</v>
      </c>
      <c r="K102" s="37">
        <v>4088</v>
      </c>
      <c r="L102" s="37">
        <v>7969</v>
      </c>
      <c r="M102" s="37">
        <v>7376</v>
      </c>
      <c r="N102" s="25">
        <f t="shared" si="8"/>
        <v>3288</v>
      </c>
      <c r="O102" s="26">
        <f t="shared" si="9"/>
        <v>0.80430528375733856</v>
      </c>
    </row>
    <row r="103" spans="1:15" x14ac:dyDescent="0.3">
      <c r="A103" s="21" t="s">
        <v>45</v>
      </c>
      <c r="B103" s="37">
        <v>1359</v>
      </c>
      <c r="C103" s="37">
        <v>982</v>
      </c>
      <c r="D103" s="37">
        <v>1257</v>
      </c>
      <c r="E103" s="37">
        <v>1205</v>
      </c>
      <c r="F103" s="37">
        <v>1178</v>
      </c>
      <c r="G103" s="37">
        <v>568</v>
      </c>
      <c r="H103" s="37">
        <v>1518</v>
      </c>
      <c r="I103" s="37">
        <v>1622</v>
      </c>
      <c r="J103" s="37">
        <v>1675</v>
      </c>
      <c r="K103" s="37">
        <v>3598</v>
      </c>
      <c r="L103" s="37">
        <v>2951</v>
      </c>
      <c r="M103" s="37">
        <v>4815</v>
      </c>
      <c r="N103" s="25">
        <f t="shared" si="8"/>
        <v>1217</v>
      </c>
      <c r="O103" s="26">
        <f t="shared" si="9"/>
        <v>0.33824346859366317</v>
      </c>
    </row>
    <row r="104" spans="1:15" x14ac:dyDescent="0.3">
      <c r="A104" s="21" t="s">
        <v>39</v>
      </c>
      <c r="B104" s="37">
        <v>1041</v>
      </c>
      <c r="C104" s="37">
        <v>993</v>
      </c>
      <c r="D104" s="37">
        <v>710</v>
      </c>
      <c r="E104" s="38" t="s">
        <v>23</v>
      </c>
      <c r="F104" s="38" t="s">
        <v>23</v>
      </c>
      <c r="G104" s="38" t="s">
        <v>23</v>
      </c>
      <c r="H104" s="37">
        <v>1069</v>
      </c>
      <c r="I104" s="37">
        <v>1132</v>
      </c>
      <c r="J104" s="37">
        <v>1362</v>
      </c>
      <c r="K104" s="37">
        <v>2744</v>
      </c>
      <c r="L104" s="38" t="s">
        <v>23</v>
      </c>
      <c r="M104" s="37">
        <v>3563</v>
      </c>
      <c r="N104" s="25">
        <f t="shared" si="8"/>
        <v>819</v>
      </c>
      <c r="O104" s="26">
        <f t="shared" si="9"/>
        <v>0.29846938775510207</v>
      </c>
    </row>
    <row r="105" spans="1:15" x14ac:dyDescent="0.3">
      <c r="A105" s="21" t="s">
        <v>41</v>
      </c>
      <c r="B105" s="37">
        <v>984</v>
      </c>
      <c r="C105" s="37">
        <v>1075</v>
      </c>
      <c r="D105" s="37">
        <v>1264</v>
      </c>
      <c r="E105" s="37">
        <v>924</v>
      </c>
      <c r="F105" s="38" t="s">
        <v>23</v>
      </c>
      <c r="G105" s="37">
        <v>901</v>
      </c>
      <c r="H105" s="37">
        <v>940</v>
      </c>
      <c r="I105" s="37">
        <v>1296</v>
      </c>
      <c r="J105" s="37">
        <v>1237</v>
      </c>
      <c r="K105" s="37">
        <v>3323</v>
      </c>
      <c r="L105" s="38" t="s">
        <v>23</v>
      </c>
      <c r="M105" s="37">
        <v>3473</v>
      </c>
      <c r="N105" s="25">
        <f t="shared" si="8"/>
        <v>150</v>
      </c>
      <c r="O105" s="26">
        <f t="shared" si="9"/>
        <v>4.5139933794763769E-2</v>
      </c>
    </row>
    <row r="106" spans="1:15" x14ac:dyDescent="0.3">
      <c r="A106" s="62" t="s">
        <v>85</v>
      </c>
      <c r="B106" s="65"/>
      <c r="C106" s="65"/>
      <c r="D106" s="65"/>
      <c r="E106" s="65"/>
      <c r="F106" s="66"/>
      <c r="G106" s="65"/>
      <c r="H106" s="65"/>
      <c r="I106" s="65"/>
      <c r="J106" s="65"/>
      <c r="K106" s="65"/>
      <c r="L106" s="66"/>
      <c r="M106" s="65"/>
      <c r="N106" s="2"/>
      <c r="O106" s="36"/>
    </row>
    <row r="107" spans="1:15" x14ac:dyDescent="0.3">
      <c r="A107" s="63"/>
      <c r="B107" s="65"/>
      <c r="C107" s="65"/>
      <c r="D107" s="65"/>
      <c r="E107" s="65"/>
      <c r="F107" s="66"/>
      <c r="G107" s="65"/>
      <c r="H107" s="65"/>
      <c r="I107" s="65"/>
      <c r="J107" s="65"/>
      <c r="K107" s="65"/>
      <c r="L107" s="66"/>
      <c r="M107" s="65"/>
      <c r="N107" s="2"/>
      <c r="O107" s="36"/>
    </row>
    <row r="108" spans="1:15" x14ac:dyDescent="0.3">
      <c r="A108" s="8" t="s">
        <v>87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</row>
    <row r="109" spans="1:15" x14ac:dyDescent="0.3">
      <c r="A109" s="7" t="s">
        <v>55</v>
      </c>
      <c r="K109" s="2"/>
      <c r="L109" s="2"/>
      <c r="M109" s="2"/>
      <c r="N109" s="2"/>
    </row>
    <row r="110" spans="1:15" x14ac:dyDescent="0.3">
      <c r="A110" s="10"/>
      <c r="B110" s="19" t="s">
        <v>0</v>
      </c>
      <c r="C110" s="19" t="s">
        <v>1</v>
      </c>
      <c r="D110" s="19" t="s">
        <v>2</v>
      </c>
      <c r="E110" s="19" t="s">
        <v>0</v>
      </c>
      <c r="F110" s="19" t="s">
        <v>1</v>
      </c>
      <c r="G110" s="19" t="s">
        <v>2</v>
      </c>
      <c r="H110" s="19" t="s">
        <v>0</v>
      </c>
      <c r="I110" s="19" t="s">
        <v>1</v>
      </c>
      <c r="J110" s="19" t="s">
        <v>2</v>
      </c>
      <c r="K110" s="67" t="s">
        <v>93</v>
      </c>
      <c r="L110" s="67"/>
      <c r="M110" s="67"/>
      <c r="N110" s="19" t="s">
        <v>88</v>
      </c>
      <c r="O110" s="26"/>
    </row>
    <row r="111" spans="1:15" x14ac:dyDescent="0.3">
      <c r="A111" s="10"/>
      <c r="B111" s="19" t="s">
        <v>3</v>
      </c>
      <c r="C111" s="19" t="s">
        <v>3</v>
      </c>
      <c r="D111" s="19" t="s">
        <v>3</v>
      </c>
      <c r="E111" s="19" t="s">
        <v>4</v>
      </c>
      <c r="F111" s="19" t="s">
        <v>4</v>
      </c>
      <c r="G111" s="19" t="s">
        <v>4</v>
      </c>
      <c r="H111" s="19" t="s">
        <v>5</v>
      </c>
      <c r="I111" s="19" t="s">
        <v>5</v>
      </c>
      <c r="J111" s="19" t="s">
        <v>5</v>
      </c>
      <c r="K111" s="19" t="s">
        <v>3</v>
      </c>
      <c r="L111" s="19" t="s">
        <v>4</v>
      </c>
      <c r="M111" s="19" t="s">
        <v>5</v>
      </c>
      <c r="N111" s="68" t="s">
        <v>93</v>
      </c>
      <c r="O111" s="68"/>
    </row>
    <row r="112" spans="1:15" x14ac:dyDescent="0.3">
      <c r="A112" s="21" t="s">
        <v>6</v>
      </c>
      <c r="B112" s="37">
        <v>239453</v>
      </c>
      <c r="C112" s="37">
        <v>208196</v>
      </c>
      <c r="D112" s="37">
        <v>246242</v>
      </c>
      <c r="E112" s="37">
        <v>35599</v>
      </c>
      <c r="F112" s="37">
        <v>38173</v>
      </c>
      <c r="G112" s="37">
        <v>31893</v>
      </c>
      <c r="H112" s="37">
        <v>115031</v>
      </c>
      <c r="I112" s="37">
        <v>123330</v>
      </c>
      <c r="J112" s="37">
        <v>156643</v>
      </c>
      <c r="K112" s="37">
        <v>693891</v>
      </c>
      <c r="L112" s="37">
        <v>105665</v>
      </c>
      <c r="M112" s="37">
        <v>395004</v>
      </c>
      <c r="N112" s="25">
        <f t="shared" ref="N112" si="10">M112-K112</f>
        <v>-298887</v>
      </c>
      <c r="O112" s="26">
        <f t="shared" ref="O112" si="11">(M112-K112)/K112</f>
        <v>-0.43074056299908775</v>
      </c>
    </row>
    <row r="113" spans="1:15" x14ac:dyDescent="0.3">
      <c r="A113" s="21" t="s">
        <v>56</v>
      </c>
      <c r="B113" s="37">
        <v>162562</v>
      </c>
      <c r="C113" s="37">
        <v>143525</v>
      </c>
      <c r="D113" s="37">
        <v>163463</v>
      </c>
      <c r="E113" s="37">
        <v>24200</v>
      </c>
      <c r="F113" s="37">
        <v>27547</v>
      </c>
      <c r="G113" s="37">
        <v>24780</v>
      </c>
      <c r="H113" s="37">
        <v>79941</v>
      </c>
      <c r="I113" s="37">
        <v>84321</v>
      </c>
      <c r="J113" s="37">
        <v>108260</v>
      </c>
      <c r="K113" s="37">
        <v>469550</v>
      </c>
      <c r="L113" s="37">
        <v>76527</v>
      </c>
      <c r="M113" s="37">
        <v>272522</v>
      </c>
      <c r="N113" s="25">
        <f t="shared" ref="N113:N130" si="12">M113-K113</f>
        <v>-197028</v>
      </c>
      <c r="O113" s="26">
        <f t="shared" ref="O113:O130" si="13">(M113-K113)/K113</f>
        <v>-0.41961026514748162</v>
      </c>
    </row>
    <row r="114" spans="1:15" x14ac:dyDescent="0.3">
      <c r="A114" s="21" t="s">
        <v>46</v>
      </c>
      <c r="B114" s="37">
        <v>24702</v>
      </c>
      <c r="C114" s="37">
        <v>22460</v>
      </c>
      <c r="D114" s="37">
        <v>27195</v>
      </c>
      <c r="E114" s="37">
        <v>1736</v>
      </c>
      <c r="F114" s="37">
        <v>1179</v>
      </c>
      <c r="G114" s="37">
        <v>872</v>
      </c>
      <c r="H114" s="37">
        <v>12352</v>
      </c>
      <c r="I114" s="37">
        <v>13786</v>
      </c>
      <c r="J114" s="37">
        <v>16283</v>
      </c>
      <c r="K114" s="37">
        <v>74357</v>
      </c>
      <c r="L114" s="37">
        <v>3787</v>
      </c>
      <c r="M114" s="37">
        <v>42421</v>
      </c>
      <c r="N114" s="25">
        <f t="shared" si="12"/>
        <v>-31936</v>
      </c>
      <c r="O114" s="26">
        <f t="shared" si="13"/>
        <v>-0.42949554177817822</v>
      </c>
    </row>
    <row r="115" spans="1:15" x14ac:dyDescent="0.3">
      <c r="A115" s="21" t="s">
        <v>36</v>
      </c>
      <c r="B115" s="37">
        <v>24358</v>
      </c>
      <c r="C115" s="37">
        <v>22100</v>
      </c>
      <c r="D115" s="37">
        <v>26863</v>
      </c>
      <c r="E115" s="37">
        <v>1733</v>
      </c>
      <c r="F115" s="37">
        <v>1179</v>
      </c>
      <c r="G115" s="37">
        <v>858</v>
      </c>
      <c r="H115" s="37">
        <v>12250</v>
      </c>
      <c r="I115" s="37">
        <v>13201</v>
      </c>
      <c r="J115" s="37">
        <v>15991</v>
      </c>
      <c r="K115" s="37">
        <v>73321</v>
      </c>
      <c r="L115" s="37">
        <v>3770</v>
      </c>
      <c r="M115" s="37">
        <v>41442</v>
      </c>
      <c r="N115" s="25">
        <f t="shared" si="12"/>
        <v>-31879</v>
      </c>
      <c r="O115" s="26">
        <f t="shared" si="13"/>
        <v>-0.4347867595913858</v>
      </c>
    </row>
    <row r="116" spans="1:15" x14ac:dyDescent="0.3">
      <c r="A116" s="21" t="s">
        <v>49</v>
      </c>
      <c r="B116" s="37">
        <v>13045</v>
      </c>
      <c r="C116" s="37">
        <v>12035</v>
      </c>
      <c r="D116" s="37">
        <v>16454</v>
      </c>
      <c r="E116" s="37">
        <v>2485</v>
      </c>
      <c r="F116" s="37">
        <v>2962</v>
      </c>
      <c r="G116" s="37">
        <v>1431</v>
      </c>
      <c r="H116" s="37">
        <v>5976</v>
      </c>
      <c r="I116" s="37">
        <v>8955</v>
      </c>
      <c r="J116" s="37">
        <v>9988</v>
      </c>
      <c r="K116" s="37">
        <v>41534</v>
      </c>
      <c r="L116" s="37">
        <v>6878</v>
      </c>
      <c r="M116" s="37">
        <v>24919</v>
      </c>
      <c r="N116" s="25">
        <f t="shared" si="12"/>
        <v>-16615</v>
      </c>
      <c r="O116" s="26">
        <f t="shared" si="13"/>
        <v>-0.40003370732412002</v>
      </c>
    </row>
    <row r="117" spans="1:15" x14ac:dyDescent="0.3">
      <c r="A117" s="21" t="s">
        <v>37</v>
      </c>
      <c r="B117" s="37">
        <v>12333</v>
      </c>
      <c r="C117" s="37">
        <v>11112</v>
      </c>
      <c r="D117" s="37">
        <v>15524</v>
      </c>
      <c r="E117" s="37">
        <v>2433</v>
      </c>
      <c r="F117" s="37">
        <v>2928</v>
      </c>
      <c r="G117" s="37">
        <v>1376</v>
      </c>
      <c r="H117" s="37">
        <v>5278</v>
      </c>
      <c r="I117" s="37">
        <v>6918</v>
      </c>
      <c r="J117" s="37">
        <v>8990</v>
      </c>
      <c r="K117" s="37">
        <v>38969</v>
      </c>
      <c r="L117" s="37">
        <v>6737</v>
      </c>
      <c r="M117" s="37">
        <v>21186</v>
      </c>
      <c r="N117" s="25">
        <f t="shared" si="12"/>
        <v>-17783</v>
      </c>
      <c r="O117" s="26">
        <f t="shared" si="13"/>
        <v>-0.45633708845492571</v>
      </c>
    </row>
    <row r="118" spans="1:15" x14ac:dyDescent="0.3">
      <c r="A118" s="21" t="s">
        <v>40</v>
      </c>
      <c r="B118" s="37">
        <v>15856</v>
      </c>
      <c r="C118" s="37">
        <v>10933</v>
      </c>
      <c r="D118" s="37">
        <v>15435</v>
      </c>
      <c r="E118" s="37">
        <v>1147</v>
      </c>
      <c r="F118" s="37">
        <v>1157</v>
      </c>
      <c r="G118" s="37">
        <v>1085</v>
      </c>
      <c r="H118" s="37">
        <v>6816</v>
      </c>
      <c r="I118" s="37">
        <v>4221</v>
      </c>
      <c r="J118" s="37">
        <v>5967</v>
      </c>
      <c r="K118" s="37">
        <v>42224</v>
      </c>
      <c r="L118" s="37">
        <v>3389</v>
      </c>
      <c r="M118" s="37">
        <v>17004</v>
      </c>
      <c r="N118" s="25">
        <f t="shared" si="12"/>
        <v>-25220</v>
      </c>
      <c r="O118" s="26">
        <f t="shared" si="13"/>
        <v>-0.59729064039408863</v>
      </c>
    </row>
    <row r="119" spans="1:15" x14ac:dyDescent="0.3">
      <c r="A119" s="21" t="s">
        <v>50</v>
      </c>
      <c r="B119" s="37">
        <v>4225</v>
      </c>
      <c r="C119" s="37">
        <v>3317</v>
      </c>
      <c r="D119" s="37">
        <v>2118</v>
      </c>
      <c r="E119" s="37">
        <v>2462</v>
      </c>
      <c r="F119" s="37">
        <v>2159</v>
      </c>
      <c r="G119" s="37">
        <v>44</v>
      </c>
      <c r="H119" s="37">
        <v>1333</v>
      </c>
      <c r="I119" s="37">
        <v>3105</v>
      </c>
      <c r="J119" s="37">
        <v>3499</v>
      </c>
      <c r="K119" s="37">
        <v>9660</v>
      </c>
      <c r="L119" s="37">
        <v>4665</v>
      </c>
      <c r="M119" s="37">
        <v>7937</v>
      </c>
      <c r="N119" s="25">
        <f t="shared" si="12"/>
        <v>-1723</v>
      </c>
      <c r="O119" s="26">
        <f t="shared" si="13"/>
        <v>-0.17836438923395445</v>
      </c>
    </row>
    <row r="120" spans="1:15" x14ac:dyDescent="0.3">
      <c r="A120" s="21" t="s">
        <v>38</v>
      </c>
      <c r="B120" s="37">
        <v>6464</v>
      </c>
      <c r="C120" s="37">
        <v>6753</v>
      </c>
      <c r="D120" s="37">
        <v>6757</v>
      </c>
      <c r="E120" s="37">
        <v>276</v>
      </c>
      <c r="F120" s="37">
        <v>250</v>
      </c>
      <c r="G120" s="37">
        <v>380</v>
      </c>
      <c r="H120" s="37">
        <v>2516</v>
      </c>
      <c r="I120" s="37">
        <v>2141</v>
      </c>
      <c r="J120" s="37">
        <v>2956</v>
      </c>
      <c r="K120" s="37">
        <v>19974</v>
      </c>
      <c r="L120" s="37">
        <v>906</v>
      </c>
      <c r="M120" s="37">
        <v>7613</v>
      </c>
      <c r="N120" s="25">
        <f t="shared" si="12"/>
        <v>-12361</v>
      </c>
      <c r="O120" s="26">
        <f t="shared" si="13"/>
        <v>-0.61885451086412335</v>
      </c>
    </row>
    <row r="121" spans="1:15" x14ac:dyDescent="0.3">
      <c r="A121" s="21" t="s">
        <v>48</v>
      </c>
      <c r="B121" s="37">
        <v>2282</v>
      </c>
      <c r="C121" s="37">
        <v>1565</v>
      </c>
      <c r="D121" s="37">
        <v>3491</v>
      </c>
      <c r="E121" s="37">
        <v>365</v>
      </c>
      <c r="F121" s="37">
        <v>254</v>
      </c>
      <c r="G121" s="37">
        <v>329</v>
      </c>
      <c r="H121" s="37">
        <v>1218</v>
      </c>
      <c r="I121" s="37">
        <v>866</v>
      </c>
      <c r="J121" s="37">
        <v>2089</v>
      </c>
      <c r="K121" s="37">
        <v>7338</v>
      </c>
      <c r="L121" s="37">
        <v>948</v>
      </c>
      <c r="M121" s="37">
        <v>4173</v>
      </c>
      <c r="N121" s="25">
        <f t="shared" si="12"/>
        <v>-3165</v>
      </c>
      <c r="O121" s="26">
        <f t="shared" si="13"/>
        <v>-0.43131643499591171</v>
      </c>
    </row>
    <row r="122" spans="1:15" x14ac:dyDescent="0.3">
      <c r="A122" s="21" t="s">
        <v>44</v>
      </c>
      <c r="B122" s="37">
        <v>3583</v>
      </c>
      <c r="C122" s="37">
        <v>2050</v>
      </c>
      <c r="D122" s="37">
        <v>3040</v>
      </c>
      <c r="E122" s="37">
        <v>484</v>
      </c>
      <c r="F122" s="37">
        <v>405</v>
      </c>
      <c r="G122" s="37">
        <v>560</v>
      </c>
      <c r="H122" s="37">
        <v>921</v>
      </c>
      <c r="I122" s="37">
        <v>1301</v>
      </c>
      <c r="J122" s="37">
        <v>1734</v>
      </c>
      <c r="K122" s="37">
        <v>8673</v>
      </c>
      <c r="L122" s="37">
        <v>1449</v>
      </c>
      <c r="M122" s="37">
        <v>3956</v>
      </c>
      <c r="N122" s="25">
        <f t="shared" si="12"/>
        <v>-4717</v>
      </c>
      <c r="O122" s="26">
        <f t="shared" si="13"/>
        <v>-0.54387178600253661</v>
      </c>
    </row>
    <row r="123" spans="1:15" x14ac:dyDescent="0.3">
      <c r="A123" s="21" t="s">
        <v>52</v>
      </c>
      <c r="B123" s="37">
        <v>2478</v>
      </c>
      <c r="C123" s="37">
        <v>1208</v>
      </c>
      <c r="D123" s="37">
        <v>1624</v>
      </c>
      <c r="E123" s="37">
        <v>573</v>
      </c>
      <c r="F123" s="37">
        <v>245</v>
      </c>
      <c r="G123" s="37">
        <v>183</v>
      </c>
      <c r="H123" s="37">
        <v>1329</v>
      </c>
      <c r="I123" s="37">
        <v>1153</v>
      </c>
      <c r="J123" s="37">
        <v>1399</v>
      </c>
      <c r="K123" s="37">
        <v>5310</v>
      </c>
      <c r="L123" s="37">
        <v>1001</v>
      </c>
      <c r="M123" s="37">
        <v>3881</v>
      </c>
      <c r="N123" s="25">
        <f t="shared" si="12"/>
        <v>-1429</v>
      </c>
      <c r="O123" s="26">
        <f t="shared" si="13"/>
        <v>-0.26911487758945385</v>
      </c>
    </row>
    <row r="124" spans="1:15" x14ac:dyDescent="0.3">
      <c r="A124" s="21" t="s">
        <v>51</v>
      </c>
      <c r="B124" s="37">
        <v>893</v>
      </c>
      <c r="C124" s="37">
        <v>668</v>
      </c>
      <c r="D124" s="37">
        <v>1141</v>
      </c>
      <c r="E124" s="37">
        <v>586</v>
      </c>
      <c r="F124" s="37">
        <v>495</v>
      </c>
      <c r="G124" s="37">
        <v>741</v>
      </c>
      <c r="H124" s="37">
        <v>604</v>
      </c>
      <c r="I124" s="37">
        <v>769</v>
      </c>
      <c r="J124" s="37">
        <v>1053</v>
      </c>
      <c r="K124" s="37">
        <v>2702</v>
      </c>
      <c r="L124" s="37">
        <v>1822</v>
      </c>
      <c r="M124" s="37">
        <v>2426</v>
      </c>
      <c r="N124" s="25">
        <f t="shared" si="12"/>
        <v>-276</v>
      </c>
      <c r="O124" s="26">
        <f t="shared" si="13"/>
        <v>-0.10214655810510732</v>
      </c>
    </row>
    <row r="125" spans="1:15" x14ac:dyDescent="0.3">
      <c r="A125" s="21" t="s">
        <v>43</v>
      </c>
      <c r="B125" s="37">
        <v>1006</v>
      </c>
      <c r="C125" s="37">
        <v>1530</v>
      </c>
      <c r="D125" s="37">
        <v>3014</v>
      </c>
      <c r="E125" s="37">
        <v>86</v>
      </c>
      <c r="F125" s="37">
        <v>171</v>
      </c>
      <c r="G125" s="37">
        <v>65</v>
      </c>
      <c r="H125" s="37">
        <v>370</v>
      </c>
      <c r="I125" s="37">
        <v>467</v>
      </c>
      <c r="J125" s="37">
        <v>1405</v>
      </c>
      <c r="K125" s="37">
        <v>5550</v>
      </c>
      <c r="L125" s="37">
        <v>322</v>
      </c>
      <c r="M125" s="37">
        <v>2242</v>
      </c>
      <c r="N125" s="25">
        <f t="shared" si="12"/>
        <v>-3308</v>
      </c>
      <c r="O125" s="26">
        <f t="shared" si="13"/>
        <v>-0.59603603603603605</v>
      </c>
    </row>
    <row r="126" spans="1:15" x14ac:dyDescent="0.3">
      <c r="A126" s="21" t="s">
        <v>42</v>
      </c>
      <c r="B126" s="37">
        <v>278</v>
      </c>
      <c r="C126" s="37">
        <v>405</v>
      </c>
      <c r="D126" s="37">
        <v>389</v>
      </c>
      <c r="E126" s="37">
        <v>106</v>
      </c>
      <c r="F126" s="37">
        <v>218</v>
      </c>
      <c r="G126" s="37">
        <v>155</v>
      </c>
      <c r="H126" s="37">
        <v>838</v>
      </c>
      <c r="I126" s="37">
        <v>827</v>
      </c>
      <c r="J126" s="37">
        <v>324</v>
      </c>
      <c r="K126" s="37">
        <v>1072</v>
      </c>
      <c r="L126" s="37">
        <v>479</v>
      </c>
      <c r="M126" s="37">
        <v>1989</v>
      </c>
      <c r="N126" s="25">
        <f t="shared" si="12"/>
        <v>917</v>
      </c>
      <c r="O126" s="26">
        <f t="shared" si="13"/>
        <v>0.85541044776119401</v>
      </c>
    </row>
    <row r="127" spans="1:15" x14ac:dyDescent="0.3">
      <c r="A127" s="21" t="s">
        <v>41</v>
      </c>
      <c r="B127" s="37">
        <v>1170</v>
      </c>
      <c r="C127" s="37">
        <v>1131</v>
      </c>
      <c r="D127" s="37">
        <v>1024</v>
      </c>
      <c r="E127" s="37">
        <v>763</v>
      </c>
      <c r="F127" s="38" t="s">
        <v>23</v>
      </c>
      <c r="G127" s="37">
        <v>812</v>
      </c>
      <c r="H127" s="37">
        <v>297</v>
      </c>
      <c r="I127" s="37">
        <v>676</v>
      </c>
      <c r="J127" s="37">
        <v>810</v>
      </c>
      <c r="K127" s="37">
        <v>3325</v>
      </c>
      <c r="L127" s="38" t="s">
        <v>23</v>
      </c>
      <c r="M127" s="37">
        <v>1783</v>
      </c>
      <c r="N127" s="25">
        <f t="shared" si="12"/>
        <v>-1542</v>
      </c>
      <c r="O127" s="26">
        <f t="shared" si="13"/>
        <v>-0.46375939849624059</v>
      </c>
    </row>
    <row r="128" spans="1:15" x14ac:dyDescent="0.3">
      <c r="A128" s="21" t="s">
        <v>45</v>
      </c>
      <c r="B128" s="37">
        <v>454</v>
      </c>
      <c r="C128" s="37">
        <v>283</v>
      </c>
      <c r="D128" s="37">
        <v>448</v>
      </c>
      <c r="E128" s="37">
        <v>222</v>
      </c>
      <c r="F128" s="37">
        <v>288</v>
      </c>
      <c r="G128" s="37">
        <v>333</v>
      </c>
      <c r="H128" s="37">
        <v>373</v>
      </c>
      <c r="I128" s="37">
        <v>463</v>
      </c>
      <c r="J128" s="37">
        <v>633</v>
      </c>
      <c r="K128" s="37">
        <v>1185</v>
      </c>
      <c r="L128" s="37">
        <v>843</v>
      </c>
      <c r="M128" s="37">
        <v>1469</v>
      </c>
      <c r="N128" s="25">
        <f t="shared" si="12"/>
        <v>284</v>
      </c>
      <c r="O128" s="26">
        <f t="shared" si="13"/>
        <v>0.23966244725738398</v>
      </c>
    </row>
    <row r="129" spans="1:15" x14ac:dyDescent="0.3">
      <c r="A129" s="21" t="s">
        <v>47</v>
      </c>
      <c r="B129" s="37">
        <v>238</v>
      </c>
      <c r="C129" s="37">
        <v>145</v>
      </c>
      <c r="D129" s="37">
        <v>340</v>
      </c>
      <c r="E129" s="37">
        <v>107</v>
      </c>
      <c r="F129" s="37">
        <v>170</v>
      </c>
      <c r="G129" s="37">
        <v>104</v>
      </c>
      <c r="H129" s="37">
        <v>123</v>
      </c>
      <c r="I129" s="37">
        <v>252</v>
      </c>
      <c r="J129" s="37">
        <v>221</v>
      </c>
      <c r="K129" s="37">
        <v>723</v>
      </c>
      <c r="L129" s="37">
        <v>381</v>
      </c>
      <c r="M129" s="37">
        <v>596</v>
      </c>
      <c r="N129" s="25">
        <f t="shared" si="12"/>
        <v>-127</v>
      </c>
      <c r="O129" s="26">
        <f t="shared" si="13"/>
        <v>-0.17565698478561548</v>
      </c>
    </row>
    <row r="130" spans="1:15" x14ac:dyDescent="0.3">
      <c r="A130" s="21" t="s">
        <v>39</v>
      </c>
      <c r="B130" s="37">
        <v>217</v>
      </c>
      <c r="C130" s="37">
        <v>188</v>
      </c>
      <c r="D130" s="37">
        <v>309</v>
      </c>
      <c r="E130" s="38" t="s">
        <v>23</v>
      </c>
      <c r="F130" s="38" t="s">
        <v>23</v>
      </c>
      <c r="G130" s="38" t="s">
        <v>23</v>
      </c>
      <c r="H130" s="37">
        <v>24</v>
      </c>
      <c r="I130" s="37">
        <v>27</v>
      </c>
      <c r="J130" s="37">
        <v>22</v>
      </c>
      <c r="K130" s="37">
        <v>714</v>
      </c>
      <c r="L130" s="38" t="s">
        <v>23</v>
      </c>
      <c r="M130" s="37">
        <v>73</v>
      </c>
      <c r="N130" s="25">
        <f t="shared" si="12"/>
        <v>-641</v>
      </c>
      <c r="O130" s="26">
        <f t="shared" si="13"/>
        <v>-0.89775910364145661</v>
      </c>
    </row>
    <row r="131" spans="1:15" x14ac:dyDescent="0.3">
      <c r="A131" s="62" t="s">
        <v>85</v>
      </c>
    </row>
  </sheetData>
  <sortState xmlns:xlrd2="http://schemas.microsoft.com/office/spreadsheetml/2017/richdata2" ref="A36:O56">
    <sortCondition descending="1" ref="M36:M56"/>
  </sortState>
  <mergeCells count="10">
    <mergeCell ref="K110:M110"/>
    <mergeCell ref="N61:O61"/>
    <mergeCell ref="N86:O86"/>
    <mergeCell ref="N111:O111"/>
    <mergeCell ref="K3:M3"/>
    <mergeCell ref="K31:M31"/>
    <mergeCell ref="N4:O4"/>
    <mergeCell ref="N32:O32"/>
    <mergeCell ref="K60:M60"/>
    <mergeCell ref="K85:M85"/>
  </mergeCells>
  <conditionalFormatting sqref="N1:O3 N5:O31 N4 N32 N33:O59 N62:O84 N87:O109 N112:O1048576">
    <cfRule type="cellIs" dxfId="7" priority="8" operator="lessThan">
      <formula>0</formula>
    </cfRule>
  </conditionalFormatting>
  <conditionalFormatting sqref="A84">
    <cfRule type="cellIs" dxfId="6" priority="7" operator="lessThan">
      <formula>0</formula>
    </cfRule>
  </conditionalFormatting>
  <conditionalFormatting sqref="A84">
    <cfRule type="cellIs" dxfId="5" priority="6" operator="lessThan">
      <formula>0</formula>
    </cfRule>
  </conditionalFormatting>
  <conditionalFormatting sqref="A109">
    <cfRule type="cellIs" dxfId="4" priority="5" operator="lessThan">
      <formula>0</formula>
    </cfRule>
  </conditionalFormatting>
  <conditionalFormatting sqref="N60:O60 N61">
    <cfRule type="cellIs" dxfId="3" priority="4" operator="lessThan">
      <formula>0</formula>
    </cfRule>
  </conditionalFormatting>
  <conditionalFormatting sqref="N85:O85 N86">
    <cfRule type="cellIs" dxfId="2" priority="3" operator="lessThan">
      <formula>0</formula>
    </cfRule>
  </conditionalFormatting>
  <conditionalFormatting sqref="N110:O110 N11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9655-532E-4B85-8478-F854FE24ECB7}">
  <dimension ref="A1:G72"/>
  <sheetViews>
    <sheetView topLeftCell="A13" workbookViewId="0">
      <selection activeCell="J8" sqref="J8"/>
    </sheetView>
  </sheetViews>
  <sheetFormatPr defaultRowHeight="14.4" x14ac:dyDescent="0.3"/>
  <cols>
    <col min="1" max="1" width="16.6640625" customWidth="1"/>
    <col min="5" max="5" width="11.6640625" customWidth="1"/>
    <col min="6" max="6" width="11" style="5" customWidth="1"/>
  </cols>
  <sheetData>
    <row r="1" spans="1:7" x14ac:dyDescent="0.3">
      <c r="A1" s="7" t="s">
        <v>32</v>
      </c>
    </row>
    <row r="2" spans="1:7" x14ac:dyDescent="0.3">
      <c r="B2" s="1" t="s">
        <v>57</v>
      </c>
    </row>
    <row r="3" spans="1:7" x14ac:dyDescent="0.3">
      <c r="B3" s="1" t="s">
        <v>91</v>
      </c>
    </row>
    <row r="4" spans="1:7" x14ac:dyDescent="0.3">
      <c r="A4" s="10"/>
      <c r="B4" s="21" t="s">
        <v>3</v>
      </c>
      <c r="C4" s="21" t="s">
        <v>4</v>
      </c>
      <c r="D4" s="21" t="s">
        <v>5</v>
      </c>
      <c r="E4" s="21" t="s">
        <v>92</v>
      </c>
      <c r="F4" s="52"/>
      <c r="G4" s="49"/>
    </row>
    <row r="5" spans="1:7" x14ac:dyDescent="0.3">
      <c r="A5" s="21" t="s">
        <v>86</v>
      </c>
      <c r="B5" s="37">
        <v>45896</v>
      </c>
      <c r="C5" s="37">
        <v>42776</v>
      </c>
      <c r="D5" s="37">
        <v>45725</v>
      </c>
      <c r="E5" s="25">
        <f>D5-B5</f>
        <v>-171</v>
      </c>
      <c r="F5" s="53">
        <f>(D5-B5)/B5</f>
        <v>-3.7258148858288305E-3</v>
      </c>
      <c r="G5" s="1"/>
    </row>
    <row r="6" spans="1:7" x14ac:dyDescent="0.3">
      <c r="A6" s="21" t="s">
        <v>38</v>
      </c>
      <c r="B6" s="37">
        <v>19424</v>
      </c>
      <c r="C6" s="37">
        <v>16251</v>
      </c>
      <c r="D6" s="37">
        <v>18652</v>
      </c>
      <c r="E6" s="25">
        <f t="shared" ref="E6:E23" si="0">D6-B6</f>
        <v>-772</v>
      </c>
      <c r="F6" s="54">
        <f t="shared" ref="F6:F23" si="1">(D6-B6)/B6</f>
        <v>-3.9744645799011533E-2</v>
      </c>
      <c r="G6" s="1"/>
    </row>
    <row r="7" spans="1:7" x14ac:dyDescent="0.3">
      <c r="A7" s="21" t="s">
        <v>35</v>
      </c>
      <c r="B7" s="37">
        <v>16756</v>
      </c>
      <c r="C7" s="37">
        <v>13600</v>
      </c>
      <c r="D7" s="37">
        <v>15856</v>
      </c>
      <c r="E7" s="25">
        <f t="shared" si="0"/>
        <v>-900</v>
      </c>
      <c r="F7" s="54">
        <f t="shared" si="1"/>
        <v>-5.3712103127238002E-2</v>
      </c>
      <c r="G7" s="50"/>
    </row>
    <row r="8" spans="1:7" x14ac:dyDescent="0.3">
      <c r="A8" s="21" t="s">
        <v>46</v>
      </c>
      <c r="B8" s="37">
        <v>5623</v>
      </c>
      <c r="C8" s="37">
        <v>5812</v>
      </c>
      <c r="D8" s="37">
        <v>6138</v>
      </c>
      <c r="E8" s="25">
        <f t="shared" si="0"/>
        <v>515</v>
      </c>
      <c r="F8" s="54">
        <f t="shared" si="1"/>
        <v>9.1588120220522859E-2</v>
      </c>
      <c r="G8" s="50"/>
    </row>
    <row r="9" spans="1:7" x14ac:dyDescent="0.3">
      <c r="A9" s="21" t="s">
        <v>36</v>
      </c>
      <c r="B9" s="37">
        <v>4256</v>
      </c>
      <c r="C9" s="37">
        <v>4246</v>
      </c>
      <c r="D9" s="37">
        <v>4183</v>
      </c>
      <c r="E9" s="25">
        <f t="shared" si="0"/>
        <v>-73</v>
      </c>
      <c r="F9" s="54">
        <f t="shared" si="1"/>
        <v>-1.7152255639097745E-2</v>
      </c>
      <c r="G9" s="50"/>
    </row>
    <row r="10" spans="1:7" x14ac:dyDescent="0.3">
      <c r="A10" s="21" t="s">
        <v>49</v>
      </c>
      <c r="B10" s="37">
        <v>3866</v>
      </c>
      <c r="C10" s="37">
        <v>3496</v>
      </c>
      <c r="D10" s="37">
        <v>3408</v>
      </c>
      <c r="E10" s="25">
        <f t="shared" si="0"/>
        <v>-458</v>
      </c>
      <c r="F10" s="54">
        <f t="shared" si="1"/>
        <v>-0.11846870150025866</v>
      </c>
      <c r="G10" s="50"/>
    </row>
    <row r="11" spans="1:7" x14ac:dyDescent="0.3">
      <c r="A11" s="21" t="s">
        <v>37</v>
      </c>
      <c r="B11" s="37">
        <v>2807</v>
      </c>
      <c r="C11" s="37">
        <v>2462</v>
      </c>
      <c r="D11" s="37">
        <v>2450</v>
      </c>
      <c r="E11" s="25">
        <f t="shared" si="0"/>
        <v>-357</v>
      </c>
      <c r="F11" s="54">
        <f t="shared" si="1"/>
        <v>-0.12718204488778054</v>
      </c>
      <c r="G11" s="50"/>
    </row>
    <row r="12" spans="1:7" x14ac:dyDescent="0.3">
      <c r="A12" s="21" t="s">
        <v>40</v>
      </c>
      <c r="B12" s="37">
        <v>2634</v>
      </c>
      <c r="C12" s="37">
        <v>2712</v>
      </c>
      <c r="D12" s="37">
        <v>3001</v>
      </c>
      <c r="E12" s="25">
        <f t="shared" si="0"/>
        <v>367</v>
      </c>
      <c r="F12" s="54">
        <f t="shared" si="1"/>
        <v>0.13933181473044798</v>
      </c>
      <c r="G12" s="50"/>
    </row>
    <row r="13" spans="1:7" x14ac:dyDescent="0.3">
      <c r="A13" s="21" t="s">
        <v>48</v>
      </c>
      <c r="B13" s="37">
        <v>2402</v>
      </c>
      <c r="C13" s="37">
        <v>2831</v>
      </c>
      <c r="D13" s="37">
        <v>2739</v>
      </c>
      <c r="E13" s="25">
        <f t="shared" si="0"/>
        <v>337</v>
      </c>
      <c r="F13" s="54">
        <f t="shared" si="1"/>
        <v>0.14029975020815988</v>
      </c>
      <c r="G13" s="50"/>
    </row>
    <row r="14" spans="1:7" x14ac:dyDescent="0.3">
      <c r="A14" s="21" t="s">
        <v>44</v>
      </c>
      <c r="B14" s="37">
        <v>2150</v>
      </c>
      <c r="C14" s="37">
        <v>2185</v>
      </c>
      <c r="D14" s="37">
        <v>2217</v>
      </c>
      <c r="E14" s="25">
        <f t="shared" si="0"/>
        <v>67</v>
      </c>
      <c r="F14" s="54">
        <f t="shared" si="1"/>
        <v>3.1162790697674417E-2</v>
      </c>
      <c r="G14" s="50"/>
    </row>
    <row r="15" spans="1:7" x14ac:dyDescent="0.3">
      <c r="A15" s="21" t="s">
        <v>50</v>
      </c>
      <c r="B15" s="37">
        <v>2195</v>
      </c>
      <c r="C15" s="37">
        <v>1934</v>
      </c>
      <c r="D15" s="37">
        <v>2065</v>
      </c>
      <c r="E15" s="25">
        <f t="shared" si="0"/>
        <v>-130</v>
      </c>
      <c r="F15" s="54">
        <f t="shared" si="1"/>
        <v>-5.9225512528473807E-2</v>
      </c>
      <c r="G15" s="50"/>
    </row>
    <row r="16" spans="1:7" x14ac:dyDescent="0.3">
      <c r="A16" s="21" t="s">
        <v>52</v>
      </c>
      <c r="B16" s="37">
        <v>1495</v>
      </c>
      <c r="C16" s="37">
        <v>1604</v>
      </c>
      <c r="D16" s="37">
        <v>1487</v>
      </c>
      <c r="E16" s="25">
        <f t="shared" si="0"/>
        <v>-8</v>
      </c>
      <c r="F16" s="54">
        <f t="shared" si="1"/>
        <v>-5.3511705685618726E-3</v>
      </c>
      <c r="G16" s="50"/>
    </row>
    <row r="17" spans="1:7" x14ac:dyDescent="0.3">
      <c r="A17" s="21" t="s">
        <v>43</v>
      </c>
      <c r="B17" s="37">
        <v>1308</v>
      </c>
      <c r="C17" s="37">
        <v>1231</v>
      </c>
      <c r="D17" s="37">
        <v>1302</v>
      </c>
      <c r="E17" s="25">
        <f t="shared" si="0"/>
        <v>-6</v>
      </c>
      <c r="F17" s="53">
        <f t="shared" si="1"/>
        <v>-4.5871559633027525E-3</v>
      </c>
      <c r="G17" s="50"/>
    </row>
    <row r="18" spans="1:7" x14ac:dyDescent="0.3">
      <c r="A18" s="21" t="s">
        <v>51</v>
      </c>
      <c r="B18" s="37">
        <v>1236</v>
      </c>
      <c r="C18" s="37">
        <v>1272</v>
      </c>
      <c r="D18" s="37">
        <v>1177</v>
      </c>
      <c r="E18" s="25">
        <f t="shared" si="0"/>
        <v>-59</v>
      </c>
      <c r="F18" s="54">
        <f t="shared" si="1"/>
        <v>-4.7734627831715212E-2</v>
      </c>
      <c r="G18" s="50"/>
    </row>
    <row r="19" spans="1:7" x14ac:dyDescent="0.3">
      <c r="A19" s="21" t="s">
        <v>39</v>
      </c>
      <c r="B19" s="37">
        <v>702</v>
      </c>
      <c r="C19" s="37">
        <v>843</v>
      </c>
      <c r="D19" s="37">
        <v>843</v>
      </c>
      <c r="E19" s="25">
        <f t="shared" si="0"/>
        <v>141</v>
      </c>
      <c r="F19" s="54">
        <f t="shared" si="1"/>
        <v>0.20085470085470086</v>
      </c>
      <c r="G19" s="50"/>
    </row>
    <row r="20" spans="1:7" x14ac:dyDescent="0.3">
      <c r="A20" s="21" t="s">
        <v>41</v>
      </c>
      <c r="B20" s="37">
        <v>670</v>
      </c>
      <c r="C20" s="37">
        <v>708</v>
      </c>
      <c r="D20" s="37">
        <v>808</v>
      </c>
      <c r="E20" s="25">
        <f t="shared" si="0"/>
        <v>138</v>
      </c>
      <c r="F20" s="54">
        <f t="shared" si="1"/>
        <v>0.20597014925373133</v>
      </c>
      <c r="G20" s="50"/>
    </row>
    <row r="21" spans="1:7" x14ac:dyDescent="0.3">
      <c r="A21" s="21" t="s">
        <v>42</v>
      </c>
      <c r="B21" s="37">
        <v>1126</v>
      </c>
      <c r="C21" s="37">
        <v>704</v>
      </c>
      <c r="D21" s="37">
        <v>694</v>
      </c>
      <c r="E21" s="25">
        <f t="shared" si="0"/>
        <v>-432</v>
      </c>
      <c r="F21" s="54">
        <f t="shared" si="1"/>
        <v>-0.38365896980461811</v>
      </c>
      <c r="G21" s="50"/>
    </row>
    <row r="22" spans="1:7" x14ac:dyDescent="0.3">
      <c r="A22" s="21" t="s">
        <v>45</v>
      </c>
      <c r="B22" s="37">
        <v>492</v>
      </c>
      <c r="C22" s="37">
        <v>597</v>
      </c>
      <c r="D22" s="37">
        <v>636</v>
      </c>
      <c r="E22" s="25">
        <f t="shared" si="0"/>
        <v>144</v>
      </c>
      <c r="F22" s="54">
        <f t="shared" si="1"/>
        <v>0.29268292682926828</v>
      </c>
      <c r="G22" s="50"/>
    </row>
    <row r="23" spans="1:7" x14ac:dyDescent="0.3">
      <c r="A23" s="21" t="s">
        <v>47</v>
      </c>
      <c r="B23" s="37">
        <v>573</v>
      </c>
      <c r="C23" s="37">
        <v>596</v>
      </c>
      <c r="D23" s="37">
        <v>558</v>
      </c>
      <c r="E23" s="25">
        <f t="shared" si="0"/>
        <v>-15</v>
      </c>
      <c r="F23" s="54">
        <f t="shared" si="1"/>
        <v>-2.6178010471204188E-2</v>
      </c>
      <c r="G23" s="50"/>
    </row>
    <row r="24" spans="1:7" x14ac:dyDescent="0.3">
      <c r="A24" s="62" t="s">
        <v>85</v>
      </c>
      <c r="B24" s="50"/>
      <c r="C24" s="50"/>
      <c r="D24" s="50"/>
      <c r="E24" s="50"/>
      <c r="F24" s="51"/>
      <c r="G24" s="50"/>
    </row>
    <row r="25" spans="1:7" x14ac:dyDescent="0.3">
      <c r="A25" s="63"/>
      <c r="B25" s="50"/>
      <c r="C25" s="50"/>
      <c r="D25" s="50"/>
      <c r="E25" s="50"/>
      <c r="F25" s="51"/>
      <c r="G25" s="50"/>
    </row>
    <row r="26" spans="1:7" x14ac:dyDescent="0.3">
      <c r="A26" s="1"/>
      <c r="B26" s="1" t="s">
        <v>58</v>
      </c>
      <c r="C26" s="50"/>
      <c r="D26" s="50"/>
      <c r="F26" s="51"/>
      <c r="G26" s="50"/>
    </row>
    <row r="27" spans="1:7" x14ac:dyDescent="0.3">
      <c r="A27" s="1"/>
      <c r="B27" s="1" t="s">
        <v>91</v>
      </c>
      <c r="C27" s="50"/>
      <c r="D27" s="50"/>
      <c r="F27" s="51"/>
      <c r="G27" s="50"/>
    </row>
    <row r="28" spans="1:7" x14ac:dyDescent="0.3">
      <c r="A28" s="10"/>
      <c r="B28" s="21" t="s">
        <v>3</v>
      </c>
      <c r="C28" s="21" t="s">
        <v>4</v>
      </c>
      <c r="D28" s="21" t="s">
        <v>5</v>
      </c>
    </row>
    <row r="29" spans="1:7" x14ac:dyDescent="0.3">
      <c r="A29" s="21" t="s">
        <v>86</v>
      </c>
      <c r="B29" s="48">
        <v>39</v>
      </c>
      <c r="C29" s="48">
        <v>14</v>
      </c>
      <c r="D29" s="48">
        <v>34</v>
      </c>
    </row>
    <row r="30" spans="1:7" x14ac:dyDescent="0.3">
      <c r="A30" s="21" t="s">
        <v>49</v>
      </c>
      <c r="B30" s="48">
        <v>43</v>
      </c>
      <c r="C30" s="48">
        <v>16</v>
      </c>
      <c r="D30" s="48">
        <v>41</v>
      </c>
      <c r="F30" s="51"/>
      <c r="G30" s="50"/>
    </row>
    <row r="31" spans="1:7" x14ac:dyDescent="0.3">
      <c r="A31" s="21" t="s">
        <v>89</v>
      </c>
      <c r="B31" s="48">
        <v>51</v>
      </c>
      <c r="C31" s="48">
        <v>19</v>
      </c>
      <c r="D31" s="48">
        <v>48</v>
      </c>
      <c r="F31" s="51"/>
      <c r="G31" s="50"/>
    </row>
    <row r="32" spans="1:7" x14ac:dyDescent="0.3">
      <c r="A32" s="21" t="s">
        <v>38</v>
      </c>
      <c r="B32" s="48">
        <v>48</v>
      </c>
      <c r="C32" s="48">
        <v>19</v>
      </c>
      <c r="D32" s="48">
        <v>40</v>
      </c>
      <c r="F32" s="6"/>
      <c r="G32" s="1"/>
    </row>
    <row r="33" spans="1:7" x14ac:dyDescent="0.3">
      <c r="A33" s="21" t="s">
        <v>35</v>
      </c>
      <c r="B33" s="48">
        <v>51</v>
      </c>
      <c r="C33" s="48">
        <v>21</v>
      </c>
      <c r="D33" s="48">
        <v>43</v>
      </c>
      <c r="F33" s="6"/>
      <c r="G33" s="1"/>
    </row>
    <row r="34" spans="1:7" x14ac:dyDescent="0.3">
      <c r="A34" s="21" t="s">
        <v>46</v>
      </c>
      <c r="B34" s="48">
        <v>41</v>
      </c>
      <c r="C34" s="48">
        <v>6</v>
      </c>
      <c r="D34" s="48">
        <v>32</v>
      </c>
      <c r="F34" s="51"/>
      <c r="G34" s="50"/>
    </row>
    <row r="35" spans="1:7" x14ac:dyDescent="0.3">
      <c r="A35" s="21" t="s">
        <v>90</v>
      </c>
      <c r="B35" s="48">
        <v>49</v>
      </c>
      <c r="C35" s="48">
        <v>7</v>
      </c>
      <c r="D35" s="48">
        <v>40</v>
      </c>
      <c r="F35" s="51"/>
      <c r="G35" s="50"/>
    </row>
    <row r="36" spans="1:7" x14ac:dyDescent="0.3">
      <c r="A36" s="21" t="s">
        <v>40</v>
      </c>
      <c r="B36" s="48">
        <v>47</v>
      </c>
      <c r="C36" s="48">
        <v>10</v>
      </c>
      <c r="D36" s="48">
        <v>37</v>
      </c>
      <c r="F36" s="51"/>
      <c r="G36" s="50"/>
    </row>
    <row r="37" spans="1:7" x14ac:dyDescent="0.3">
      <c r="A37" s="21" t="s">
        <v>52</v>
      </c>
      <c r="B37" s="48">
        <v>28</v>
      </c>
      <c r="C37" s="48">
        <v>13</v>
      </c>
      <c r="D37" s="48">
        <v>29</v>
      </c>
      <c r="F37" s="51"/>
      <c r="G37" s="50"/>
    </row>
    <row r="38" spans="1:7" x14ac:dyDescent="0.3">
      <c r="A38" s="21" t="s">
        <v>51</v>
      </c>
      <c r="B38" s="48">
        <v>19</v>
      </c>
      <c r="C38" s="48">
        <v>19</v>
      </c>
      <c r="D38" s="48">
        <v>28</v>
      </c>
      <c r="F38" s="51"/>
      <c r="G38" s="50"/>
    </row>
    <row r="39" spans="1:7" x14ac:dyDescent="0.3">
      <c r="A39" s="21" t="s">
        <v>50</v>
      </c>
      <c r="B39" s="48">
        <v>20</v>
      </c>
      <c r="C39" s="48">
        <v>8</v>
      </c>
      <c r="D39" s="48">
        <v>27</v>
      </c>
      <c r="F39" s="51"/>
      <c r="G39" s="50"/>
    </row>
    <row r="40" spans="1:7" x14ac:dyDescent="0.3">
      <c r="A40" s="21" t="s">
        <v>43</v>
      </c>
      <c r="B40" s="48">
        <v>28</v>
      </c>
      <c r="C40" s="48">
        <v>7</v>
      </c>
      <c r="D40" s="48">
        <v>26</v>
      </c>
      <c r="F40" s="51"/>
      <c r="G40" s="50"/>
    </row>
    <row r="41" spans="1:7" x14ac:dyDescent="0.3">
      <c r="A41" s="21" t="s">
        <v>44</v>
      </c>
      <c r="B41" s="48">
        <v>26</v>
      </c>
      <c r="C41" s="48">
        <v>10</v>
      </c>
      <c r="D41" s="48">
        <v>23</v>
      </c>
      <c r="F41" s="51"/>
      <c r="G41" s="50"/>
    </row>
    <row r="42" spans="1:7" x14ac:dyDescent="0.3">
      <c r="A42" s="21" t="s">
        <v>47</v>
      </c>
      <c r="B42" s="48">
        <v>9</v>
      </c>
      <c r="C42" s="48">
        <v>6</v>
      </c>
      <c r="D42" s="48">
        <v>21</v>
      </c>
      <c r="F42" s="51"/>
      <c r="G42" s="50"/>
    </row>
    <row r="43" spans="1:7" x14ac:dyDescent="0.3">
      <c r="A43" s="21" t="s">
        <v>48</v>
      </c>
      <c r="B43" s="48">
        <v>25</v>
      </c>
      <c r="C43" s="48">
        <v>7</v>
      </c>
      <c r="D43" s="48">
        <v>21</v>
      </c>
      <c r="F43" s="51"/>
      <c r="G43" s="50"/>
    </row>
    <row r="44" spans="1:7" x14ac:dyDescent="0.3">
      <c r="A44" s="21" t="s">
        <v>42</v>
      </c>
      <c r="B44" s="48">
        <v>7</v>
      </c>
      <c r="C44" s="48">
        <v>10</v>
      </c>
      <c r="D44" s="48">
        <v>18</v>
      </c>
      <c r="F44" s="51"/>
      <c r="G44" s="50"/>
    </row>
    <row r="45" spans="1:7" x14ac:dyDescent="0.3">
      <c r="A45" s="21" t="s">
        <v>45</v>
      </c>
      <c r="B45" s="48">
        <v>17</v>
      </c>
      <c r="C45" s="48">
        <v>6</v>
      </c>
      <c r="D45" s="48">
        <v>16</v>
      </c>
      <c r="F45" s="51"/>
      <c r="G45" s="50"/>
    </row>
    <row r="46" spans="1:7" x14ac:dyDescent="0.3">
      <c r="A46" s="21" t="s">
        <v>41</v>
      </c>
      <c r="B46" s="48">
        <v>18</v>
      </c>
      <c r="C46" s="48">
        <v>14</v>
      </c>
      <c r="D46" s="48">
        <v>14</v>
      </c>
      <c r="F46" s="51"/>
      <c r="G46" s="50"/>
    </row>
    <row r="47" spans="1:7" x14ac:dyDescent="0.3">
      <c r="A47" s="21" t="s">
        <v>39</v>
      </c>
      <c r="B47" s="48">
        <v>7</v>
      </c>
      <c r="C47" s="48">
        <v>9</v>
      </c>
      <c r="D47" s="48">
        <v>8</v>
      </c>
      <c r="F47" s="51"/>
      <c r="G47" s="50"/>
    </row>
    <row r="48" spans="1:7" x14ac:dyDescent="0.3">
      <c r="A48" s="62" t="s">
        <v>85</v>
      </c>
      <c r="B48" s="50"/>
      <c r="C48" s="50"/>
      <c r="D48" s="50"/>
      <c r="E48" s="50"/>
      <c r="F48" s="51"/>
      <c r="G48" s="50"/>
    </row>
    <row r="49" spans="1:7" x14ac:dyDescent="0.3">
      <c r="A49" s="63"/>
      <c r="B49" s="50"/>
      <c r="C49" s="50"/>
      <c r="D49" s="50"/>
      <c r="E49" s="50"/>
      <c r="F49" s="51"/>
      <c r="G49" s="50"/>
    </row>
    <row r="50" spans="1:7" x14ac:dyDescent="0.3">
      <c r="B50" s="1" t="s">
        <v>59</v>
      </c>
    </row>
    <row r="51" spans="1:7" x14ac:dyDescent="0.3">
      <c r="B51" s="1" t="s">
        <v>91</v>
      </c>
    </row>
    <row r="52" spans="1:7" x14ac:dyDescent="0.3">
      <c r="A52" s="10"/>
      <c r="B52" s="21" t="s">
        <v>3</v>
      </c>
      <c r="C52" s="21" t="s">
        <v>4</v>
      </c>
      <c r="D52" s="21" t="s">
        <v>5</v>
      </c>
      <c r="E52" s="21" t="s">
        <v>92</v>
      </c>
      <c r="F52" s="52"/>
      <c r="G52" s="1"/>
    </row>
    <row r="53" spans="1:7" x14ac:dyDescent="0.3">
      <c r="A53" s="21" t="s">
        <v>86</v>
      </c>
      <c r="B53" s="48">
        <v>36</v>
      </c>
      <c r="C53" s="48">
        <v>26</v>
      </c>
      <c r="D53" s="48">
        <v>37</v>
      </c>
      <c r="E53" s="25">
        <f>D53-B53</f>
        <v>1</v>
      </c>
      <c r="F53" s="54">
        <f>(D53-B53)/B53</f>
        <v>2.7777777777777776E-2</v>
      </c>
      <c r="G53" s="50"/>
    </row>
    <row r="54" spans="1:7" x14ac:dyDescent="0.3">
      <c r="A54" s="21" t="s">
        <v>44</v>
      </c>
      <c r="B54" s="48">
        <v>33</v>
      </c>
      <c r="C54" s="48">
        <v>28</v>
      </c>
      <c r="D54" s="48">
        <v>44</v>
      </c>
      <c r="E54" s="25">
        <f t="shared" ref="E54:E71" si="2">D54-B54</f>
        <v>11</v>
      </c>
      <c r="F54" s="54">
        <f t="shared" ref="F54:F71" si="3">(D54-B54)/B54</f>
        <v>0.33333333333333331</v>
      </c>
      <c r="G54" s="50"/>
    </row>
    <row r="55" spans="1:7" x14ac:dyDescent="0.3">
      <c r="A55" s="21" t="s">
        <v>49</v>
      </c>
      <c r="B55" s="48">
        <v>36</v>
      </c>
      <c r="C55" s="48">
        <v>27</v>
      </c>
      <c r="D55" s="48">
        <v>41</v>
      </c>
      <c r="E55" s="25">
        <f t="shared" si="2"/>
        <v>5</v>
      </c>
      <c r="F55" s="54">
        <f t="shared" si="3"/>
        <v>0.1388888888888889</v>
      </c>
      <c r="G55" s="50"/>
    </row>
    <row r="56" spans="1:7" x14ac:dyDescent="0.3">
      <c r="A56" s="21" t="s">
        <v>37</v>
      </c>
      <c r="B56" s="48">
        <v>36</v>
      </c>
      <c r="C56" s="48">
        <v>25</v>
      </c>
      <c r="D56" s="48">
        <v>43</v>
      </c>
      <c r="E56" s="25">
        <f t="shared" si="2"/>
        <v>7</v>
      </c>
      <c r="F56" s="54">
        <f t="shared" si="3"/>
        <v>0.19444444444444445</v>
      </c>
      <c r="G56" s="50"/>
    </row>
    <row r="57" spans="1:7" x14ac:dyDescent="0.3">
      <c r="A57" s="21" t="s">
        <v>43</v>
      </c>
      <c r="B57" s="48">
        <v>25</v>
      </c>
      <c r="C57" s="48">
        <v>24</v>
      </c>
      <c r="D57" s="48">
        <v>41</v>
      </c>
      <c r="E57" s="25">
        <f t="shared" si="2"/>
        <v>16</v>
      </c>
      <c r="F57" s="54">
        <f t="shared" si="3"/>
        <v>0.64</v>
      </c>
      <c r="G57" s="50"/>
    </row>
    <row r="58" spans="1:7" x14ac:dyDescent="0.3">
      <c r="A58" s="21" t="s">
        <v>38</v>
      </c>
      <c r="B58" s="48">
        <v>41</v>
      </c>
      <c r="C58" s="48">
        <v>29</v>
      </c>
      <c r="D58" s="48">
        <v>38</v>
      </c>
      <c r="E58" s="25">
        <f t="shared" si="2"/>
        <v>-3</v>
      </c>
      <c r="F58" s="54">
        <f t="shared" si="3"/>
        <v>-7.3170731707317069E-2</v>
      </c>
      <c r="G58" s="50"/>
    </row>
    <row r="59" spans="1:7" x14ac:dyDescent="0.3">
      <c r="A59" s="21" t="s">
        <v>35</v>
      </c>
      <c r="B59" s="48">
        <v>42</v>
      </c>
      <c r="C59" s="48">
        <v>29</v>
      </c>
      <c r="D59" s="48">
        <v>39</v>
      </c>
      <c r="E59" s="25">
        <f t="shared" si="2"/>
        <v>-3</v>
      </c>
      <c r="F59" s="54">
        <f t="shared" si="3"/>
        <v>-7.1428571428571425E-2</v>
      </c>
      <c r="G59" s="50"/>
    </row>
    <row r="60" spans="1:7" x14ac:dyDescent="0.3">
      <c r="A60" s="21" t="s">
        <v>50</v>
      </c>
      <c r="B60" s="48">
        <v>29</v>
      </c>
      <c r="C60" s="48">
        <v>31</v>
      </c>
      <c r="D60" s="48">
        <v>39</v>
      </c>
      <c r="E60" s="25">
        <f t="shared" si="2"/>
        <v>10</v>
      </c>
      <c r="F60" s="54">
        <f t="shared" si="3"/>
        <v>0.34482758620689657</v>
      </c>
      <c r="G60" s="50"/>
    </row>
    <row r="61" spans="1:7" x14ac:dyDescent="0.3">
      <c r="A61" s="21" t="s">
        <v>39</v>
      </c>
      <c r="B61" s="48">
        <v>24</v>
      </c>
      <c r="C61" s="48">
        <v>25</v>
      </c>
      <c r="D61" s="48">
        <v>38</v>
      </c>
      <c r="E61" s="25">
        <f t="shared" si="2"/>
        <v>14</v>
      </c>
      <c r="F61" s="54">
        <f t="shared" si="3"/>
        <v>0.58333333333333337</v>
      </c>
      <c r="G61" s="50"/>
    </row>
    <row r="62" spans="1:7" x14ac:dyDescent="0.3">
      <c r="A62" s="21" t="s">
        <v>40</v>
      </c>
      <c r="B62" s="48">
        <v>33</v>
      </c>
      <c r="C62" s="48">
        <v>24</v>
      </c>
      <c r="D62" s="48">
        <v>38</v>
      </c>
      <c r="E62" s="25">
        <f t="shared" si="2"/>
        <v>5</v>
      </c>
      <c r="F62" s="54">
        <f t="shared" si="3"/>
        <v>0.15151515151515152</v>
      </c>
      <c r="G62" s="50"/>
    </row>
    <row r="63" spans="1:7" x14ac:dyDescent="0.3">
      <c r="A63" s="21" t="s">
        <v>48</v>
      </c>
      <c r="B63" s="48">
        <v>29</v>
      </c>
      <c r="C63" s="48">
        <v>26</v>
      </c>
      <c r="D63" s="48">
        <v>35</v>
      </c>
      <c r="E63" s="25">
        <f t="shared" si="2"/>
        <v>6</v>
      </c>
      <c r="F63" s="54">
        <f t="shared" si="3"/>
        <v>0.20689655172413793</v>
      </c>
      <c r="G63" s="50"/>
    </row>
    <row r="64" spans="1:7" x14ac:dyDescent="0.3">
      <c r="A64" s="21" t="s">
        <v>36</v>
      </c>
      <c r="B64" s="48">
        <v>29</v>
      </c>
      <c r="C64" s="48">
        <v>25</v>
      </c>
      <c r="D64" s="48">
        <v>34</v>
      </c>
      <c r="E64" s="25">
        <f t="shared" si="2"/>
        <v>5</v>
      </c>
      <c r="F64" s="54">
        <f t="shared" si="3"/>
        <v>0.17241379310344829</v>
      </c>
      <c r="G64" s="50"/>
    </row>
    <row r="65" spans="1:7" x14ac:dyDescent="0.3">
      <c r="A65" s="21" t="s">
        <v>46</v>
      </c>
      <c r="B65" s="48">
        <v>28</v>
      </c>
      <c r="C65" s="48">
        <v>24</v>
      </c>
      <c r="D65" s="48">
        <v>33</v>
      </c>
      <c r="E65" s="25">
        <f t="shared" si="2"/>
        <v>5</v>
      </c>
      <c r="F65" s="54">
        <f t="shared" si="3"/>
        <v>0.17857142857142858</v>
      </c>
      <c r="G65" s="50"/>
    </row>
    <row r="66" spans="1:7" x14ac:dyDescent="0.3">
      <c r="A66" s="21" t="s">
        <v>45</v>
      </c>
      <c r="B66" s="48">
        <v>31</v>
      </c>
      <c r="C66" s="48">
        <v>27</v>
      </c>
      <c r="D66" s="48">
        <v>32</v>
      </c>
      <c r="E66" s="25">
        <f t="shared" si="2"/>
        <v>1</v>
      </c>
      <c r="F66" s="54">
        <f t="shared" si="3"/>
        <v>3.2258064516129031E-2</v>
      </c>
      <c r="G66" s="50"/>
    </row>
    <row r="67" spans="1:7" x14ac:dyDescent="0.3">
      <c r="A67" s="21" t="s">
        <v>52</v>
      </c>
      <c r="B67" s="48">
        <v>26</v>
      </c>
      <c r="C67" s="48">
        <v>26</v>
      </c>
      <c r="D67" s="48">
        <v>32</v>
      </c>
      <c r="E67" s="25">
        <f t="shared" si="2"/>
        <v>6</v>
      </c>
      <c r="F67" s="54">
        <f t="shared" si="3"/>
        <v>0.23076923076923078</v>
      </c>
      <c r="G67" s="50"/>
    </row>
    <row r="68" spans="1:7" x14ac:dyDescent="0.3">
      <c r="A68" s="21" t="s">
        <v>51</v>
      </c>
      <c r="B68" s="48">
        <v>29</v>
      </c>
      <c r="C68" s="48">
        <v>21</v>
      </c>
      <c r="D68" s="48">
        <v>31</v>
      </c>
      <c r="E68" s="25">
        <f t="shared" si="2"/>
        <v>2</v>
      </c>
      <c r="F68" s="54">
        <f t="shared" si="3"/>
        <v>6.8965517241379309E-2</v>
      </c>
      <c r="G68" s="50"/>
    </row>
    <row r="69" spans="1:7" x14ac:dyDescent="0.3">
      <c r="A69" s="21" t="s">
        <v>41</v>
      </c>
      <c r="B69" s="48">
        <v>25</v>
      </c>
      <c r="C69" s="48">
        <v>25</v>
      </c>
      <c r="D69" s="48">
        <v>22</v>
      </c>
      <c r="E69" s="25">
        <f t="shared" si="2"/>
        <v>-3</v>
      </c>
      <c r="F69" s="54">
        <f t="shared" si="3"/>
        <v>-0.12</v>
      </c>
      <c r="G69" s="50"/>
    </row>
    <row r="70" spans="1:7" x14ac:dyDescent="0.3">
      <c r="A70" s="21" t="s">
        <v>42</v>
      </c>
      <c r="B70" s="48">
        <v>20</v>
      </c>
      <c r="C70" s="48">
        <v>20</v>
      </c>
      <c r="D70" s="48">
        <v>21</v>
      </c>
      <c r="E70" s="25">
        <f t="shared" si="2"/>
        <v>1</v>
      </c>
      <c r="F70" s="54">
        <f t="shared" si="3"/>
        <v>0.05</v>
      </c>
      <c r="G70" s="50"/>
    </row>
    <row r="71" spans="1:7" x14ac:dyDescent="0.3">
      <c r="A71" s="21" t="s">
        <v>47</v>
      </c>
      <c r="B71" s="48">
        <v>24</v>
      </c>
      <c r="C71" s="48">
        <v>6</v>
      </c>
      <c r="D71" s="48">
        <v>18</v>
      </c>
      <c r="E71" s="25">
        <f t="shared" si="2"/>
        <v>-6</v>
      </c>
      <c r="F71" s="54">
        <f t="shared" si="3"/>
        <v>-0.25</v>
      </c>
      <c r="G71" s="50"/>
    </row>
    <row r="72" spans="1:7" x14ac:dyDescent="0.3">
      <c r="A72" s="62" t="s">
        <v>85</v>
      </c>
    </row>
  </sheetData>
  <sortState xmlns:xlrd2="http://schemas.microsoft.com/office/spreadsheetml/2017/richdata2" ref="A54:G71">
    <sortCondition descending="1" ref="D54:D71"/>
  </sortState>
  <conditionalFormatting sqref="B53:D71">
    <cfRule type="colorScale" priority="2">
      <colorScale>
        <cfvo type="min"/>
        <cfvo type="max"/>
        <color rgb="FFFFEF9C"/>
        <color rgb="FF63BE7B"/>
      </colorScale>
    </cfRule>
  </conditionalFormatting>
  <conditionalFormatting sqref="E53:F71 E5:F23">
    <cfRule type="cellIs" dxfId="0" priority="1" operator="lessThan">
      <formula>0</formula>
    </cfRule>
  </conditionalFormatting>
  <conditionalFormatting sqref="B29:D47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kuud-months</vt:lpstr>
      <vt:lpstr>Q1</vt:lpstr>
      <vt:lpstr>hind, täitumus-price,occupancy</vt:lpstr>
    </vt:vector>
  </TitlesOfParts>
  <Company>EAS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Piret Kallas</dc:creator>
  <cp:lastModifiedBy>Alex Chan</cp:lastModifiedBy>
  <dcterms:created xsi:type="dcterms:W3CDTF">2022-05-09T05:08:28Z</dcterms:created>
  <dcterms:modified xsi:type="dcterms:W3CDTF">2022-09-12T09:28:52Z</dcterms:modified>
</cp:coreProperties>
</file>