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Desktop\"/>
    </mc:Choice>
  </mc:AlternateContent>
  <xr:revisionPtr revIDLastSave="0" documentId="13_ncr:1_{7B68E3AC-CA75-4E56-950A-1EE611648881}" xr6:coauthVersionLast="36" xr6:coauthVersionMax="36" xr10:uidLastSave="{00000000-0000-0000-0000-000000000000}"/>
  <bookViews>
    <workbookView xWindow="0" yWindow="0" windowWidth="31623" windowHeight="6815" xr2:uid="{D6A880DD-6BC8-4AE7-AFED-26C44A0732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21" i="1" l="1"/>
  <c r="M20" i="1"/>
  <c r="M19" i="1"/>
  <c r="M18" i="1"/>
  <c r="K21" i="1"/>
  <c r="O13" i="1"/>
  <c r="M13" i="1"/>
  <c r="K13" i="1"/>
  <c r="K20" i="1"/>
  <c r="K19" i="1"/>
  <c r="K18" i="1"/>
  <c r="N20" i="1" l="1"/>
  <c r="N18" i="1"/>
  <c r="N19" i="1"/>
  <c r="N21" i="1"/>
  <c r="L4" i="1"/>
  <c r="M12" i="1"/>
  <c r="K12" i="1"/>
  <c r="M11" i="1"/>
  <c r="K1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6" i="1"/>
  <c r="D27" i="1"/>
  <c r="D28" i="1"/>
  <c r="D29" i="1"/>
  <c r="D30" i="1"/>
  <c r="D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O11" i="1" l="1"/>
  <c r="M5" i="1" s="1"/>
  <c r="O12" i="1"/>
  <c r="M4" i="1" s="1"/>
  <c r="F2" i="1"/>
  <c r="O5" i="1" l="1"/>
  <c r="P5" i="1" s="1"/>
  <c r="O4" i="1"/>
  <c r="P4" i="1" s="1"/>
</calcChain>
</file>

<file path=xl/sharedStrings.xml><?xml version="1.0" encoding="utf-8"?>
<sst xmlns="http://schemas.openxmlformats.org/spreadsheetml/2006/main" count="50" uniqueCount="42">
  <si>
    <t>Produto</t>
  </si>
  <si>
    <t>Valor Unitário</t>
  </si>
  <si>
    <t>Quantidade</t>
  </si>
  <si>
    <t>TOTAL</t>
  </si>
  <si>
    <t>Total Produto</t>
  </si>
  <si>
    <t>Valor</t>
  </si>
  <si>
    <t>Qtd * Valor</t>
  </si>
  <si>
    <t>Valor a cobrar</t>
  </si>
  <si>
    <t>Custo Resma</t>
  </si>
  <si>
    <t>Custo Tinta</t>
  </si>
  <si>
    <t>Custo Luz (Fixo)</t>
  </si>
  <si>
    <t>Rend. Resma</t>
  </si>
  <si>
    <t>Rend. Tinta</t>
  </si>
  <si>
    <t>Custo Total</t>
  </si>
  <si>
    <t>Lucro Desejado (%)</t>
  </si>
  <si>
    <t>Qtd</t>
  </si>
  <si>
    <t>Produto (A3 ou A4)</t>
  </si>
  <si>
    <t>A3</t>
  </si>
  <si>
    <t>A4</t>
  </si>
  <si>
    <t>Lucro Recebido ($)</t>
  </si>
  <si>
    <t>Glossy 180g</t>
  </si>
  <si>
    <t>Glossy 230g</t>
  </si>
  <si>
    <t>Adesivo 90g</t>
  </si>
  <si>
    <t>Matte 180g</t>
  </si>
  <si>
    <t>Tipo</t>
  </si>
  <si>
    <t>Papel A4</t>
  </si>
  <si>
    <t>Papel A3</t>
  </si>
  <si>
    <t>Filme Sublimático</t>
  </si>
  <si>
    <t>CUSTOS SUBLIMAÇÃO</t>
  </si>
  <si>
    <t>CUSTOS PAPELARIA</t>
  </si>
  <si>
    <t>Cálculo Margem de Lucro (Por Produto)</t>
  </si>
  <si>
    <t>Cálculo de Orçamento</t>
  </si>
  <si>
    <t>Bala</t>
  </si>
  <si>
    <t>pirulito</t>
  </si>
  <si>
    <t>kit caderninho</t>
  </si>
  <si>
    <t>lapis com tag</t>
  </si>
  <si>
    <t>camisa</t>
  </si>
  <si>
    <t>massinha</t>
  </si>
  <si>
    <t>adesivo</t>
  </si>
  <si>
    <t>copo 300ml</t>
  </si>
  <si>
    <t>18 branca de neve em uma folha 6cm</t>
  </si>
  <si>
    <t>8 branca de neve em uma folha 10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</si>
</sst>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44" fontId="5" fillId="2" borderId="1" xfId="2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6" fillId="2" borderId="1" xfId="0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7" fillId="3" borderId="2" xfId="1" applyFont="1" applyFill="1" applyBorder="1" applyAlignment="1">
      <alignment horizontal="center" vertical="center"/>
    </xf>
    <xf numFmtId="44" fontId="7" fillId="3" borderId="3" xfId="1" applyFont="1" applyFill="1" applyBorder="1" applyAlignment="1">
      <alignment horizontal="center" vertical="center"/>
    </xf>
    <xf numFmtId="44" fontId="7" fillId="3" borderId="4" xfId="1" applyFont="1" applyFill="1" applyBorder="1" applyAlignment="1">
      <alignment horizontal="center" vertical="center"/>
    </xf>
    <xf numFmtId="44" fontId="7" fillId="6" borderId="1" xfId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44" fontId="8" fillId="4" borderId="1" xfId="1" applyFont="1" applyFill="1" applyBorder="1" applyAlignment="1">
      <alignment horizontal="center" vertical="center"/>
    </xf>
    <xf numFmtId="44" fontId="7" fillId="5" borderId="2" xfId="1" applyFont="1" applyFill="1" applyBorder="1" applyAlignment="1">
      <alignment horizontal="center" vertical="center"/>
    </xf>
    <xf numFmtId="44" fontId="7" fillId="5" borderId="3" xfId="1" applyFont="1" applyFill="1" applyBorder="1" applyAlignment="1">
      <alignment horizontal="center" vertical="center"/>
    </xf>
    <xf numFmtId="44" fontId="7" fillId="5" borderId="4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0DA-01D1-4625-91A4-D9CF01F7FE87}">
  <dimension ref="A1:X51"/>
  <sheetViews>
    <sheetView showGridLines="0" tabSelected="1" zoomScaleNormal="100" workbookViewId="0">
      <selection activeCell="T30" sqref="T30"/>
    </sheetView>
  </sheetViews>
  <sheetFormatPr defaultRowHeight="14.3" x14ac:dyDescent="0.25"/>
  <cols>
    <col min="1" max="1" width="14.85546875" style="1" customWidth="1"/>
    <col min="2" max="2" width="16" style="2" customWidth="1"/>
    <col min="3" max="3" width="14.7109375" style="1" customWidth="1"/>
    <col min="4" max="4" width="15.85546875" style="3" customWidth="1"/>
    <col min="5" max="5" width="9.140625" style="1"/>
    <col min="6" max="6" width="18.140625" style="1" customWidth="1"/>
    <col min="7" max="7" width="9.7109375" bestFit="1" customWidth="1"/>
    <col min="9" max="9" width="18" style="1" bestFit="1" customWidth="1"/>
    <col min="10" max="10" width="14" style="1" bestFit="1" customWidth="1"/>
    <col min="11" max="11" width="12.28515625" style="2" bestFit="1" customWidth="1"/>
    <col min="12" max="12" width="12.42578125" style="2" bestFit="1" customWidth="1"/>
    <col min="13" max="13" width="16.42578125" style="20" bestFit="1" customWidth="1"/>
    <col min="14" max="14" width="18.140625" style="20" bestFit="1" customWidth="1"/>
    <col min="15" max="15" width="14.7109375" style="2" bestFit="1" customWidth="1"/>
    <col min="16" max="16" width="17.5703125" style="1" bestFit="1" customWidth="1"/>
    <col min="17" max="17" width="17.5703125" style="1" customWidth="1"/>
    <col min="18" max="18" width="17" bestFit="1" customWidth="1"/>
    <col min="19" max="19" width="13.85546875" style="4" bestFit="1" customWidth="1"/>
    <col min="20" max="20" width="14" style="4" bestFit="1" customWidth="1"/>
    <col min="21" max="21" width="12.28515625" style="4" bestFit="1" customWidth="1"/>
    <col min="22" max="22" width="12.42578125" style="4" bestFit="1" customWidth="1"/>
    <col min="23" max="23" width="16.42578125" style="4" bestFit="1" customWidth="1"/>
    <col min="24" max="24" width="15.28515625" style="4" customWidth="1"/>
  </cols>
  <sheetData>
    <row r="1" spans="1:20" ht="18.55" x14ac:dyDescent="0.25">
      <c r="A1" s="33" t="s">
        <v>31</v>
      </c>
      <c r="B1" s="33"/>
      <c r="C1" s="33"/>
      <c r="D1" s="33"/>
      <c r="Q1" s="22"/>
    </row>
    <row r="2" spans="1:20" ht="18.55" x14ac:dyDescent="0.25">
      <c r="A2" s="24" t="s">
        <v>0</v>
      </c>
      <c r="B2" s="25" t="s">
        <v>1</v>
      </c>
      <c r="C2" s="24" t="s">
        <v>2</v>
      </c>
      <c r="D2" s="25" t="s">
        <v>4</v>
      </c>
      <c r="E2" s="34" t="s">
        <v>3</v>
      </c>
      <c r="F2" s="35">
        <f>SUM(D3:D51)</f>
        <v>1069.46</v>
      </c>
      <c r="I2" s="37" t="s">
        <v>30</v>
      </c>
      <c r="J2" s="38"/>
      <c r="K2" s="38"/>
      <c r="L2" s="38"/>
      <c r="M2" s="38"/>
      <c r="N2" s="38"/>
      <c r="O2" s="38"/>
      <c r="P2" s="39"/>
      <c r="Q2" s="23"/>
    </row>
    <row r="3" spans="1:20" x14ac:dyDescent="0.25">
      <c r="A3" s="27"/>
      <c r="B3" s="26"/>
      <c r="C3" s="27"/>
      <c r="D3" s="25"/>
      <c r="E3" s="34"/>
      <c r="F3" s="35"/>
      <c r="I3" s="16" t="s">
        <v>16</v>
      </c>
      <c r="J3" s="7" t="s">
        <v>15</v>
      </c>
      <c r="K3" s="8" t="s">
        <v>5</v>
      </c>
      <c r="L3" s="11" t="s">
        <v>6</v>
      </c>
      <c r="M3" s="13" t="s">
        <v>13</v>
      </c>
      <c r="N3" s="5" t="s">
        <v>14</v>
      </c>
      <c r="O3" s="11" t="s">
        <v>7</v>
      </c>
      <c r="P3" s="18" t="s">
        <v>19</v>
      </c>
      <c r="Q3" s="23"/>
    </row>
    <row r="4" spans="1:20" x14ac:dyDescent="0.25">
      <c r="A4" s="27" t="s">
        <v>32</v>
      </c>
      <c r="B4" s="26">
        <v>0.35</v>
      </c>
      <c r="C4" s="27">
        <v>100</v>
      </c>
      <c r="D4" s="25">
        <f t="shared" ref="D4:D51" si="0">B4*C4</f>
        <v>35</v>
      </c>
      <c r="I4" s="17" t="s">
        <v>17</v>
      </c>
      <c r="J4" s="9">
        <v>1</v>
      </c>
      <c r="K4" s="10">
        <v>11</v>
      </c>
      <c r="L4" s="12">
        <f>J4*K4</f>
        <v>11</v>
      </c>
      <c r="M4" s="14">
        <f>(O12*J4)+L4</f>
        <v>13.280000000000001</v>
      </c>
      <c r="N4" s="6">
        <v>1</v>
      </c>
      <c r="O4" s="15">
        <f>M4+M4*N4</f>
        <v>26.560000000000002</v>
      </c>
      <c r="P4" s="19">
        <f>O4-M4</f>
        <v>13.280000000000001</v>
      </c>
    </row>
    <row r="5" spans="1:20" x14ac:dyDescent="0.25">
      <c r="A5" s="27" t="s">
        <v>33</v>
      </c>
      <c r="B5" s="26">
        <v>0.9</v>
      </c>
      <c r="C5" s="27">
        <v>50</v>
      </c>
      <c r="D5" s="25">
        <f t="shared" si="0"/>
        <v>45</v>
      </c>
      <c r="I5" s="17" t="s">
        <v>18</v>
      </c>
      <c r="J5" s="9">
        <v>1</v>
      </c>
      <c r="K5" s="10">
        <v>4</v>
      </c>
      <c r="L5" s="12">
        <f>J5*K5</f>
        <v>4</v>
      </c>
      <c r="M5" s="14">
        <f>(O11*J5)+L5</f>
        <v>5.25</v>
      </c>
      <c r="N5" s="6">
        <v>1</v>
      </c>
      <c r="O5" s="15">
        <f>M5+M5*N5</f>
        <v>10.5</v>
      </c>
      <c r="P5" s="19">
        <f>O5-M5</f>
        <v>5.25</v>
      </c>
    </row>
    <row r="6" spans="1:20" x14ac:dyDescent="0.25">
      <c r="A6" s="27" t="s">
        <v>34</v>
      </c>
      <c r="B6" s="26">
        <v>2.99</v>
      </c>
      <c r="C6" s="27">
        <v>24</v>
      </c>
      <c r="D6" s="25">
        <f t="shared" si="0"/>
        <v>71.760000000000005</v>
      </c>
    </row>
    <row r="7" spans="1:20" x14ac:dyDescent="0.25">
      <c r="A7" s="27" t="s">
        <v>35</v>
      </c>
      <c r="B7" s="26">
        <v>1.89</v>
      </c>
      <c r="C7" s="27">
        <v>30</v>
      </c>
      <c r="D7" s="25">
        <f t="shared" si="0"/>
        <v>56.699999999999996</v>
      </c>
    </row>
    <row r="8" spans="1:20" x14ac:dyDescent="0.25">
      <c r="A8" s="27" t="s">
        <v>36</v>
      </c>
      <c r="B8" s="26">
        <v>18</v>
      </c>
      <c r="C8" s="27">
        <v>32</v>
      </c>
      <c r="D8" s="25">
        <f t="shared" si="0"/>
        <v>576</v>
      </c>
    </row>
    <row r="9" spans="1:20" ht="17.850000000000001" customHeight="1" x14ac:dyDescent="0.25">
      <c r="A9" s="27" t="s">
        <v>36</v>
      </c>
      <c r="B9" s="26">
        <v>18</v>
      </c>
      <c r="C9" s="27">
        <v>2</v>
      </c>
      <c r="D9" s="25">
        <f t="shared" si="0"/>
        <v>36</v>
      </c>
      <c r="I9" s="36" t="s">
        <v>28</v>
      </c>
      <c r="J9" s="36"/>
      <c r="K9" s="36"/>
      <c r="L9" s="36"/>
      <c r="M9" s="36"/>
      <c r="N9" s="36"/>
      <c r="O9" s="36"/>
    </row>
    <row r="10" spans="1:20" x14ac:dyDescent="0.25">
      <c r="A10" s="27" t="s">
        <v>37</v>
      </c>
      <c r="B10" s="26">
        <v>4.3</v>
      </c>
      <c r="C10" s="27">
        <v>30</v>
      </c>
      <c r="D10" s="25">
        <f t="shared" si="0"/>
        <v>129</v>
      </c>
      <c r="I10" s="24" t="s">
        <v>24</v>
      </c>
      <c r="J10" s="8" t="s">
        <v>8</v>
      </c>
      <c r="K10" s="11" t="s">
        <v>11</v>
      </c>
      <c r="L10" s="8" t="s">
        <v>9</v>
      </c>
      <c r="M10" s="11" t="s">
        <v>12</v>
      </c>
      <c r="N10" s="11" t="s">
        <v>10</v>
      </c>
      <c r="O10" s="11" t="s">
        <v>13</v>
      </c>
    </row>
    <row r="11" spans="1:20" x14ac:dyDescent="0.25">
      <c r="A11" s="27" t="s">
        <v>38</v>
      </c>
      <c r="B11" s="26">
        <v>0.8</v>
      </c>
      <c r="C11" s="27">
        <v>30</v>
      </c>
      <c r="D11" s="25">
        <f t="shared" si="0"/>
        <v>24</v>
      </c>
      <c r="I11" s="27" t="s">
        <v>25</v>
      </c>
      <c r="J11" s="10">
        <v>35</v>
      </c>
      <c r="K11" s="12">
        <f>J11/100</f>
        <v>0.35</v>
      </c>
      <c r="L11" s="10">
        <v>140</v>
      </c>
      <c r="M11" s="12">
        <f>L11/200</f>
        <v>0.7</v>
      </c>
      <c r="N11" s="12">
        <v>0.2</v>
      </c>
      <c r="O11" s="15">
        <f>SUM(K11,M11:N11)</f>
        <v>1.2499999999999998</v>
      </c>
    </row>
    <row r="12" spans="1:20" x14ac:dyDescent="0.25">
      <c r="A12" s="27" t="s">
        <v>39</v>
      </c>
      <c r="B12" s="26">
        <v>3.2</v>
      </c>
      <c r="C12" s="27">
        <v>30</v>
      </c>
      <c r="D12" s="25">
        <f t="shared" si="0"/>
        <v>96</v>
      </c>
      <c r="I12" s="27" t="s">
        <v>26</v>
      </c>
      <c r="J12" s="10">
        <v>68</v>
      </c>
      <c r="K12" s="12">
        <f>J12/100</f>
        <v>0.68</v>
      </c>
      <c r="L12" s="10">
        <v>140</v>
      </c>
      <c r="M12" s="12">
        <f>L12/100</f>
        <v>1.4</v>
      </c>
      <c r="N12" s="12">
        <v>0.2</v>
      </c>
      <c r="O12" s="15">
        <f>SUM(K12,M12:N12)</f>
        <v>2.2800000000000002</v>
      </c>
      <c r="T12" s="21"/>
    </row>
    <row r="13" spans="1:20" x14ac:dyDescent="0.25">
      <c r="A13" s="27"/>
      <c r="B13" s="26"/>
      <c r="C13" s="27"/>
      <c r="D13" s="25">
        <f t="shared" si="0"/>
        <v>0</v>
      </c>
      <c r="I13" s="27" t="s">
        <v>27</v>
      </c>
      <c r="J13" s="26">
        <v>25</v>
      </c>
      <c r="K13" s="28">
        <f>J13/10</f>
        <v>2.5</v>
      </c>
      <c r="L13" s="10">
        <v>140</v>
      </c>
      <c r="M13" s="12">
        <f>L13/100</f>
        <v>1.4</v>
      </c>
      <c r="N13" s="12">
        <v>0.2</v>
      </c>
      <c r="O13" s="15">
        <f>SUM(K13,M13:N13)</f>
        <v>4.0999999999999996</v>
      </c>
    </row>
    <row r="14" spans="1:20" x14ac:dyDescent="0.25">
      <c r="A14" s="27"/>
      <c r="B14" s="26"/>
      <c r="C14" s="27"/>
      <c r="D14" s="25">
        <f t="shared" si="0"/>
        <v>0</v>
      </c>
    </row>
    <row r="15" spans="1:20" x14ac:dyDescent="0.25">
      <c r="A15" s="27"/>
      <c r="B15" s="26"/>
      <c r="C15" s="27"/>
      <c r="D15" s="25">
        <f t="shared" si="0"/>
        <v>0</v>
      </c>
    </row>
    <row r="16" spans="1:20" ht="18.55" x14ac:dyDescent="0.25">
      <c r="A16" s="27"/>
      <c r="B16" s="26"/>
      <c r="C16" s="27"/>
      <c r="D16" s="25">
        <f t="shared" si="0"/>
        <v>0</v>
      </c>
      <c r="I16" s="30" t="s">
        <v>29</v>
      </c>
      <c r="J16" s="31"/>
      <c r="K16" s="31"/>
      <c r="L16" s="31"/>
      <c r="M16" s="31"/>
      <c r="N16" s="32"/>
      <c r="O16"/>
    </row>
    <row r="17" spans="1:15" x14ac:dyDescent="0.25">
      <c r="A17" s="27"/>
      <c r="B17" s="26"/>
      <c r="C17" s="27"/>
      <c r="D17" s="25">
        <f t="shared" si="0"/>
        <v>0</v>
      </c>
      <c r="I17" s="18" t="s">
        <v>24</v>
      </c>
      <c r="J17" s="29" t="s">
        <v>8</v>
      </c>
      <c r="K17" s="29" t="s">
        <v>11</v>
      </c>
      <c r="L17" s="29" t="s">
        <v>9</v>
      </c>
      <c r="M17" s="29" t="s">
        <v>12</v>
      </c>
      <c r="N17" s="29" t="s">
        <v>13</v>
      </c>
      <c r="O17"/>
    </row>
    <row r="18" spans="1:15" x14ac:dyDescent="0.25">
      <c r="A18" s="27"/>
      <c r="B18" s="26"/>
      <c r="C18" s="27"/>
      <c r="D18" s="25">
        <f t="shared" si="0"/>
        <v>0</v>
      </c>
      <c r="I18" s="26" t="s">
        <v>20</v>
      </c>
      <c r="J18" s="26">
        <v>21.99</v>
      </c>
      <c r="K18" s="28">
        <f>J18/50</f>
        <v>0.43979999999999997</v>
      </c>
      <c r="L18" s="26">
        <v>80</v>
      </c>
      <c r="M18" s="28">
        <f>L18/500</f>
        <v>0.16</v>
      </c>
      <c r="N18" s="15">
        <f>K18+M18</f>
        <v>0.5998</v>
      </c>
      <c r="O18"/>
    </row>
    <row r="19" spans="1:15" x14ac:dyDescent="0.25">
      <c r="A19" s="27"/>
      <c r="B19" s="26"/>
      <c r="C19" s="27"/>
      <c r="D19" s="25">
        <f t="shared" si="0"/>
        <v>0</v>
      </c>
      <c r="I19" s="26" t="s">
        <v>21</v>
      </c>
      <c r="J19" s="26">
        <v>8.49</v>
      </c>
      <c r="K19" s="28">
        <f>J19/20</f>
        <v>0.42449999999999999</v>
      </c>
      <c r="L19" s="26">
        <v>80</v>
      </c>
      <c r="M19" s="28">
        <f>L19/500</f>
        <v>0.16</v>
      </c>
      <c r="N19" s="15">
        <f t="shared" ref="N19:N21" si="1">K19+M19</f>
        <v>0.58450000000000002</v>
      </c>
      <c r="O19"/>
    </row>
    <row r="20" spans="1:15" x14ac:dyDescent="0.25">
      <c r="A20" s="27"/>
      <c r="B20" s="26"/>
      <c r="C20" s="27"/>
      <c r="D20" s="25">
        <f t="shared" si="0"/>
        <v>0</v>
      </c>
      <c r="I20" s="26" t="s">
        <v>22</v>
      </c>
      <c r="J20" s="26">
        <v>8.99</v>
      </c>
      <c r="K20" s="28">
        <f>J20/20</f>
        <v>0.44950000000000001</v>
      </c>
      <c r="L20" s="26">
        <v>80</v>
      </c>
      <c r="M20" s="28">
        <f>L20/500</f>
        <v>0.16</v>
      </c>
      <c r="N20" s="15">
        <f t="shared" si="1"/>
        <v>0.60950000000000004</v>
      </c>
      <c r="O20"/>
    </row>
    <row r="21" spans="1:15" x14ac:dyDescent="0.25">
      <c r="A21" s="27"/>
      <c r="B21" s="26"/>
      <c r="C21" s="27"/>
      <c r="D21" s="25">
        <f t="shared" si="0"/>
        <v>0</v>
      </c>
      <c r="I21" s="26" t="s">
        <v>23</v>
      </c>
      <c r="J21" s="26">
        <v>15.99</v>
      </c>
      <c r="K21" s="28">
        <f>J21/50</f>
        <v>0.31980000000000003</v>
      </c>
      <c r="L21" s="26">
        <v>80</v>
      </c>
      <c r="M21" s="28">
        <f>L21/500</f>
        <v>0.16</v>
      </c>
      <c r="N21" s="15">
        <f t="shared" si="1"/>
        <v>0.4798</v>
      </c>
      <c r="O21"/>
    </row>
    <row r="22" spans="1:15" x14ac:dyDescent="0.25">
      <c r="A22" s="27"/>
      <c r="B22" s="26"/>
      <c r="C22" s="27"/>
      <c r="D22" s="25">
        <f t="shared" si="0"/>
        <v>0</v>
      </c>
    </row>
    <row r="23" spans="1:15" x14ac:dyDescent="0.25">
      <c r="A23" s="27"/>
      <c r="B23" s="26"/>
      <c r="C23" s="27"/>
      <c r="D23" s="25">
        <f t="shared" si="0"/>
        <v>0</v>
      </c>
    </row>
    <row r="24" spans="1:15" x14ac:dyDescent="0.25">
      <c r="A24" s="27"/>
      <c r="B24" s="26"/>
      <c r="C24" s="27"/>
      <c r="D24" s="25">
        <f t="shared" si="0"/>
        <v>0</v>
      </c>
    </row>
    <row r="25" spans="1:15" x14ac:dyDescent="0.25">
      <c r="A25" s="27"/>
      <c r="B25" s="26"/>
      <c r="C25" s="27"/>
      <c r="D25" s="25">
        <f t="shared" si="0"/>
        <v>0</v>
      </c>
    </row>
    <row r="26" spans="1:15" x14ac:dyDescent="0.25">
      <c r="A26" s="27"/>
      <c r="B26" s="26"/>
      <c r="C26" s="27"/>
      <c r="D26" s="25">
        <f t="shared" si="0"/>
        <v>0</v>
      </c>
    </row>
    <row r="27" spans="1:15" x14ac:dyDescent="0.25">
      <c r="A27" s="27"/>
      <c r="B27" s="26"/>
      <c r="C27" s="27"/>
      <c r="D27" s="25">
        <f t="shared" si="0"/>
        <v>0</v>
      </c>
    </row>
    <row r="28" spans="1:15" x14ac:dyDescent="0.25">
      <c r="A28" s="27"/>
      <c r="B28" s="26"/>
      <c r="C28" s="27"/>
      <c r="D28" s="25">
        <f t="shared" si="0"/>
        <v>0</v>
      </c>
    </row>
    <row r="29" spans="1:15" x14ac:dyDescent="0.25">
      <c r="A29" s="27"/>
      <c r="B29" s="26"/>
      <c r="C29" s="27"/>
      <c r="D29" s="25">
        <f t="shared" si="0"/>
        <v>0</v>
      </c>
      <c r="K29" s="2" t="s">
        <v>41</v>
      </c>
    </row>
    <row r="30" spans="1:15" x14ac:dyDescent="0.25">
      <c r="A30" s="27"/>
      <c r="B30" s="26"/>
      <c r="C30" s="27"/>
      <c r="D30" s="25">
        <f t="shared" si="0"/>
        <v>0</v>
      </c>
      <c r="K30" s="1" t="s">
        <v>40</v>
      </c>
    </row>
    <row r="31" spans="1:15" x14ac:dyDescent="0.25">
      <c r="A31" s="27"/>
      <c r="B31" s="26"/>
      <c r="C31" s="27"/>
      <c r="D31" s="25">
        <f t="shared" si="0"/>
        <v>0</v>
      </c>
    </row>
    <row r="32" spans="1:15" x14ac:dyDescent="0.25">
      <c r="A32" s="27"/>
      <c r="B32" s="26"/>
      <c r="C32" s="27"/>
      <c r="D32" s="25">
        <f t="shared" si="0"/>
        <v>0</v>
      </c>
    </row>
    <row r="33" spans="1:4" x14ac:dyDescent="0.25">
      <c r="A33" s="27"/>
      <c r="B33" s="26"/>
      <c r="C33" s="27"/>
      <c r="D33" s="25">
        <f t="shared" si="0"/>
        <v>0</v>
      </c>
    </row>
    <row r="34" spans="1:4" x14ac:dyDescent="0.25">
      <c r="A34" s="27"/>
      <c r="B34" s="26"/>
      <c r="C34" s="27"/>
      <c r="D34" s="25">
        <f t="shared" si="0"/>
        <v>0</v>
      </c>
    </row>
    <row r="35" spans="1:4" x14ac:dyDescent="0.25">
      <c r="A35" s="27"/>
      <c r="B35" s="26"/>
      <c r="C35" s="27"/>
      <c r="D35" s="25">
        <f t="shared" si="0"/>
        <v>0</v>
      </c>
    </row>
    <row r="36" spans="1:4" x14ac:dyDescent="0.25">
      <c r="A36" s="27"/>
      <c r="B36" s="26"/>
      <c r="C36" s="27"/>
      <c r="D36" s="25">
        <f t="shared" si="0"/>
        <v>0</v>
      </c>
    </row>
    <row r="37" spans="1:4" x14ac:dyDescent="0.25">
      <c r="A37" s="27"/>
      <c r="B37" s="26"/>
      <c r="C37" s="27"/>
      <c r="D37" s="25">
        <f t="shared" si="0"/>
        <v>0</v>
      </c>
    </row>
    <row r="38" spans="1:4" x14ac:dyDescent="0.25">
      <c r="A38" s="27"/>
      <c r="B38" s="26"/>
      <c r="C38" s="27"/>
      <c r="D38" s="25">
        <f t="shared" si="0"/>
        <v>0</v>
      </c>
    </row>
    <row r="39" spans="1:4" x14ac:dyDescent="0.25">
      <c r="A39" s="27"/>
      <c r="B39" s="26"/>
      <c r="C39" s="27"/>
      <c r="D39" s="25">
        <f t="shared" si="0"/>
        <v>0</v>
      </c>
    </row>
    <row r="40" spans="1:4" x14ac:dyDescent="0.25">
      <c r="A40" s="27"/>
      <c r="B40" s="26"/>
      <c r="C40" s="27"/>
      <c r="D40" s="25">
        <f t="shared" si="0"/>
        <v>0</v>
      </c>
    </row>
    <row r="41" spans="1:4" x14ac:dyDescent="0.25">
      <c r="A41" s="27"/>
      <c r="B41" s="26"/>
      <c r="C41" s="27"/>
      <c r="D41" s="25">
        <f t="shared" si="0"/>
        <v>0</v>
      </c>
    </row>
    <row r="42" spans="1:4" x14ac:dyDescent="0.25">
      <c r="A42" s="27"/>
      <c r="B42" s="26"/>
      <c r="C42" s="27"/>
      <c r="D42" s="25">
        <f t="shared" si="0"/>
        <v>0</v>
      </c>
    </row>
    <row r="43" spans="1:4" x14ac:dyDescent="0.25">
      <c r="A43" s="27"/>
      <c r="B43" s="26"/>
      <c r="C43" s="27"/>
      <c r="D43" s="25">
        <f t="shared" si="0"/>
        <v>0</v>
      </c>
    </row>
    <row r="44" spans="1:4" x14ac:dyDescent="0.25">
      <c r="A44" s="27"/>
      <c r="B44" s="26"/>
      <c r="C44" s="27"/>
      <c r="D44" s="25">
        <f t="shared" si="0"/>
        <v>0</v>
      </c>
    </row>
    <row r="45" spans="1:4" x14ac:dyDescent="0.25">
      <c r="A45" s="27"/>
      <c r="B45" s="26"/>
      <c r="C45" s="27"/>
      <c r="D45" s="25">
        <f t="shared" si="0"/>
        <v>0</v>
      </c>
    </row>
    <row r="46" spans="1:4" x14ac:dyDescent="0.25">
      <c r="A46" s="27"/>
      <c r="B46" s="26"/>
      <c r="C46" s="27"/>
      <c r="D46" s="25">
        <f t="shared" si="0"/>
        <v>0</v>
      </c>
    </row>
    <row r="47" spans="1:4" x14ac:dyDescent="0.25">
      <c r="A47" s="27"/>
      <c r="B47" s="26"/>
      <c r="C47" s="27"/>
      <c r="D47" s="25">
        <f t="shared" si="0"/>
        <v>0</v>
      </c>
    </row>
    <row r="48" spans="1:4" x14ac:dyDescent="0.25">
      <c r="A48" s="27"/>
      <c r="B48" s="26"/>
      <c r="C48" s="27"/>
      <c r="D48" s="25">
        <f t="shared" si="0"/>
        <v>0</v>
      </c>
    </row>
    <row r="49" spans="1:4" x14ac:dyDescent="0.25">
      <c r="A49" s="27"/>
      <c r="B49" s="26"/>
      <c r="C49" s="27"/>
      <c r="D49" s="25">
        <f t="shared" si="0"/>
        <v>0</v>
      </c>
    </row>
    <row r="50" spans="1:4" x14ac:dyDescent="0.25">
      <c r="A50" s="27"/>
      <c r="B50" s="26"/>
      <c r="C50" s="27"/>
      <c r="D50" s="25">
        <f t="shared" si="0"/>
        <v>0</v>
      </c>
    </row>
    <row r="51" spans="1:4" x14ac:dyDescent="0.25">
      <c r="A51" s="27"/>
      <c r="B51" s="26"/>
      <c r="C51" s="27"/>
      <c r="D51" s="25">
        <f t="shared" si="0"/>
        <v>0</v>
      </c>
    </row>
  </sheetData>
  <mergeCells count="6">
    <mergeCell ref="I16:N16"/>
    <mergeCell ref="A1:D1"/>
    <mergeCell ref="E2:E3"/>
    <mergeCell ref="F2:F3"/>
    <mergeCell ref="I9:O9"/>
    <mergeCell ref="I2:P2"/>
  </mergeCells>
  <pageMargins left="0.511811024" right="0.511811024" top="0.78740157499999996" bottom="0.78740157499999996" header="0.31496062000000002" footer="0.31496062000000002"/>
  <pageSetup paperSize="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Piter</dc:creator>
  <cp:lastModifiedBy>Alex Piter</cp:lastModifiedBy>
  <cp:lastPrinted>2021-09-07T01:19:18Z</cp:lastPrinted>
  <dcterms:created xsi:type="dcterms:W3CDTF">2021-09-07T00:31:50Z</dcterms:created>
  <dcterms:modified xsi:type="dcterms:W3CDTF">2021-10-11T01:12:54Z</dcterms:modified>
</cp:coreProperties>
</file>