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iesgo/GitHub/machine-learning-uc3m/P2/repor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6" i="1" l="1"/>
  <c r="J75" i="1"/>
  <c r="J76" i="1"/>
  <c r="J77" i="1"/>
  <c r="J78" i="1"/>
  <c r="J79" i="1"/>
  <c r="J80" i="1"/>
  <c r="J81" i="1"/>
  <c r="J82" i="1"/>
  <c r="J83" i="1"/>
  <c r="J84" i="1"/>
  <c r="J85" i="1"/>
  <c r="L33" i="1"/>
  <c r="H86" i="1"/>
  <c r="G86" i="1"/>
  <c r="H85" i="1"/>
  <c r="H75" i="1"/>
  <c r="H76" i="1"/>
  <c r="H77" i="1"/>
  <c r="H78" i="1"/>
  <c r="H79" i="1"/>
  <c r="H80" i="1"/>
  <c r="H81" i="1"/>
  <c r="H82" i="1"/>
  <c r="H83" i="1"/>
  <c r="H84" i="1"/>
  <c r="G76" i="1"/>
  <c r="G77" i="1"/>
  <c r="G78" i="1"/>
  <c r="G79" i="1"/>
  <c r="G80" i="1"/>
  <c r="G81" i="1"/>
  <c r="G82" i="1"/>
  <c r="G83" i="1"/>
  <c r="G84" i="1"/>
  <c r="G75" i="1"/>
  <c r="D85" i="1"/>
  <c r="C85" i="1"/>
  <c r="D75" i="1"/>
  <c r="D76" i="1"/>
  <c r="D77" i="1"/>
  <c r="D78" i="1"/>
  <c r="D79" i="1"/>
  <c r="D80" i="1"/>
  <c r="D81" i="1"/>
  <c r="D82" i="1"/>
  <c r="D83" i="1"/>
  <c r="D84" i="1"/>
  <c r="C76" i="1"/>
  <c r="C77" i="1"/>
  <c r="C78" i="1"/>
  <c r="C79" i="1"/>
  <c r="C80" i="1"/>
  <c r="C81" i="1"/>
  <c r="C82" i="1"/>
  <c r="C83" i="1"/>
  <c r="C84" i="1"/>
  <c r="C75" i="1"/>
  <c r="B21" i="1"/>
  <c r="B22" i="1"/>
  <c r="B23" i="1"/>
  <c r="B24" i="1"/>
  <c r="B25" i="1"/>
  <c r="B26" i="1"/>
  <c r="B27" i="1"/>
  <c r="B28" i="1"/>
  <c r="B29" i="1"/>
  <c r="B20" i="1"/>
  <c r="B33" i="1"/>
  <c r="C21" i="1"/>
  <c r="C22" i="1"/>
  <c r="C23" i="1"/>
  <c r="C24" i="1"/>
  <c r="C25" i="1"/>
  <c r="C26" i="1"/>
  <c r="C27" i="1"/>
  <c r="C28" i="1"/>
  <c r="C29" i="1"/>
  <c r="C20" i="1"/>
  <c r="C33" i="1"/>
  <c r="D21" i="1"/>
  <c r="D22" i="1"/>
  <c r="D23" i="1"/>
  <c r="D24" i="1"/>
  <c r="D25" i="1"/>
  <c r="D26" i="1"/>
  <c r="D27" i="1"/>
  <c r="D28" i="1"/>
  <c r="D29" i="1"/>
  <c r="D20" i="1"/>
  <c r="D33" i="1"/>
  <c r="E21" i="1"/>
  <c r="E22" i="1"/>
  <c r="E23" i="1"/>
  <c r="E24" i="1"/>
  <c r="E25" i="1"/>
  <c r="E26" i="1"/>
  <c r="E27" i="1"/>
  <c r="E28" i="1"/>
  <c r="E29" i="1"/>
  <c r="E20" i="1"/>
  <c r="E33" i="1"/>
  <c r="F21" i="1"/>
  <c r="F22" i="1"/>
  <c r="F23" i="1"/>
  <c r="F24" i="1"/>
  <c r="F25" i="1"/>
  <c r="F26" i="1"/>
  <c r="F27" i="1"/>
  <c r="F28" i="1"/>
  <c r="F29" i="1"/>
  <c r="F20" i="1"/>
  <c r="F33" i="1"/>
  <c r="G21" i="1"/>
  <c r="G22" i="1"/>
  <c r="G23" i="1"/>
  <c r="G24" i="1"/>
  <c r="G25" i="1"/>
  <c r="G26" i="1"/>
  <c r="G27" i="1"/>
  <c r="G28" i="1"/>
  <c r="G29" i="1"/>
  <c r="G20" i="1"/>
  <c r="G33" i="1"/>
  <c r="H21" i="1"/>
  <c r="H22" i="1"/>
  <c r="H23" i="1"/>
  <c r="H24" i="1"/>
  <c r="H25" i="1"/>
  <c r="H26" i="1"/>
  <c r="H27" i="1"/>
  <c r="H28" i="1"/>
  <c r="H29" i="1"/>
  <c r="H20" i="1"/>
  <c r="H33" i="1"/>
  <c r="I21" i="1"/>
  <c r="I22" i="1"/>
  <c r="I23" i="1"/>
  <c r="I24" i="1"/>
  <c r="I25" i="1"/>
  <c r="I26" i="1"/>
  <c r="I27" i="1"/>
  <c r="I28" i="1"/>
  <c r="I29" i="1"/>
  <c r="I20" i="1"/>
  <c r="I33" i="1"/>
  <c r="J21" i="1"/>
  <c r="J22" i="1"/>
  <c r="J23" i="1"/>
  <c r="J24" i="1"/>
  <c r="J25" i="1"/>
  <c r="J26" i="1"/>
  <c r="J27" i="1"/>
  <c r="J28" i="1"/>
  <c r="J29" i="1"/>
  <c r="J20" i="1"/>
  <c r="J33" i="1"/>
  <c r="K20" i="1"/>
  <c r="K21" i="1"/>
  <c r="K22" i="1"/>
  <c r="K23" i="1"/>
  <c r="K24" i="1"/>
  <c r="K25" i="1"/>
  <c r="K26" i="1"/>
  <c r="K27" i="1"/>
  <c r="K28" i="1"/>
  <c r="K29" i="1"/>
  <c r="K33" i="1"/>
</calcChain>
</file>

<file path=xl/sharedStrings.xml><?xml version="1.0" encoding="utf-8"?>
<sst xmlns="http://schemas.openxmlformats.org/spreadsheetml/2006/main" count="4" uniqueCount="4">
  <si>
    <t>SimpleKMeans</t>
  </si>
  <si>
    <t>Instances:</t>
  </si>
  <si>
    <t>seed</t>
  </si>
  <si>
    <t>Standard Deviation based on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</si>
</sst>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Standard Deviation based on seed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Sheet1!$B$32:$K$32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Sheet1!$B$33:$K$33</c:f>
              <c:numCache>
                <c:formatCode>0%</c:formatCode>
                <c:ptCount val="10"/>
                <c:pt idx="0">
                  <c:v>0.0550466115542323</c:v>
                </c:pt>
                <c:pt idx="1">
                  <c:v>0.0615524436940246</c:v>
                </c:pt>
                <c:pt idx="2">
                  <c:v>0.0569301087710834</c:v>
                </c:pt>
                <c:pt idx="3">
                  <c:v>0.0608789753689845</c:v>
                </c:pt>
                <c:pt idx="4">
                  <c:v>0.0786286456982694</c:v>
                </c:pt>
                <c:pt idx="5">
                  <c:v>0.0628225056977522</c:v>
                </c:pt>
                <c:pt idx="6">
                  <c:v>0.057468779031386</c:v>
                </c:pt>
                <c:pt idx="7">
                  <c:v>0.071978251316398</c:v>
                </c:pt>
                <c:pt idx="8">
                  <c:v>0.0768704421158473</c:v>
                </c:pt>
                <c:pt idx="9">
                  <c:v>0.0604928196800865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33375344"/>
        <c:axId val="2133368208"/>
      </c:barChart>
      <c:catAx>
        <c:axId val="21333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68208"/>
        <c:crosses val="autoZero"/>
        <c:auto val="1"/>
        <c:lblAlgn val="ctr"/>
        <c:lblOffset val="100"/>
        <c:noMultiLvlLbl val="0"/>
      </c:catAx>
      <c:valAx>
        <c:axId val="21333682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34</xdr:row>
      <xdr:rowOff>114300</xdr:rowOff>
    </xdr:from>
    <xdr:to>
      <xdr:col>11</xdr:col>
      <xdr:colOff>139700</xdr:colOff>
      <xdr:row>58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86"/>
  <sheetViews>
    <sheetView tabSelected="1" topLeftCell="A58" workbookViewId="0">
      <selection activeCell="H62" sqref="H62"/>
    </sheetView>
  </sheetViews>
  <sheetFormatPr baseColWidth="10" defaultRowHeight="16" x14ac:dyDescent="0.2"/>
  <cols>
    <col min="2" max="11" width="11.6640625" bestFit="1" customWidth="1"/>
  </cols>
  <sheetData>
    <row r="8" spans="1:11" x14ac:dyDescent="0.2">
      <c r="A8" t="s">
        <v>0</v>
      </c>
      <c r="B8">
        <v>82</v>
      </c>
      <c r="C8">
        <v>97</v>
      </c>
      <c r="D8">
        <v>44</v>
      </c>
      <c r="E8">
        <v>30</v>
      </c>
      <c r="F8">
        <v>45</v>
      </c>
      <c r="G8">
        <v>44</v>
      </c>
      <c r="H8">
        <v>40</v>
      </c>
      <c r="I8">
        <v>39</v>
      </c>
      <c r="J8">
        <v>42</v>
      </c>
      <c r="K8">
        <v>75</v>
      </c>
    </row>
    <row r="9" spans="1:11" x14ac:dyDescent="0.2">
      <c r="A9" t="s">
        <v>1</v>
      </c>
      <c r="B9">
        <v>37</v>
      </c>
      <c r="C9">
        <v>69</v>
      </c>
      <c r="D9">
        <v>103</v>
      </c>
      <c r="E9">
        <v>115</v>
      </c>
      <c r="F9">
        <v>20</v>
      </c>
      <c r="G9">
        <v>37</v>
      </c>
      <c r="H9">
        <v>43</v>
      </c>
      <c r="I9">
        <v>24</v>
      </c>
      <c r="J9">
        <v>46</v>
      </c>
      <c r="K9">
        <v>24</v>
      </c>
    </row>
    <row r="10" spans="1:11" x14ac:dyDescent="0.2">
      <c r="A10">
        <v>506</v>
      </c>
      <c r="B10">
        <v>58</v>
      </c>
      <c r="C10">
        <v>104</v>
      </c>
      <c r="D10">
        <v>38</v>
      </c>
      <c r="E10">
        <v>38</v>
      </c>
      <c r="F10">
        <v>137</v>
      </c>
      <c r="G10">
        <v>45</v>
      </c>
      <c r="H10">
        <v>57</v>
      </c>
      <c r="I10">
        <v>94</v>
      </c>
      <c r="J10">
        <v>83</v>
      </c>
      <c r="K10">
        <v>58</v>
      </c>
    </row>
    <row r="11" spans="1:11" x14ac:dyDescent="0.2">
      <c r="B11">
        <v>115</v>
      </c>
      <c r="C11">
        <v>61</v>
      </c>
      <c r="D11">
        <v>40</v>
      </c>
      <c r="E11">
        <v>89</v>
      </c>
      <c r="F11">
        <v>45</v>
      </c>
      <c r="G11">
        <v>19</v>
      </c>
      <c r="H11">
        <v>40</v>
      </c>
      <c r="I11">
        <v>17</v>
      </c>
      <c r="J11">
        <v>27</v>
      </c>
      <c r="K11">
        <v>34</v>
      </c>
    </row>
    <row r="12" spans="1:11" x14ac:dyDescent="0.2">
      <c r="B12">
        <v>24</v>
      </c>
      <c r="C12">
        <v>31</v>
      </c>
      <c r="D12">
        <v>35</v>
      </c>
      <c r="E12">
        <v>46</v>
      </c>
      <c r="F12">
        <v>9</v>
      </c>
      <c r="G12">
        <v>22</v>
      </c>
      <c r="H12">
        <v>63</v>
      </c>
      <c r="I12">
        <v>64</v>
      </c>
      <c r="J12">
        <v>78</v>
      </c>
      <c r="K12">
        <v>127</v>
      </c>
    </row>
    <row r="13" spans="1:11" x14ac:dyDescent="0.2">
      <c r="B13">
        <v>37</v>
      </c>
      <c r="C13">
        <v>37</v>
      </c>
      <c r="D13">
        <v>74</v>
      </c>
      <c r="E13">
        <v>49</v>
      </c>
      <c r="F13">
        <v>68</v>
      </c>
      <c r="G13">
        <v>110</v>
      </c>
      <c r="H13">
        <v>22</v>
      </c>
      <c r="I13">
        <v>82</v>
      </c>
      <c r="J13">
        <v>17</v>
      </c>
      <c r="K13">
        <v>37</v>
      </c>
    </row>
    <row r="14" spans="1:11" x14ac:dyDescent="0.2">
      <c r="B14">
        <v>34</v>
      </c>
      <c r="C14">
        <v>35</v>
      </c>
      <c r="D14">
        <v>9</v>
      </c>
      <c r="E14">
        <v>36</v>
      </c>
      <c r="F14">
        <v>47</v>
      </c>
      <c r="G14">
        <v>97</v>
      </c>
      <c r="H14">
        <v>37</v>
      </c>
      <c r="I14">
        <v>24</v>
      </c>
      <c r="J14">
        <v>34</v>
      </c>
      <c r="K14">
        <v>34</v>
      </c>
    </row>
    <row r="15" spans="1:11" x14ac:dyDescent="0.2">
      <c r="B15">
        <v>47</v>
      </c>
      <c r="C15">
        <v>22</v>
      </c>
      <c r="D15">
        <v>29</v>
      </c>
      <c r="E15">
        <v>14</v>
      </c>
      <c r="F15">
        <v>94</v>
      </c>
      <c r="G15">
        <v>38</v>
      </c>
      <c r="H15">
        <v>77</v>
      </c>
      <c r="I15">
        <v>118</v>
      </c>
      <c r="J15">
        <v>14</v>
      </c>
      <c r="K15">
        <v>32</v>
      </c>
    </row>
    <row r="16" spans="1:11" x14ac:dyDescent="0.2">
      <c r="B16">
        <v>35</v>
      </c>
      <c r="C16">
        <v>38</v>
      </c>
      <c r="D16">
        <v>46</v>
      </c>
      <c r="E16">
        <v>26</v>
      </c>
      <c r="F16">
        <v>25</v>
      </c>
      <c r="G16">
        <v>71</v>
      </c>
      <c r="H16">
        <v>114</v>
      </c>
      <c r="I16">
        <v>26</v>
      </c>
      <c r="J16">
        <v>139</v>
      </c>
      <c r="K16">
        <v>46</v>
      </c>
    </row>
    <row r="17" spans="1:11" x14ac:dyDescent="0.2">
      <c r="B17">
        <v>37</v>
      </c>
      <c r="C17">
        <v>12</v>
      </c>
      <c r="D17">
        <v>88</v>
      </c>
      <c r="E17">
        <v>63</v>
      </c>
      <c r="F17">
        <v>16</v>
      </c>
      <c r="G17">
        <v>23</v>
      </c>
      <c r="H17">
        <v>13</v>
      </c>
      <c r="I17">
        <v>18</v>
      </c>
      <c r="J17">
        <v>26</v>
      </c>
      <c r="K17">
        <v>39</v>
      </c>
    </row>
    <row r="20" spans="1:11" x14ac:dyDescent="0.2">
      <c r="B20" s="1">
        <f t="shared" ref="B20:J20" si="0">B8/$A$10</f>
        <v>0.16205533596837945</v>
      </c>
      <c r="C20" s="1">
        <f t="shared" si="0"/>
        <v>0.19169960474308301</v>
      </c>
      <c r="D20" s="1">
        <f t="shared" si="0"/>
        <v>8.6956521739130432E-2</v>
      </c>
      <c r="E20" s="1">
        <f t="shared" si="0"/>
        <v>5.9288537549407112E-2</v>
      </c>
      <c r="F20" s="1">
        <f t="shared" si="0"/>
        <v>8.8932806324110672E-2</v>
      </c>
      <c r="G20" s="1">
        <f t="shared" si="0"/>
        <v>8.6956521739130432E-2</v>
      </c>
      <c r="H20" s="1">
        <f t="shared" si="0"/>
        <v>7.9051383399209488E-2</v>
      </c>
      <c r="I20" s="1">
        <f t="shared" si="0"/>
        <v>7.7075098814229248E-2</v>
      </c>
      <c r="J20" s="1">
        <f t="shared" si="0"/>
        <v>8.3003952569169967E-2</v>
      </c>
      <c r="K20" s="1">
        <f t="shared" ref="K20:K29" si="1">K8/$A$10</f>
        <v>0.14822134387351779</v>
      </c>
    </row>
    <row r="21" spans="1:11" x14ac:dyDescent="0.2">
      <c r="B21" s="1">
        <f t="shared" ref="B21:J21" si="2">B9/$A$10</f>
        <v>7.3122529644268769E-2</v>
      </c>
      <c r="C21" s="1">
        <f t="shared" si="2"/>
        <v>0.13636363636363635</v>
      </c>
      <c r="D21" s="1">
        <f t="shared" si="2"/>
        <v>0.20355731225296442</v>
      </c>
      <c r="E21" s="1">
        <f t="shared" si="2"/>
        <v>0.22727272727272727</v>
      </c>
      <c r="F21" s="1">
        <f t="shared" si="2"/>
        <v>3.9525691699604744E-2</v>
      </c>
      <c r="G21" s="1">
        <f t="shared" si="2"/>
        <v>7.3122529644268769E-2</v>
      </c>
      <c r="H21" s="1">
        <f t="shared" si="2"/>
        <v>8.4980237154150193E-2</v>
      </c>
      <c r="I21" s="1">
        <f t="shared" si="2"/>
        <v>4.7430830039525688E-2</v>
      </c>
      <c r="J21" s="1">
        <f t="shared" si="2"/>
        <v>9.0909090909090912E-2</v>
      </c>
      <c r="K21" s="1">
        <f t="shared" si="1"/>
        <v>4.7430830039525688E-2</v>
      </c>
    </row>
    <row r="22" spans="1:11" x14ac:dyDescent="0.2">
      <c r="B22" s="1">
        <f t="shared" ref="B22:J22" si="3">B10/$A$10</f>
        <v>0.11462450592885376</v>
      </c>
      <c r="C22" s="1">
        <f t="shared" si="3"/>
        <v>0.20553359683794467</v>
      </c>
      <c r="D22" s="1">
        <f t="shared" si="3"/>
        <v>7.5098814229249009E-2</v>
      </c>
      <c r="E22" s="1">
        <f t="shared" si="3"/>
        <v>7.5098814229249009E-2</v>
      </c>
      <c r="F22" s="1">
        <f t="shared" si="3"/>
        <v>0.27075098814229248</v>
      </c>
      <c r="G22" s="1">
        <f t="shared" si="3"/>
        <v>8.8932806324110672E-2</v>
      </c>
      <c r="H22" s="1">
        <f t="shared" si="3"/>
        <v>0.11264822134387352</v>
      </c>
      <c r="I22" s="1">
        <f t="shared" si="3"/>
        <v>0.1857707509881423</v>
      </c>
      <c r="J22" s="1">
        <f t="shared" si="3"/>
        <v>0.16403162055335968</v>
      </c>
      <c r="K22" s="1">
        <f t="shared" si="1"/>
        <v>0.11462450592885376</v>
      </c>
    </row>
    <row r="23" spans="1:11" x14ac:dyDescent="0.2">
      <c r="B23" s="1">
        <f t="shared" ref="B23:J23" si="4">B11/$A$10</f>
        <v>0.22727272727272727</v>
      </c>
      <c r="C23" s="1">
        <f t="shared" si="4"/>
        <v>0.12055335968379446</v>
      </c>
      <c r="D23" s="1">
        <f t="shared" si="4"/>
        <v>7.9051383399209488E-2</v>
      </c>
      <c r="E23" s="1">
        <f t="shared" si="4"/>
        <v>0.17588932806324112</v>
      </c>
      <c r="F23" s="1">
        <f t="shared" si="4"/>
        <v>8.8932806324110672E-2</v>
      </c>
      <c r="G23" s="1">
        <f t="shared" si="4"/>
        <v>3.7549407114624504E-2</v>
      </c>
      <c r="H23" s="1">
        <f t="shared" si="4"/>
        <v>7.9051383399209488E-2</v>
      </c>
      <c r="I23" s="1">
        <f t="shared" si="4"/>
        <v>3.3596837944664032E-2</v>
      </c>
      <c r="J23" s="1">
        <f t="shared" si="4"/>
        <v>5.33596837944664E-2</v>
      </c>
      <c r="K23" s="1">
        <f t="shared" si="1"/>
        <v>6.7193675889328064E-2</v>
      </c>
    </row>
    <row r="24" spans="1:11" x14ac:dyDescent="0.2">
      <c r="B24" s="1">
        <f t="shared" ref="B24:J24" si="5">B12/$A$10</f>
        <v>4.7430830039525688E-2</v>
      </c>
      <c r="C24" s="1">
        <f t="shared" si="5"/>
        <v>6.1264822134387352E-2</v>
      </c>
      <c r="D24" s="1">
        <f t="shared" si="5"/>
        <v>6.9169960474308304E-2</v>
      </c>
      <c r="E24" s="1">
        <f t="shared" si="5"/>
        <v>9.0909090909090912E-2</v>
      </c>
      <c r="F24" s="1">
        <f t="shared" si="5"/>
        <v>1.7786561264822136E-2</v>
      </c>
      <c r="G24" s="1">
        <f t="shared" si="5"/>
        <v>4.3478260869565216E-2</v>
      </c>
      <c r="H24" s="1">
        <f t="shared" si="5"/>
        <v>0.12450592885375494</v>
      </c>
      <c r="I24" s="1">
        <f t="shared" si="5"/>
        <v>0.12648221343873517</v>
      </c>
      <c r="J24" s="1">
        <f t="shared" si="5"/>
        <v>0.1541501976284585</v>
      </c>
      <c r="K24" s="1">
        <f t="shared" si="1"/>
        <v>0.25098814229249011</v>
      </c>
    </row>
    <row r="25" spans="1:11" x14ac:dyDescent="0.2">
      <c r="B25" s="1">
        <f t="shared" ref="B25:J25" si="6">B13/$A$10</f>
        <v>7.3122529644268769E-2</v>
      </c>
      <c r="C25" s="1">
        <f t="shared" si="6"/>
        <v>7.3122529644268769E-2</v>
      </c>
      <c r="D25" s="1">
        <f t="shared" si="6"/>
        <v>0.14624505928853754</v>
      </c>
      <c r="E25" s="1">
        <f t="shared" si="6"/>
        <v>9.6837944664031617E-2</v>
      </c>
      <c r="F25" s="1">
        <f t="shared" si="6"/>
        <v>0.13438735177865613</v>
      </c>
      <c r="G25" s="1">
        <f t="shared" si="6"/>
        <v>0.21739130434782608</v>
      </c>
      <c r="H25" s="1">
        <f t="shared" si="6"/>
        <v>4.3478260869565216E-2</v>
      </c>
      <c r="I25" s="1">
        <f t="shared" si="6"/>
        <v>0.16205533596837945</v>
      </c>
      <c r="J25" s="1">
        <f t="shared" si="6"/>
        <v>3.3596837944664032E-2</v>
      </c>
      <c r="K25" s="1">
        <f t="shared" si="1"/>
        <v>7.3122529644268769E-2</v>
      </c>
    </row>
    <row r="26" spans="1:11" x14ac:dyDescent="0.2">
      <c r="B26" s="1">
        <f t="shared" ref="B26:J26" si="7">B14/$A$10</f>
        <v>6.7193675889328064E-2</v>
      </c>
      <c r="C26" s="1">
        <f t="shared" si="7"/>
        <v>6.9169960474308304E-2</v>
      </c>
      <c r="D26" s="1">
        <f t="shared" si="7"/>
        <v>1.7786561264822136E-2</v>
      </c>
      <c r="E26" s="1">
        <f t="shared" si="7"/>
        <v>7.1146245059288543E-2</v>
      </c>
      <c r="F26" s="1">
        <f t="shared" si="7"/>
        <v>9.2885375494071151E-2</v>
      </c>
      <c r="G26" s="1">
        <f t="shared" si="7"/>
        <v>0.19169960474308301</v>
      </c>
      <c r="H26" s="1">
        <f t="shared" si="7"/>
        <v>7.3122529644268769E-2</v>
      </c>
      <c r="I26" s="1">
        <f t="shared" si="7"/>
        <v>4.7430830039525688E-2</v>
      </c>
      <c r="J26" s="1">
        <f t="shared" si="7"/>
        <v>6.7193675889328064E-2</v>
      </c>
      <c r="K26" s="1">
        <f t="shared" si="1"/>
        <v>6.7193675889328064E-2</v>
      </c>
    </row>
    <row r="27" spans="1:11" x14ac:dyDescent="0.2">
      <c r="B27" s="1">
        <f t="shared" ref="B27:J27" si="8">B15/$A$10</f>
        <v>9.2885375494071151E-2</v>
      </c>
      <c r="C27" s="1">
        <f t="shared" si="8"/>
        <v>4.3478260869565216E-2</v>
      </c>
      <c r="D27" s="1">
        <f t="shared" si="8"/>
        <v>5.731225296442688E-2</v>
      </c>
      <c r="E27" s="1">
        <f t="shared" si="8"/>
        <v>2.766798418972332E-2</v>
      </c>
      <c r="F27" s="1">
        <f t="shared" si="8"/>
        <v>0.1857707509881423</v>
      </c>
      <c r="G27" s="1">
        <f t="shared" si="8"/>
        <v>7.5098814229249009E-2</v>
      </c>
      <c r="H27" s="1">
        <f t="shared" si="8"/>
        <v>0.15217391304347827</v>
      </c>
      <c r="I27" s="1">
        <f t="shared" si="8"/>
        <v>0.233201581027668</v>
      </c>
      <c r="J27" s="1">
        <f t="shared" si="8"/>
        <v>2.766798418972332E-2</v>
      </c>
      <c r="K27" s="1">
        <f t="shared" si="1"/>
        <v>6.3241106719367585E-2</v>
      </c>
    </row>
    <row r="28" spans="1:11" x14ac:dyDescent="0.2">
      <c r="B28" s="1">
        <f t="shared" ref="B28:J28" si="9">B16/$A$10</f>
        <v>6.9169960474308304E-2</v>
      </c>
      <c r="C28" s="1">
        <f t="shared" si="9"/>
        <v>7.5098814229249009E-2</v>
      </c>
      <c r="D28" s="1">
        <f t="shared" si="9"/>
        <v>9.0909090909090912E-2</v>
      </c>
      <c r="E28" s="1">
        <f t="shared" si="9"/>
        <v>5.1383399209486168E-2</v>
      </c>
      <c r="F28" s="1">
        <f t="shared" si="9"/>
        <v>4.9407114624505928E-2</v>
      </c>
      <c r="G28" s="1">
        <f t="shared" si="9"/>
        <v>0.14031620553359683</v>
      </c>
      <c r="H28" s="1">
        <f t="shared" si="9"/>
        <v>0.22529644268774704</v>
      </c>
      <c r="I28" s="1">
        <f t="shared" si="9"/>
        <v>5.1383399209486168E-2</v>
      </c>
      <c r="J28" s="1">
        <f t="shared" si="9"/>
        <v>0.27470355731225299</v>
      </c>
      <c r="K28" s="1">
        <f t="shared" si="1"/>
        <v>9.0909090909090912E-2</v>
      </c>
    </row>
    <row r="29" spans="1:11" x14ac:dyDescent="0.2">
      <c r="B29" s="1">
        <f t="shared" ref="B29:J29" si="10">B17/$A$10</f>
        <v>7.3122529644268769E-2</v>
      </c>
      <c r="C29" s="1">
        <f t="shared" si="10"/>
        <v>2.3715415019762844E-2</v>
      </c>
      <c r="D29" s="1">
        <f t="shared" si="10"/>
        <v>0.17391304347826086</v>
      </c>
      <c r="E29" s="1">
        <f t="shared" si="10"/>
        <v>0.12450592885375494</v>
      </c>
      <c r="F29" s="1">
        <f t="shared" si="10"/>
        <v>3.1620553359683792E-2</v>
      </c>
      <c r="G29" s="1">
        <f t="shared" si="10"/>
        <v>4.5454545454545456E-2</v>
      </c>
      <c r="H29" s="1">
        <f t="shared" si="10"/>
        <v>2.5691699604743084E-2</v>
      </c>
      <c r="I29" s="1">
        <f t="shared" si="10"/>
        <v>3.5573122529644272E-2</v>
      </c>
      <c r="J29" s="1">
        <f t="shared" si="10"/>
        <v>5.1383399209486168E-2</v>
      </c>
      <c r="K29" s="1">
        <f t="shared" si="1"/>
        <v>7.7075098814229248E-2</v>
      </c>
    </row>
    <row r="32" spans="1:11" x14ac:dyDescent="0.2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2" x14ac:dyDescent="0.2">
      <c r="A33" t="s">
        <v>3</v>
      </c>
      <c r="B33" s="1">
        <f t="shared" ref="B33:K33" si="11">STDEV(B20:B29)</f>
        <v>5.5046611554232336E-2</v>
      </c>
      <c r="C33" s="1">
        <f t="shared" si="11"/>
        <v>6.1552443694024649E-2</v>
      </c>
      <c r="D33" s="1">
        <f t="shared" si="11"/>
        <v>5.6930108771083454E-2</v>
      </c>
      <c r="E33" s="1">
        <f t="shared" si="11"/>
        <v>6.087897536898456E-2</v>
      </c>
      <c r="F33" s="1">
        <f t="shared" si="11"/>
        <v>7.862864569826937E-2</v>
      </c>
      <c r="G33" s="1">
        <f t="shared" si="11"/>
        <v>6.2822505697752232E-2</v>
      </c>
      <c r="H33" s="1">
        <f t="shared" si="11"/>
        <v>5.7468779031386051E-2</v>
      </c>
      <c r="I33" s="1">
        <f t="shared" si="11"/>
        <v>7.197825131639797E-2</v>
      </c>
      <c r="J33" s="1">
        <f t="shared" si="11"/>
        <v>7.6870442115847343E-2</v>
      </c>
      <c r="K33" s="1">
        <f t="shared" si="11"/>
        <v>6.0492819680086539E-2</v>
      </c>
      <c r="L33" s="2">
        <f>AVERAGE(B33:K33)</f>
        <v>6.4266958292806459E-2</v>
      </c>
    </row>
    <row r="63" spans="3:10" x14ac:dyDescent="0.2">
      <c r="C63">
        <v>114</v>
      </c>
      <c r="D63">
        <v>299</v>
      </c>
      <c r="G63">
        <v>76</v>
      </c>
      <c r="H63">
        <v>76</v>
      </c>
      <c r="J63">
        <v>14</v>
      </c>
    </row>
    <row r="64" spans="3:10" x14ac:dyDescent="0.2">
      <c r="C64">
        <v>18</v>
      </c>
      <c r="D64">
        <v>15</v>
      </c>
      <c r="G64">
        <v>28</v>
      </c>
      <c r="H64">
        <v>16</v>
      </c>
      <c r="J64">
        <v>3</v>
      </c>
    </row>
    <row r="65" spans="3:10" x14ac:dyDescent="0.2">
      <c r="C65">
        <v>42</v>
      </c>
      <c r="D65">
        <v>41</v>
      </c>
      <c r="G65">
        <v>112</v>
      </c>
      <c r="H65">
        <v>83</v>
      </c>
      <c r="J65">
        <v>1</v>
      </c>
    </row>
    <row r="66" spans="3:10" x14ac:dyDescent="0.2">
      <c r="C66">
        <v>46</v>
      </c>
      <c r="D66">
        <v>8</v>
      </c>
      <c r="G66">
        <v>21</v>
      </c>
      <c r="H66">
        <v>21</v>
      </c>
      <c r="J66">
        <v>3</v>
      </c>
    </row>
    <row r="67" spans="3:10" x14ac:dyDescent="0.2">
      <c r="C67">
        <v>14</v>
      </c>
      <c r="D67">
        <v>30</v>
      </c>
      <c r="G67">
        <v>18</v>
      </c>
      <c r="H67">
        <v>18</v>
      </c>
      <c r="J67">
        <v>2</v>
      </c>
    </row>
    <row r="68" spans="3:10" x14ac:dyDescent="0.2">
      <c r="C68">
        <v>10</v>
      </c>
      <c r="D68">
        <v>23</v>
      </c>
      <c r="G68">
        <v>10</v>
      </c>
      <c r="H68">
        <v>23</v>
      </c>
      <c r="J68">
        <v>2</v>
      </c>
    </row>
    <row r="69" spans="3:10" x14ac:dyDescent="0.2">
      <c r="C69">
        <v>46</v>
      </c>
      <c r="D69">
        <v>14</v>
      </c>
      <c r="G69">
        <v>27</v>
      </c>
      <c r="H69">
        <v>27</v>
      </c>
      <c r="J69">
        <v>2</v>
      </c>
    </row>
    <row r="70" spans="3:10" x14ac:dyDescent="0.2">
      <c r="C70">
        <v>25</v>
      </c>
      <c r="D70">
        <v>28</v>
      </c>
      <c r="G70">
        <v>85</v>
      </c>
      <c r="H70">
        <v>112</v>
      </c>
      <c r="J70">
        <v>44</v>
      </c>
    </row>
    <row r="71" spans="3:10" x14ac:dyDescent="0.2">
      <c r="C71">
        <v>188</v>
      </c>
      <c r="D71">
        <v>19</v>
      </c>
      <c r="G71">
        <v>89</v>
      </c>
      <c r="H71">
        <v>81</v>
      </c>
      <c r="J71">
        <v>152</v>
      </c>
    </row>
    <row r="72" spans="3:10" x14ac:dyDescent="0.2">
      <c r="C72">
        <v>3</v>
      </c>
      <c r="D72">
        <v>29</v>
      </c>
      <c r="G72">
        <v>40</v>
      </c>
      <c r="H72">
        <v>39</v>
      </c>
      <c r="J72">
        <v>50</v>
      </c>
    </row>
    <row r="73" spans="3:10" x14ac:dyDescent="0.2">
      <c r="H73">
        <v>10</v>
      </c>
      <c r="J73">
        <v>233</v>
      </c>
    </row>
    <row r="75" spans="3:10" x14ac:dyDescent="0.2">
      <c r="C75" s="1">
        <f>C63/$A$10</f>
        <v>0.22529644268774704</v>
      </c>
      <c r="D75" s="1">
        <f>D63/$A$10</f>
        <v>0.59090909090909094</v>
      </c>
      <c r="G75" s="1">
        <f>G63/506</f>
        <v>0.15019762845849802</v>
      </c>
      <c r="H75" s="1">
        <f>H63/506</f>
        <v>0.15019762845849802</v>
      </c>
      <c r="I75" s="1"/>
      <c r="J75" s="1">
        <f t="shared" ref="I75:J75" si="12">J63/506</f>
        <v>2.766798418972332E-2</v>
      </c>
    </row>
    <row r="76" spans="3:10" x14ac:dyDescent="0.2">
      <c r="C76" s="1">
        <f t="shared" ref="C76:D84" si="13">C64/$A$10</f>
        <v>3.5573122529644272E-2</v>
      </c>
      <c r="D76" s="1">
        <f t="shared" si="13"/>
        <v>2.9644268774703556E-2</v>
      </c>
      <c r="G76" s="1">
        <f t="shared" ref="G76:H85" si="14">G64/506</f>
        <v>5.533596837944664E-2</v>
      </c>
      <c r="H76" s="1">
        <f t="shared" si="14"/>
        <v>3.1620553359683792E-2</v>
      </c>
      <c r="I76" s="1"/>
      <c r="J76" s="1">
        <f t="shared" ref="I76:J76" si="15">J64/506</f>
        <v>5.9288537549407111E-3</v>
      </c>
    </row>
    <row r="77" spans="3:10" x14ac:dyDescent="0.2">
      <c r="C77" s="1">
        <f t="shared" si="13"/>
        <v>8.3003952569169967E-2</v>
      </c>
      <c r="D77" s="1">
        <f t="shared" si="13"/>
        <v>8.1027667984189727E-2</v>
      </c>
      <c r="G77" s="1">
        <f t="shared" si="14"/>
        <v>0.22134387351778656</v>
      </c>
      <c r="H77" s="1">
        <f t="shared" si="14"/>
        <v>0.16403162055335968</v>
      </c>
      <c r="I77" s="1"/>
      <c r="J77" s="1">
        <f t="shared" ref="I77:J77" si="16">J65/506</f>
        <v>1.976284584980237E-3</v>
      </c>
    </row>
    <row r="78" spans="3:10" x14ac:dyDescent="0.2">
      <c r="C78" s="1">
        <f t="shared" si="13"/>
        <v>9.0909090909090912E-2</v>
      </c>
      <c r="D78" s="1">
        <f t="shared" si="13"/>
        <v>1.5810276679841896E-2</v>
      </c>
      <c r="G78" s="1">
        <f t="shared" si="14"/>
        <v>4.1501976284584984E-2</v>
      </c>
      <c r="H78" s="1">
        <f t="shared" si="14"/>
        <v>4.1501976284584984E-2</v>
      </c>
      <c r="I78" s="1"/>
      <c r="J78" s="1">
        <f t="shared" ref="I78:J78" si="17">J66/506</f>
        <v>5.9288537549407111E-3</v>
      </c>
    </row>
    <row r="79" spans="3:10" x14ac:dyDescent="0.2">
      <c r="C79" s="1">
        <f t="shared" si="13"/>
        <v>2.766798418972332E-2</v>
      </c>
      <c r="D79" s="1">
        <f t="shared" si="13"/>
        <v>5.9288537549407112E-2</v>
      </c>
      <c r="G79" s="1">
        <f t="shared" si="14"/>
        <v>3.5573122529644272E-2</v>
      </c>
      <c r="H79" s="1">
        <f t="shared" si="14"/>
        <v>3.5573122529644272E-2</v>
      </c>
      <c r="I79" s="1"/>
      <c r="J79" s="1">
        <f t="shared" ref="I79:J79" si="18">J67/506</f>
        <v>3.952569169960474E-3</v>
      </c>
    </row>
    <row r="80" spans="3:10" x14ac:dyDescent="0.2">
      <c r="C80" s="1">
        <f t="shared" si="13"/>
        <v>1.9762845849802372E-2</v>
      </c>
      <c r="D80" s="1">
        <f t="shared" si="13"/>
        <v>4.5454545454545456E-2</v>
      </c>
      <c r="G80" s="1">
        <f t="shared" si="14"/>
        <v>1.9762845849802372E-2</v>
      </c>
      <c r="H80" s="1">
        <f t="shared" si="14"/>
        <v>4.5454545454545456E-2</v>
      </c>
      <c r="I80" s="1"/>
      <c r="J80" s="1">
        <f t="shared" ref="I80:J80" si="19">J68/506</f>
        <v>3.952569169960474E-3</v>
      </c>
    </row>
    <row r="81" spans="3:10" x14ac:dyDescent="0.2">
      <c r="C81" s="1">
        <f t="shared" si="13"/>
        <v>9.0909090909090912E-2</v>
      </c>
      <c r="D81" s="1">
        <f t="shared" si="13"/>
        <v>2.766798418972332E-2</v>
      </c>
      <c r="G81" s="1">
        <f t="shared" si="14"/>
        <v>5.33596837944664E-2</v>
      </c>
      <c r="H81" s="1">
        <f t="shared" si="14"/>
        <v>5.33596837944664E-2</v>
      </c>
      <c r="I81" s="1"/>
      <c r="J81" s="1">
        <f t="shared" ref="I81:J81" si="20">J69/506</f>
        <v>3.952569169960474E-3</v>
      </c>
    </row>
    <row r="82" spans="3:10" x14ac:dyDescent="0.2">
      <c r="C82" s="1">
        <f t="shared" si="13"/>
        <v>4.9407114624505928E-2</v>
      </c>
      <c r="D82" s="1">
        <f t="shared" si="13"/>
        <v>5.533596837944664E-2</v>
      </c>
      <c r="G82" s="1">
        <f t="shared" si="14"/>
        <v>0.16798418972332016</v>
      </c>
      <c r="H82" s="1">
        <f t="shared" si="14"/>
        <v>0.22134387351778656</v>
      </c>
      <c r="I82" s="1"/>
      <c r="J82" s="1">
        <f t="shared" ref="I82:J82" si="21">J70/506</f>
        <v>8.6956521739130432E-2</v>
      </c>
    </row>
    <row r="83" spans="3:10" x14ac:dyDescent="0.2">
      <c r="C83" s="1">
        <f t="shared" si="13"/>
        <v>0.3715415019762846</v>
      </c>
      <c r="D83" s="1">
        <f t="shared" si="13"/>
        <v>3.7549407114624504E-2</v>
      </c>
      <c r="G83" s="1">
        <f t="shared" si="14"/>
        <v>0.17588932806324112</v>
      </c>
      <c r="H83" s="1">
        <f t="shared" si="14"/>
        <v>0.1600790513833992</v>
      </c>
      <c r="I83" s="1"/>
      <c r="J83" s="1">
        <f t="shared" ref="I83:J83" si="22">J71/506</f>
        <v>0.30039525691699603</v>
      </c>
    </row>
    <row r="84" spans="3:10" x14ac:dyDescent="0.2">
      <c r="C84" s="1">
        <f t="shared" si="13"/>
        <v>5.9288537549407111E-3</v>
      </c>
      <c r="D84" s="1">
        <f t="shared" si="13"/>
        <v>5.731225296442688E-2</v>
      </c>
      <c r="G84" s="1">
        <f t="shared" si="14"/>
        <v>7.9051383399209488E-2</v>
      </c>
      <c r="H84" s="1">
        <f t="shared" si="14"/>
        <v>7.7075098814229248E-2</v>
      </c>
      <c r="I84" s="1"/>
      <c r="J84" s="1">
        <f t="shared" ref="I84:J84" si="23">J72/506</f>
        <v>9.8814229249011856E-2</v>
      </c>
    </row>
    <row r="85" spans="3:10" x14ac:dyDescent="0.2">
      <c r="C85" s="1">
        <f>STDEV(C75:C84)</f>
        <v>0.11407497792366794</v>
      </c>
      <c r="D85" s="1">
        <f>STDEV(D75:D84)</f>
        <v>0.17351633597932289</v>
      </c>
      <c r="G85" s="1"/>
      <c r="H85" s="1">
        <f t="shared" si="14"/>
        <v>1.9762845849802372E-2</v>
      </c>
      <c r="I85" s="1"/>
      <c r="J85" s="1">
        <f t="shared" ref="I85:J85" si="24">J73/506</f>
        <v>0.46047430830039526</v>
      </c>
    </row>
    <row r="86" spans="3:10" x14ac:dyDescent="0.2">
      <c r="G86" s="1">
        <f>STDEV(G75:G84)</f>
        <v>7.16822148161496E-2</v>
      </c>
      <c r="H86" s="1">
        <f>STDEV(H75:H85)</f>
        <v>6.9575322658061281E-2</v>
      </c>
      <c r="I86" s="1"/>
      <c r="J86" s="1">
        <f t="shared" ref="I86:J86" si="25">STDEV(J75:J85)</f>
        <v>0.15151801566863832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2016-04-02T20:01:05Z</dcterms:created>
  <dcterms:modified xsi:type="dcterms:W3CDTF">2016-04-02T21:00:23Z</dcterms:modified>
</cp:coreProperties>
</file>