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" sheetId="1" r:id="rId4"/>
    <sheet state="visible" name="Param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Eduardo Vilela Vasconcelos Montes:
Data Atual</t>
      </text>
    </comment>
  </commentList>
</comments>
</file>

<file path=xl/sharedStrings.xml><?xml version="1.0" encoding="utf-8"?>
<sst xmlns="http://schemas.openxmlformats.org/spreadsheetml/2006/main" count="226" uniqueCount="70">
  <si>
    <t>Id</t>
  </si>
  <si>
    <t>Atividade (Com identação)</t>
  </si>
  <si>
    <t>Início</t>
  </si>
  <si>
    <t>Término</t>
  </si>
  <si>
    <t>Predecessor</t>
  </si>
  <si>
    <t>Trabalho</t>
  </si>
  <si>
    <t>Responsável</t>
  </si>
  <si>
    <t>% Conclusão</t>
  </si>
  <si>
    <t>Sem Estimativa?</t>
  </si>
  <si>
    <t>Status</t>
  </si>
  <si>
    <t>Comentário</t>
  </si>
  <si>
    <t>Cronograma do Projeto</t>
  </si>
  <si>
    <t>266,08 h</t>
  </si>
  <si>
    <t>No</t>
  </si>
  <si>
    <t>Future Task</t>
  </si>
  <si>
    <t>Gerenciamento do Projeto</t>
  </si>
  <si>
    <t>Iniciação</t>
  </si>
  <si>
    <t>50 h</t>
  </si>
  <si>
    <t>Desenvolver o Termo de abertura do projeto</t>
  </si>
  <si>
    <t>16 h</t>
  </si>
  <si>
    <t>Líder do Projeto</t>
  </si>
  <si>
    <t>Identificar as partes interessadas</t>
  </si>
  <si>
    <t>Preparar Kick-off Meeting</t>
  </si>
  <si>
    <t>Kick-off Meeting</t>
  </si>
  <si>
    <t>2 h</t>
  </si>
  <si>
    <t>Planejamento</t>
  </si>
  <si>
    <t>128,08 h</t>
  </si>
  <si>
    <t>Definir o escopo do projeto</t>
  </si>
  <si>
    <t>40 h</t>
  </si>
  <si>
    <t>Criar o cronograma e o orçamento do projeto</t>
  </si>
  <si>
    <t>Análise dos riscos/Demais processos de planejamento</t>
  </si>
  <si>
    <t>Validar o plano de projeto</t>
  </si>
  <si>
    <t>8 h</t>
  </si>
  <si>
    <t>Cliente[20%]</t>
  </si>
  <si>
    <t>Salvar a Linha de Base</t>
  </si>
  <si>
    <t>0,08 h</t>
  </si>
  <si>
    <t>Controle</t>
  </si>
  <si>
    <t>32 h</t>
  </si>
  <si>
    <t>Monitorar prazo e custo</t>
  </si>
  <si>
    <t>Controlar Mudanças no Escopo</t>
  </si>
  <si>
    <t>Gerenciar pontos de atenção</t>
  </si>
  <si>
    <t>Gerenciar a comunicação</t>
  </si>
  <si>
    <t>Encerramento</t>
  </si>
  <si>
    <t>56 h</t>
  </si>
  <si>
    <t>Validar entregas do projeto</t>
  </si>
  <si>
    <t>Encerrar o projeto ou fase</t>
  </si>
  <si>
    <t>Lições Aprendidas</t>
  </si>
  <si>
    <t>Fase 1</t>
  </si>
  <si>
    <t>0 h</t>
  </si>
  <si>
    <t>Entrega 1.1</t>
  </si>
  <si>
    <t>Atividade 1</t>
  </si>
  <si>
    <t>Atividade 2</t>
  </si>
  <si>
    <t>....</t>
  </si>
  <si>
    <t>Atividade n</t>
  </si>
  <si>
    <t>Entrega 1.2</t>
  </si>
  <si>
    <t>Entrega n</t>
  </si>
  <si>
    <t>Reserva de contingência técnica baseado na análise dos riscos do projeto</t>
  </si>
  <si>
    <t>Fase 2</t>
  </si>
  <si>
    <t>Entrega 2.1</t>
  </si>
  <si>
    <t xml:space="preserve"> ….</t>
  </si>
  <si>
    <t>Entrega 2.2</t>
  </si>
  <si>
    <t>Fase n</t>
  </si>
  <si>
    <t>Legenda</t>
  </si>
  <si>
    <t>Linha inicial</t>
  </si>
  <si>
    <t>Níveis em negrito</t>
  </si>
  <si>
    <t>Definição</t>
  </si>
  <si>
    <t>Domínio</t>
  </si>
  <si>
    <t>Complete</t>
  </si>
  <si>
    <t>Late</t>
  </si>
  <si>
    <t>On Schedule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</si>
</sst>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</font>
    <font>
      <sz val="11.0"/>
      <color rgb="FF000000"/>
      <name val="Calibri"/>
    </font>
    <font>
      <b/>
      <sz val="11.0"/>
      <color rgb="FFFFFFFF"/>
      <name val="Calibri"/>
    </font>
    <font>
      <sz val="11.0"/>
      <color rgb="FFFFFFFF"/>
      <name val="Calibri"/>
    </font>
    <font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</fills>
  <borders count="7">
    <border/>
    <border>
      <left/>
      <right/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9" xfId="0" applyFont="1" applyNumberFormat="1"/>
    <xf borderId="1" fillId="2" fontId="2" numFmtId="0" xfId="0" applyAlignment="1" applyBorder="1" applyFill="1" applyFont="1">
      <alignment shrinkToFit="0" wrapText="1"/>
    </xf>
    <xf borderId="1" fillId="2" fontId="3" numFmtId="22" xfId="0" applyAlignment="1" applyBorder="1" applyFont="1" applyNumberFormat="1">
      <alignment vertical="center"/>
    </xf>
    <xf borderId="1" fillId="2" fontId="2" numFmtId="164" xfId="0" applyAlignment="1" applyBorder="1" applyFont="1" applyNumberFormat="1">
      <alignment shrinkToFit="0" wrapText="1"/>
    </xf>
    <xf borderId="2" fillId="0" fontId="1" numFmtId="0" xfId="0" applyBorder="1" applyFont="1"/>
    <xf borderId="2" fillId="0" fontId="1" numFmtId="14" xfId="0" applyBorder="1" applyFont="1" applyNumberFormat="1"/>
    <xf borderId="2" fillId="0" fontId="1" numFmtId="9" xfId="0" applyBorder="1" applyFont="1" applyNumberFormat="1"/>
    <xf borderId="2" fillId="0" fontId="0" numFmtId="0" xfId="0" applyBorder="1" applyFont="1"/>
    <xf borderId="2" fillId="0" fontId="0" numFmtId="16" xfId="0" applyBorder="1" applyFont="1" applyNumberFormat="1"/>
    <xf borderId="0" fillId="0" fontId="1" numFmtId="22" xfId="0" applyFont="1" applyNumberFormat="1"/>
    <xf borderId="0" fillId="0" fontId="4" numFmtId="0" xfId="0" applyFont="1"/>
    <xf borderId="3" fillId="2" fontId="3" numFmtId="0" xfId="0" applyAlignment="1" applyBorder="1" applyFont="1">
      <alignment horizontal="center" shrinkToFit="0" wrapText="1"/>
    </xf>
    <xf borderId="4" fillId="0" fontId="1" numFmtId="0" xfId="0" applyBorder="1" applyFont="1"/>
    <xf borderId="3" fillId="0" fontId="1" numFmtId="0" xfId="0" applyAlignment="1" applyBorder="1" applyFont="1">
      <alignment shrinkToFit="0" wrapText="1"/>
    </xf>
    <xf borderId="5" fillId="0" fontId="1" numFmtId="0" xfId="0" applyBorder="1" applyFont="1"/>
    <xf borderId="5" fillId="0" fontId="4" numFmtId="0" xfId="0" applyBorder="1" applyFont="1"/>
    <xf borderId="6" fillId="0" fontId="1" numFmtId="0" xfId="0" applyBorder="1" applyFont="1"/>
    <xf borderId="6" fillId="0" fontId="4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3.14"/>
    <col customWidth="1" min="2" max="2" width="3.71"/>
    <col customWidth="1" min="3" max="3" width="55.71"/>
    <col customWidth="1" min="4" max="4" width="0.57"/>
    <col customWidth="1" min="5" max="5" width="11.29"/>
    <col customWidth="1" min="6" max="6" width="11.14"/>
    <col customWidth="1" min="7" max="7" width="8.86"/>
    <col customWidth="1" min="8" max="8" width="10.43"/>
    <col customWidth="1" min="9" max="9" width="16.14"/>
    <col customWidth="1" min="10" max="10" width="10.86"/>
    <col customWidth="1" min="11" max="11" width="3.14"/>
    <col customWidth="1" min="12" max="12" width="11.14"/>
    <col customWidth="1" min="13" max="13" width="14.43"/>
    <col customWidth="1" min="14" max="14" width="23.43"/>
    <col customWidth="1" min="15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0</v>
      </c>
      <c r="C2" s="3" t="s">
        <v>1</v>
      </c>
      <c r="D2" s="4">
        <f>NOW()</f>
        <v>44589.40007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5">
        <f>NOW()</f>
        <v>44589.40007</v>
      </c>
      <c r="L2" s="3" t="s">
        <v>8</v>
      </c>
      <c r="M2" s="3" t="s">
        <v>9</v>
      </c>
      <c r="N2" s="3" t="s">
        <v>10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">
        <f>ROW()-Param!$D$4</f>
        <v>0</v>
      </c>
      <c r="C3" s="6" t="str">
        <f t="shared" ref="C3:C100" si="1">IF(AND(K3=0,D3=0),"",IF(K3=0,D3,CONCATENATE(REPT("     ",K3-1),D3)))</f>
        <v>Cronograma do Projeto</v>
      </c>
      <c r="D3" s="6" t="s">
        <v>11</v>
      </c>
      <c r="E3" s="7">
        <v>43255.0</v>
      </c>
      <c r="F3" s="7">
        <v>43329.0</v>
      </c>
      <c r="G3" s="6"/>
      <c r="H3" s="6" t="s">
        <v>12</v>
      </c>
      <c r="I3" s="6"/>
      <c r="J3" s="8">
        <v>0.0</v>
      </c>
      <c r="K3" s="6">
        <v>0.0</v>
      </c>
      <c r="L3" s="6" t="s">
        <v>13</v>
      </c>
      <c r="M3" s="9" t="s">
        <v>14</v>
      </c>
      <c r="N3" s="1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">
        <f>ROW()-Param!$D$4</f>
        <v>1</v>
      </c>
      <c r="C4" s="6" t="str">
        <f t="shared" si="1"/>
        <v>Gerenciamento do Projeto</v>
      </c>
      <c r="D4" s="6" t="s">
        <v>15</v>
      </c>
      <c r="E4" s="7">
        <v>43255.0</v>
      </c>
      <c r="F4" s="7">
        <v>43307.0</v>
      </c>
      <c r="G4" s="6"/>
      <c r="H4" s="6" t="s">
        <v>12</v>
      </c>
      <c r="I4" s="6"/>
      <c r="J4" s="8">
        <v>0.0</v>
      </c>
      <c r="K4" s="6">
        <v>1.0</v>
      </c>
      <c r="L4" s="6" t="s">
        <v>13</v>
      </c>
      <c r="M4" s="9" t="s">
        <v>14</v>
      </c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6">
        <f>ROW()-Param!$D$4</f>
        <v>2</v>
      </c>
      <c r="C5" s="6" t="str">
        <f t="shared" si="1"/>
        <v>     Iniciação</v>
      </c>
      <c r="D5" s="6" t="s">
        <v>16</v>
      </c>
      <c r="E5" s="7">
        <v>43255.0</v>
      </c>
      <c r="F5" s="7">
        <v>43263.0</v>
      </c>
      <c r="G5" s="6"/>
      <c r="H5" s="6" t="s">
        <v>17</v>
      </c>
      <c r="I5" s="6"/>
      <c r="J5" s="8">
        <v>0.0</v>
      </c>
      <c r="K5" s="6">
        <v>2.0</v>
      </c>
      <c r="L5" s="6" t="s">
        <v>13</v>
      </c>
      <c r="M5" s="9" t="s">
        <v>14</v>
      </c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6">
        <f>ROW()-Param!$D$4</f>
        <v>3</v>
      </c>
      <c r="C6" s="6" t="str">
        <f t="shared" si="1"/>
        <v>          Desenvolver o Termo de abertura do projeto</v>
      </c>
      <c r="D6" s="6" t="s">
        <v>18</v>
      </c>
      <c r="E6" s="7">
        <v>43255.0</v>
      </c>
      <c r="F6" s="7">
        <v>43257.0</v>
      </c>
      <c r="G6" s="6"/>
      <c r="H6" s="6" t="s">
        <v>19</v>
      </c>
      <c r="I6" s="6" t="s">
        <v>20</v>
      </c>
      <c r="J6" s="8">
        <v>0.0</v>
      </c>
      <c r="K6" s="6">
        <v>3.0</v>
      </c>
      <c r="L6" s="6" t="s">
        <v>13</v>
      </c>
      <c r="M6" s="9" t="s">
        <v>14</v>
      </c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">
        <f>ROW()-Param!$D$4</f>
        <v>4</v>
      </c>
      <c r="C7" s="6" t="str">
        <f t="shared" si="1"/>
        <v>          Identificar as partes interessadas</v>
      </c>
      <c r="D7" s="6" t="s">
        <v>21</v>
      </c>
      <c r="E7" s="7">
        <v>43257.0</v>
      </c>
      <c r="F7" s="7">
        <v>43259.0</v>
      </c>
      <c r="G7" s="6">
        <v>3.0</v>
      </c>
      <c r="H7" s="6" t="s">
        <v>19</v>
      </c>
      <c r="I7" s="6" t="s">
        <v>20</v>
      </c>
      <c r="J7" s="8">
        <v>0.0</v>
      </c>
      <c r="K7" s="6">
        <v>3.0</v>
      </c>
      <c r="L7" s="6" t="s">
        <v>13</v>
      </c>
      <c r="M7" s="9" t="s">
        <v>14</v>
      </c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6">
        <f>ROW()-Param!$D$4</f>
        <v>5</v>
      </c>
      <c r="C8" s="6" t="str">
        <f t="shared" si="1"/>
        <v>          Preparar Kick-off Meeting</v>
      </c>
      <c r="D8" s="6" t="s">
        <v>22</v>
      </c>
      <c r="E8" s="7">
        <v>43259.0</v>
      </c>
      <c r="F8" s="7">
        <v>43263.0</v>
      </c>
      <c r="G8" s="6">
        <v>4.0</v>
      </c>
      <c r="H8" s="6" t="s">
        <v>19</v>
      </c>
      <c r="I8" s="6" t="s">
        <v>20</v>
      </c>
      <c r="J8" s="8">
        <v>0.0</v>
      </c>
      <c r="K8" s="6">
        <v>3.0</v>
      </c>
      <c r="L8" s="6" t="s">
        <v>13</v>
      </c>
      <c r="M8" s="9" t="s">
        <v>14</v>
      </c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6">
        <f>ROW()-Param!$D$4</f>
        <v>6</v>
      </c>
      <c r="C9" s="6" t="str">
        <f t="shared" si="1"/>
        <v>          Kick-off Meeting</v>
      </c>
      <c r="D9" s="6" t="s">
        <v>23</v>
      </c>
      <c r="E9" s="7">
        <v>43263.0</v>
      </c>
      <c r="F9" s="7">
        <v>43263.0</v>
      </c>
      <c r="G9" s="6">
        <v>5.0</v>
      </c>
      <c r="H9" s="6" t="s">
        <v>24</v>
      </c>
      <c r="I9" s="6" t="s">
        <v>20</v>
      </c>
      <c r="J9" s="8">
        <v>0.0</v>
      </c>
      <c r="K9" s="6">
        <v>3.0</v>
      </c>
      <c r="L9" s="6" t="s">
        <v>13</v>
      </c>
      <c r="M9" s="9" t="s">
        <v>14</v>
      </c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6">
        <f>ROW()-Param!$D$4</f>
        <v>7</v>
      </c>
      <c r="C10" s="6" t="str">
        <f t="shared" si="1"/>
        <v>     Planejamento</v>
      </c>
      <c r="D10" s="6" t="s">
        <v>25</v>
      </c>
      <c r="E10" s="7">
        <v>43263.0</v>
      </c>
      <c r="F10" s="7">
        <v>43291.0</v>
      </c>
      <c r="G10" s="6">
        <v>2.0</v>
      </c>
      <c r="H10" s="6" t="s">
        <v>26</v>
      </c>
      <c r="I10" s="6"/>
      <c r="J10" s="8">
        <v>0.0</v>
      </c>
      <c r="K10" s="6">
        <v>2.0</v>
      </c>
      <c r="L10" s="6" t="s">
        <v>13</v>
      </c>
      <c r="M10" s="9" t="s">
        <v>14</v>
      </c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6">
        <f>ROW()-Param!$D$4</f>
        <v>8</v>
      </c>
      <c r="C11" s="6" t="str">
        <f t="shared" si="1"/>
        <v>          Definir o escopo do projeto</v>
      </c>
      <c r="D11" s="6" t="s">
        <v>27</v>
      </c>
      <c r="E11" s="7">
        <v>43263.0</v>
      </c>
      <c r="F11" s="7">
        <v>43270.0</v>
      </c>
      <c r="G11" s="6"/>
      <c r="H11" s="6" t="s">
        <v>28</v>
      </c>
      <c r="I11" s="6" t="s">
        <v>20</v>
      </c>
      <c r="J11" s="8">
        <v>0.0</v>
      </c>
      <c r="K11" s="6">
        <v>3.0</v>
      </c>
      <c r="L11" s="6" t="s">
        <v>13</v>
      </c>
      <c r="M11" s="9" t="s">
        <v>14</v>
      </c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">
        <f>ROW()-Param!$D$4</f>
        <v>9</v>
      </c>
      <c r="C12" s="6" t="str">
        <f t="shared" si="1"/>
        <v>          Criar o cronograma e o orçamento do projeto</v>
      </c>
      <c r="D12" s="6" t="s">
        <v>29</v>
      </c>
      <c r="E12" s="7">
        <v>43270.0</v>
      </c>
      <c r="F12" s="7">
        <v>43277.0</v>
      </c>
      <c r="G12" s="6">
        <v>8.0</v>
      </c>
      <c r="H12" s="6" t="s">
        <v>28</v>
      </c>
      <c r="I12" s="6" t="s">
        <v>20</v>
      </c>
      <c r="J12" s="8">
        <v>0.0</v>
      </c>
      <c r="K12" s="6">
        <v>3.0</v>
      </c>
      <c r="L12" s="6" t="s">
        <v>13</v>
      </c>
      <c r="M12" s="9" t="s">
        <v>14</v>
      </c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">
        <f>ROW()-Param!$D$4</f>
        <v>10</v>
      </c>
      <c r="C13" s="6" t="str">
        <f t="shared" si="1"/>
        <v>          Análise dos riscos/Demais processos de planejamento</v>
      </c>
      <c r="D13" s="6" t="s">
        <v>30</v>
      </c>
      <c r="E13" s="7">
        <v>43277.0</v>
      </c>
      <c r="F13" s="7">
        <v>43284.0</v>
      </c>
      <c r="G13" s="6">
        <v>9.0</v>
      </c>
      <c r="H13" s="6" t="s">
        <v>28</v>
      </c>
      <c r="I13" s="6" t="s">
        <v>20</v>
      </c>
      <c r="J13" s="8">
        <v>0.0</v>
      </c>
      <c r="K13" s="6">
        <v>3.0</v>
      </c>
      <c r="L13" s="6" t="s">
        <v>13</v>
      </c>
      <c r="M13" s="9" t="s">
        <v>14</v>
      </c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">
        <f>ROW()-Param!$D$4</f>
        <v>11</v>
      </c>
      <c r="C14" s="6" t="str">
        <f t="shared" si="1"/>
        <v>          Validar o plano de projeto</v>
      </c>
      <c r="D14" s="6" t="s">
        <v>31</v>
      </c>
      <c r="E14" s="7">
        <v>43284.0</v>
      </c>
      <c r="F14" s="7">
        <v>43291.0</v>
      </c>
      <c r="G14" s="6">
        <v>10.0</v>
      </c>
      <c r="H14" s="6" t="s">
        <v>32</v>
      </c>
      <c r="I14" s="6" t="s">
        <v>33</v>
      </c>
      <c r="J14" s="8">
        <v>0.0</v>
      </c>
      <c r="K14" s="6">
        <v>3.0</v>
      </c>
      <c r="L14" s="6" t="s">
        <v>13</v>
      </c>
      <c r="M14" s="9" t="s">
        <v>14</v>
      </c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6">
        <f>ROW()-Param!$D$4</f>
        <v>12</v>
      </c>
      <c r="C15" s="6" t="str">
        <f t="shared" si="1"/>
        <v>          Salvar a Linha de Base</v>
      </c>
      <c r="D15" s="6" t="s">
        <v>34</v>
      </c>
      <c r="E15" s="7">
        <v>43291.0</v>
      </c>
      <c r="F15" s="7">
        <v>43291.0</v>
      </c>
      <c r="G15" s="6">
        <v>11.0</v>
      </c>
      <c r="H15" s="6" t="s">
        <v>35</v>
      </c>
      <c r="I15" s="6" t="s">
        <v>20</v>
      </c>
      <c r="J15" s="8">
        <v>0.0</v>
      </c>
      <c r="K15" s="6">
        <v>3.0</v>
      </c>
      <c r="L15" s="6" t="s">
        <v>13</v>
      </c>
      <c r="M15" s="9" t="s">
        <v>14</v>
      </c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6">
        <f>ROW()-Param!$D$4</f>
        <v>13</v>
      </c>
      <c r="C16" s="6" t="str">
        <f t="shared" si="1"/>
        <v>     Controle</v>
      </c>
      <c r="D16" s="6" t="s">
        <v>36</v>
      </c>
      <c r="E16" s="7">
        <v>43291.0</v>
      </c>
      <c r="F16" s="7">
        <v>43292.0</v>
      </c>
      <c r="G16" s="6">
        <v>7.0</v>
      </c>
      <c r="H16" s="6" t="s">
        <v>37</v>
      </c>
      <c r="I16" s="6"/>
      <c r="J16" s="8">
        <v>0.0</v>
      </c>
      <c r="K16" s="6">
        <v>2.0</v>
      </c>
      <c r="L16" s="6" t="s">
        <v>13</v>
      </c>
      <c r="M16" s="9" t="s">
        <v>14</v>
      </c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6">
        <f>ROW()-Param!$D$4</f>
        <v>14</v>
      </c>
      <c r="C17" s="6" t="str">
        <f t="shared" si="1"/>
        <v>          Monitorar prazo e custo</v>
      </c>
      <c r="D17" s="6" t="s">
        <v>38</v>
      </c>
      <c r="E17" s="7">
        <v>43291.0</v>
      </c>
      <c r="F17" s="7">
        <v>43292.0</v>
      </c>
      <c r="G17" s="6"/>
      <c r="H17" s="6" t="s">
        <v>32</v>
      </c>
      <c r="I17" s="6" t="s">
        <v>20</v>
      </c>
      <c r="J17" s="8">
        <v>0.0</v>
      </c>
      <c r="K17" s="6">
        <v>3.0</v>
      </c>
      <c r="L17" s="6" t="s">
        <v>13</v>
      </c>
      <c r="M17" s="9" t="s">
        <v>14</v>
      </c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6">
        <f>ROW()-Param!$D$4</f>
        <v>15</v>
      </c>
      <c r="C18" s="6" t="str">
        <f t="shared" si="1"/>
        <v>          Controlar Mudanças no Escopo</v>
      </c>
      <c r="D18" s="6" t="s">
        <v>39</v>
      </c>
      <c r="E18" s="7">
        <v>43291.0</v>
      </c>
      <c r="F18" s="7">
        <v>43292.0</v>
      </c>
      <c r="G18" s="6"/>
      <c r="H18" s="6" t="s">
        <v>32</v>
      </c>
      <c r="I18" s="6" t="s">
        <v>20</v>
      </c>
      <c r="J18" s="8">
        <v>0.0</v>
      </c>
      <c r="K18" s="6">
        <v>3.0</v>
      </c>
      <c r="L18" s="6" t="s">
        <v>13</v>
      </c>
      <c r="M18" s="9" t="s">
        <v>14</v>
      </c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6">
        <f>ROW()-Param!$D$4</f>
        <v>16</v>
      </c>
      <c r="C19" s="6" t="str">
        <f t="shared" si="1"/>
        <v>          Gerenciar pontos de atenção</v>
      </c>
      <c r="D19" s="6" t="s">
        <v>40</v>
      </c>
      <c r="E19" s="7">
        <v>43291.0</v>
      </c>
      <c r="F19" s="7">
        <v>43292.0</v>
      </c>
      <c r="G19" s="6"/>
      <c r="H19" s="6" t="s">
        <v>32</v>
      </c>
      <c r="I19" s="6" t="s">
        <v>20</v>
      </c>
      <c r="J19" s="8">
        <v>0.0</v>
      </c>
      <c r="K19" s="6">
        <v>3.0</v>
      </c>
      <c r="L19" s="6" t="s">
        <v>13</v>
      </c>
      <c r="M19" s="9" t="s">
        <v>14</v>
      </c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6">
        <f>ROW()-Param!$D$4</f>
        <v>17</v>
      </c>
      <c r="C20" s="6" t="str">
        <f t="shared" si="1"/>
        <v>          Gerenciar a comunicação</v>
      </c>
      <c r="D20" s="6" t="s">
        <v>41</v>
      </c>
      <c r="E20" s="7">
        <v>43291.0</v>
      </c>
      <c r="F20" s="7">
        <v>43292.0</v>
      </c>
      <c r="G20" s="6"/>
      <c r="H20" s="6" t="s">
        <v>32</v>
      </c>
      <c r="I20" s="6" t="s">
        <v>20</v>
      </c>
      <c r="J20" s="8">
        <v>0.0</v>
      </c>
      <c r="K20" s="6">
        <v>3.0</v>
      </c>
      <c r="L20" s="6" t="s">
        <v>13</v>
      </c>
      <c r="M20" s="9" t="s">
        <v>14</v>
      </c>
      <c r="N20" s="6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6">
        <f>ROW()-Param!$D$4</f>
        <v>18</v>
      </c>
      <c r="C21" s="6" t="str">
        <f t="shared" si="1"/>
        <v>     Encerramento</v>
      </c>
      <c r="D21" s="6" t="s">
        <v>42</v>
      </c>
      <c r="E21" s="7">
        <v>43292.0</v>
      </c>
      <c r="F21" s="7">
        <v>43307.0</v>
      </c>
      <c r="G21" s="6">
        <v>13.0</v>
      </c>
      <c r="H21" s="6" t="s">
        <v>43</v>
      </c>
      <c r="I21" s="6"/>
      <c r="J21" s="8">
        <v>0.0</v>
      </c>
      <c r="K21" s="6">
        <v>2.0</v>
      </c>
      <c r="L21" s="6" t="s">
        <v>13</v>
      </c>
      <c r="M21" s="9" t="s">
        <v>14</v>
      </c>
      <c r="N21" s="6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6">
        <f>ROW()-Param!$D$4</f>
        <v>19</v>
      </c>
      <c r="C22" s="6" t="str">
        <f t="shared" si="1"/>
        <v>          Validar entregas do projeto</v>
      </c>
      <c r="D22" s="6" t="s">
        <v>44</v>
      </c>
      <c r="E22" s="7">
        <v>43292.0</v>
      </c>
      <c r="F22" s="7">
        <v>43299.0</v>
      </c>
      <c r="G22" s="6"/>
      <c r="H22" s="6" t="s">
        <v>32</v>
      </c>
      <c r="I22" s="6" t="s">
        <v>33</v>
      </c>
      <c r="J22" s="8">
        <v>0.0</v>
      </c>
      <c r="K22" s="6">
        <v>3.0</v>
      </c>
      <c r="L22" s="6" t="s">
        <v>13</v>
      </c>
      <c r="M22" s="9" t="s">
        <v>14</v>
      </c>
      <c r="N22" s="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6">
        <f>ROW()-Param!$D$4</f>
        <v>20</v>
      </c>
      <c r="C23" s="6" t="str">
        <f t="shared" si="1"/>
        <v>          Encerrar o projeto ou fase</v>
      </c>
      <c r="D23" s="6" t="s">
        <v>45</v>
      </c>
      <c r="E23" s="7">
        <v>43299.0</v>
      </c>
      <c r="F23" s="7">
        <v>43306.0</v>
      </c>
      <c r="G23" s="6">
        <v>19.0</v>
      </c>
      <c r="H23" s="6" t="s">
        <v>28</v>
      </c>
      <c r="I23" s="6" t="s">
        <v>20</v>
      </c>
      <c r="J23" s="8">
        <v>0.0</v>
      </c>
      <c r="K23" s="6">
        <v>3.0</v>
      </c>
      <c r="L23" s="6" t="s">
        <v>13</v>
      </c>
      <c r="M23" s="9" t="s">
        <v>14</v>
      </c>
      <c r="N23" s="6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6">
        <f>ROW()-Param!$D$4</f>
        <v>21</v>
      </c>
      <c r="C24" s="6" t="str">
        <f t="shared" si="1"/>
        <v>          Lições Aprendidas</v>
      </c>
      <c r="D24" s="6" t="s">
        <v>46</v>
      </c>
      <c r="E24" s="7">
        <v>43306.0</v>
      </c>
      <c r="F24" s="7">
        <v>43307.0</v>
      </c>
      <c r="G24" s="6">
        <v>20.0</v>
      </c>
      <c r="H24" s="6" t="s">
        <v>32</v>
      </c>
      <c r="I24" s="6" t="s">
        <v>20</v>
      </c>
      <c r="J24" s="8">
        <v>0.0</v>
      </c>
      <c r="K24" s="6">
        <v>3.0</v>
      </c>
      <c r="L24" s="6" t="s">
        <v>13</v>
      </c>
      <c r="M24" s="9" t="s">
        <v>14</v>
      </c>
      <c r="N24" s="6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6">
        <f>ROW()-Param!$D$4</f>
        <v>22</v>
      </c>
      <c r="C25" s="6" t="str">
        <f t="shared" si="1"/>
        <v>Fase 1</v>
      </c>
      <c r="D25" s="6" t="s">
        <v>47</v>
      </c>
      <c r="E25" s="7">
        <v>43291.0</v>
      </c>
      <c r="F25" s="7">
        <v>43306.0</v>
      </c>
      <c r="G25" s="6">
        <v>7.0</v>
      </c>
      <c r="H25" s="6" t="s">
        <v>48</v>
      </c>
      <c r="I25" s="6"/>
      <c r="J25" s="8">
        <v>0.0</v>
      </c>
      <c r="K25" s="6">
        <v>1.0</v>
      </c>
      <c r="L25" s="6" t="s">
        <v>13</v>
      </c>
      <c r="M25" s="9" t="s">
        <v>14</v>
      </c>
      <c r="N25" s="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6">
        <f>ROW()-Param!$D$4</f>
        <v>23</v>
      </c>
      <c r="C26" s="6" t="str">
        <f t="shared" si="1"/>
        <v>     Entrega 1.1</v>
      </c>
      <c r="D26" s="6" t="s">
        <v>49</v>
      </c>
      <c r="E26" s="7">
        <v>43291.0</v>
      </c>
      <c r="F26" s="7">
        <v>43297.0</v>
      </c>
      <c r="G26" s="6"/>
      <c r="H26" s="6" t="s">
        <v>48</v>
      </c>
      <c r="I26" s="6"/>
      <c r="J26" s="8">
        <v>0.0</v>
      </c>
      <c r="K26" s="6">
        <v>2.0</v>
      </c>
      <c r="L26" s="6" t="s">
        <v>13</v>
      </c>
      <c r="M26" s="9" t="s">
        <v>14</v>
      </c>
      <c r="N26" s="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6">
        <f>ROW()-Param!$D$4</f>
        <v>24</v>
      </c>
      <c r="C27" s="6" t="str">
        <f t="shared" si="1"/>
        <v>          Atividade 1</v>
      </c>
      <c r="D27" s="6" t="s">
        <v>50</v>
      </c>
      <c r="E27" s="7">
        <v>43291.0</v>
      </c>
      <c r="F27" s="7">
        <v>43292.0</v>
      </c>
      <c r="G27" s="6"/>
      <c r="H27" s="6" t="s">
        <v>48</v>
      </c>
      <c r="I27" s="6"/>
      <c r="J27" s="8">
        <v>0.0</v>
      </c>
      <c r="K27" s="6">
        <v>3.0</v>
      </c>
      <c r="L27" s="6" t="s">
        <v>13</v>
      </c>
      <c r="M27" s="9" t="s">
        <v>14</v>
      </c>
      <c r="N27" s="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6">
        <f>ROW()-Param!$D$4</f>
        <v>25</v>
      </c>
      <c r="C28" s="6" t="str">
        <f t="shared" si="1"/>
        <v>          Atividade 2</v>
      </c>
      <c r="D28" s="6" t="s">
        <v>51</v>
      </c>
      <c r="E28" s="7">
        <v>43292.0</v>
      </c>
      <c r="F28" s="7">
        <v>43293.0</v>
      </c>
      <c r="G28" s="6">
        <v>24.0</v>
      </c>
      <c r="H28" s="6" t="s">
        <v>48</v>
      </c>
      <c r="I28" s="6"/>
      <c r="J28" s="8">
        <v>0.0</v>
      </c>
      <c r="K28" s="6">
        <v>3.0</v>
      </c>
      <c r="L28" s="6" t="s">
        <v>13</v>
      </c>
      <c r="M28" s="9" t="s">
        <v>14</v>
      </c>
      <c r="N28" s="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6">
        <f>ROW()-Param!$D$4</f>
        <v>26</v>
      </c>
      <c r="C29" s="6" t="str">
        <f t="shared" si="1"/>
        <v>          ....</v>
      </c>
      <c r="D29" s="6" t="s">
        <v>52</v>
      </c>
      <c r="E29" s="7">
        <v>43293.0</v>
      </c>
      <c r="F29" s="7">
        <v>43294.0</v>
      </c>
      <c r="G29" s="6">
        <v>25.0</v>
      </c>
      <c r="H29" s="6" t="s">
        <v>48</v>
      </c>
      <c r="I29" s="6"/>
      <c r="J29" s="8">
        <v>0.0</v>
      </c>
      <c r="K29" s="6">
        <v>3.0</v>
      </c>
      <c r="L29" s="6" t="s">
        <v>13</v>
      </c>
      <c r="M29" s="9" t="s">
        <v>14</v>
      </c>
      <c r="N29" s="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6">
        <f>ROW()-Param!$D$4</f>
        <v>27</v>
      </c>
      <c r="C30" s="6" t="str">
        <f t="shared" si="1"/>
        <v>          Atividade n</v>
      </c>
      <c r="D30" s="6" t="s">
        <v>53</v>
      </c>
      <c r="E30" s="7">
        <v>43294.0</v>
      </c>
      <c r="F30" s="7">
        <v>43297.0</v>
      </c>
      <c r="G30" s="6">
        <v>26.0</v>
      </c>
      <c r="H30" s="6" t="s">
        <v>48</v>
      </c>
      <c r="I30" s="6"/>
      <c r="J30" s="8">
        <v>0.0</v>
      </c>
      <c r="K30" s="6">
        <v>3.0</v>
      </c>
      <c r="L30" s="6" t="s">
        <v>13</v>
      </c>
      <c r="M30" s="9" t="s">
        <v>14</v>
      </c>
      <c r="N30" s="6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6">
        <f>ROW()-Param!$D$4</f>
        <v>28</v>
      </c>
      <c r="C31" s="6" t="str">
        <f t="shared" si="1"/>
        <v>     Entrega 1.2</v>
      </c>
      <c r="D31" s="6" t="s">
        <v>54</v>
      </c>
      <c r="E31" s="7">
        <v>43291.0</v>
      </c>
      <c r="F31" s="7">
        <v>43297.0</v>
      </c>
      <c r="G31" s="6"/>
      <c r="H31" s="6" t="s">
        <v>48</v>
      </c>
      <c r="I31" s="6"/>
      <c r="J31" s="8">
        <v>0.0</v>
      </c>
      <c r="K31" s="6">
        <v>2.0</v>
      </c>
      <c r="L31" s="6" t="s">
        <v>13</v>
      </c>
      <c r="M31" s="9" t="s">
        <v>14</v>
      </c>
      <c r="N31" s="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6">
        <f>ROW()-Param!$D$4</f>
        <v>29</v>
      </c>
      <c r="C32" s="6" t="str">
        <f t="shared" si="1"/>
        <v>          Atividade 1</v>
      </c>
      <c r="D32" s="6" t="s">
        <v>50</v>
      </c>
      <c r="E32" s="7">
        <v>43291.0</v>
      </c>
      <c r="F32" s="7">
        <v>43292.0</v>
      </c>
      <c r="G32" s="6"/>
      <c r="H32" s="6" t="s">
        <v>48</v>
      </c>
      <c r="I32" s="6"/>
      <c r="J32" s="8">
        <v>0.0</v>
      </c>
      <c r="K32" s="6">
        <v>3.0</v>
      </c>
      <c r="L32" s="6" t="s">
        <v>13</v>
      </c>
      <c r="M32" s="9" t="s">
        <v>14</v>
      </c>
      <c r="N32" s="6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6">
        <f>ROW()-Param!$D$4</f>
        <v>30</v>
      </c>
      <c r="C33" s="6" t="str">
        <f t="shared" si="1"/>
        <v>          Atividade 2</v>
      </c>
      <c r="D33" s="6" t="s">
        <v>51</v>
      </c>
      <c r="E33" s="7">
        <v>43292.0</v>
      </c>
      <c r="F33" s="7">
        <v>43293.0</v>
      </c>
      <c r="G33" s="6">
        <v>29.0</v>
      </c>
      <c r="H33" s="6" t="s">
        <v>48</v>
      </c>
      <c r="I33" s="6"/>
      <c r="J33" s="8">
        <v>0.0</v>
      </c>
      <c r="K33" s="6">
        <v>3.0</v>
      </c>
      <c r="L33" s="6" t="s">
        <v>13</v>
      </c>
      <c r="M33" s="9" t="s">
        <v>14</v>
      </c>
      <c r="N33" s="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6">
        <f>ROW()-Param!$D$4</f>
        <v>31</v>
      </c>
      <c r="C34" s="6" t="str">
        <f t="shared" si="1"/>
        <v>          ....</v>
      </c>
      <c r="D34" s="6" t="s">
        <v>52</v>
      </c>
      <c r="E34" s="7">
        <v>43293.0</v>
      </c>
      <c r="F34" s="7">
        <v>43294.0</v>
      </c>
      <c r="G34" s="6">
        <v>30.0</v>
      </c>
      <c r="H34" s="6" t="s">
        <v>48</v>
      </c>
      <c r="I34" s="6"/>
      <c r="J34" s="8">
        <v>0.0</v>
      </c>
      <c r="K34" s="6">
        <v>3.0</v>
      </c>
      <c r="L34" s="6" t="s">
        <v>13</v>
      </c>
      <c r="M34" s="9" t="s">
        <v>14</v>
      </c>
      <c r="N34" s="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6">
        <f>ROW()-Param!$D$4</f>
        <v>32</v>
      </c>
      <c r="C35" s="6" t="str">
        <f t="shared" si="1"/>
        <v>          Atividade n</v>
      </c>
      <c r="D35" s="6" t="s">
        <v>53</v>
      </c>
      <c r="E35" s="7">
        <v>43294.0</v>
      </c>
      <c r="F35" s="7">
        <v>43297.0</v>
      </c>
      <c r="G35" s="6">
        <v>31.0</v>
      </c>
      <c r="H35" s="6" t="s">
        <v>48</v>
      </c>
      <c r="I35" s="6"/>
      <c r="J35" s="8">
        <v>0.0</v>
      </c>
      <c r="K35" s="6">
        <v>3.0</v>
      </c>
      <c r="L35" s="6" t="s">
        <v>13</v>
      </c>
      <c r="M35" s="9" t="s">
        <v>14</v>
      </c>
      <c r="N35" s="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6">
        <f>ROW()-Param!$D$4</f>
        <v>33</v>
      </c>
      <c r="C36" s="6" t="str">
        <f t="shared" si="1"/>
        <v>     Entrega n</v>
      </c>
      <c r="D36" s="6" t="s">
        <v>55</v>
      </c>
      <c r="E36" s="7">
        <v>43291.0</v>
      </c>
      <c r="F36" s="7">
        <v>43292.0</v>
      </c>
      <c r="G36" s="6"/>
      <c r="H36" s="6" t="s">
        <v>48</v>
      </c>
      <c r="I36" s="6"/>
      <c r="J36" s="8">
        <v>0.0</v>
      </c>
      <c r="K36" s="6">
        <v>2.0</v>
      </c>
      <c r="L36" s="6" t="s">
        <v>13</v>
      </c>
      <c r="M36" s="9" t="s">
        <v>14</v>
      </c>
      <c r="N36" s="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6">
        <f>ROW()-Param!$D$4</f>
        <v>34</v>
      </c>
      <c r="C37" s="6" t="str">
        <f t="shared" si="1"/>
        <v>     Reserva de contingência técnica baseado na análise dos riscos do projeto</v>
      </c>
      <c r="D37" s="6" t="s">
        <v>56</v>
      </c>
      <c r="E37" s="7">
        <v>43292.0</v>
      </c>
      <c r="F37" s="7">
        <v>43306.0</v>
      </c>
      <c r="G37" s="6">
        <v>33.0</v>
      </c>
      <c r="H37" s="6" t="s">
        <v>48</v>
      </c>
      <c r="I37" s="6"/>
      <c r="J37" s="8">
        <v>0.0</v>
      </c>
      <c r="K37" s="6">
        <v>2.0</v>
      </c>
      <c r="L37" s="6" t="s">
        <v>13</v>
      </c>
      <c r="M37" s="9" t="s">
        <v>14</v>
      </c>
      <c r="N37" s="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6">
        <f>ROW()-Param!$D$4</f>
        <v>35</v>
      </c>
      <c r="C38" s="6" t="str">
        <f t="shared" si="1"/>
        <v>Fase 2</v>
      </c>
      <c r="D38" s="6" t="s">
        <v>57</v>
      </c>
      <c r="E38" s="7">
        <v>43306.0</v>
      </c>
      <c r="F38" s="7">
        <v>43328.0</v>
      </c>
      <c r="G38" s="6">
        <v>22.0</v>
      </c>
      <c r="H38" s="6" t="s">
        <v>48</v>
      </c>
      <c r="I38" s="6"/>
      <c r="J38" s="8">
        <v>0.0</v>
      </c>
      <c r="K38" s="6">
        <v>1.0</v>
      </c>
      <c r="L38" s="6" t="s">
        <v>13</v>
      </c>
      <c r="M38" s="9" t="s">
        <v>14</v>
      </c>
      <c r="N38" s="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6">
        <f>ROW()-Param!$D$4</f>
        <v>36</v>
      </c>
      <c r="C39" s="6" t="str">
        <f t="shared" si="1"/>
        <v>     Entrega 2.1</v>
      </c>
      <c r="D39" s="6" t="s">
        <v>58</v>
      </c>
      <c r="E39" s="7">
        <v>43306.0</v>
      </c>
      <c r="F39" s="7">
        <v>43311.0</v>
      </c>
      <c r="G39" s="6"/>
      <c r="H39" s="6" t="s">
        <v>48</v>
      </c>
      <c r="I39" s="6"/>
      <c r="J39" s="8">
        <v>0.0</v>
      </c>
      <c r="K39" s="6">
        <v>2.0</v>
      </c>
      <c r="L39" s="6" t="s">
        <v>13</v>
      </c>
      <c r="M39" s="9" t="s">
        <v>14</v>
      </c>
      <c r="N39" s="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6">
        <f>ROW()-Param!$D$4</f>
        <v>37</v>
      </c>
      <c r="C40" s="6" t="str">
        <f t="shared" si="1"/>
        <v>          Atividade 1</v>
      </c>
      <c r="D40" s="6" t="s">
        <v>50</v>
      </c>
      <c r="E40" s="7">
        <v>43306.0</v>
      </c>
      <c r="F40" s="7">
        <v>43307.0</v>
      </c>
      <c r="G40" s="6"/>
      <c r="H40" s="6" t="s">
        <v>48</v>
      </c>
      <c r="I40" s="6"/>
      <c r="J40" s="8">
        <v>0.0</v>
      </c>
      <c r="K40" s="6">
        <v>3.0</v>
      </c>
      <c r="L40" s="6" t="s">
        <v>13</v>
      </c>
      <c r="M40" s="9" t="s">
        <v>14</v>
      </c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6">
        <f>ROW()-Param!$D$4</f>
        <v>38</v>
      </c>
      <c r="C41" s="6" t="str">
        <f t="shared" si="1"/>
        <v>          Atividade 2</v>
      </c>
      <c r="D41" s="6" t="s">
        <v>51</v>
      </c>
      <c r="E41" s="7">
        <v>43307.0</v>
      </c>
      <c r="F41" s="7">
        <v>43308.0</v>
      </c>
      <c r="G41" s="6">
        <v>37.0</v>
      </c>
      <c r="H41" s="6" t="s">
        <v>48</v>
      </c>
      <c r="I41" s="6"/>
      <c r="J41" s="8">
        <v>0.0</v>
      </c>
      <c r="K41" s="6">
        <v>3.0</v>
      </c>
      <c r="L41" s="6" t="s">
        <v>13</v>
      </c>
      <c r="M41" s="9" t="s">
        <v>14</v>
      </c>
      <c r="N41" s="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6">
        <f>ROW()-Param!$D$4</f>
        <v>39</v>
      </c>
      <c r="C42" s="6" t="str">
        <f t="shared" si="1"/>
        <v>           ….</v>
      </c>
      <c r="D42" s="6" t="s">
        <v>59</v>
      </c>
      <c r="E42" s="7">
        <v>43308.0</v>
      </c>
      <c r="F42" s="7">
        <v>43311.0</v>
      </c>
      <c r="G42" s="6">
        <v>38.0</v>
      </c>
      <c r="H42" s="6" t="s">
        <v>48</v>
      </c>
      <c r="I42" s="6"/>
      <c r="J42" s="8">
        <v>0.0</v>
      </c>
      <c r="K42" s="6">
        <v>3.0</v>
      </c>
      <c r="L42" s="6" t="s">
        <v>13</v>
      </c>
      <c r="M42" s="9" t="s">
        <v>14</v>
      </c>
      <c r="N42" s="6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6">
        <f>ROW()-Param!$D$4</f>
        <v>40</v>
      </c>
      <c r="C43" s="6" t="str">
        <f t="shared" si="1"/>
        <v>     Entrega 2.2</v>
      </c>
      <c r="D43" s="6" t="s">
        <v>60</v>
      </c>
      <c r="E43" s="7">
        <v>43311.0</v>
      </c>
      <c r="F43" s="7">
        <v>43328.0</v>
      </c>
      <c r="G43" s="6"/>
      <c r="H43" s="6" t="s">
        <v>48</v>
      </c>
      <c r="I43" s="6"/>
      <c r="J43" s="8">
        <v>0.0</v>
      </c>
      <c r="K43" s="6">
        <v>2.0</v>
      </c>
      <c r="L43" s="6" t="s">
        <v>13</v>
      </c>
      <c r="M43" s="9" t="s">
        <v>14</v>
      </c>
      <c r="N43" s="6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6">
        <f>ROW()-Param!$D$4</f>
        <v>41</v>
      </c>
      <c r="C44" s="6" t="str">
        <f t="shared" si="1"/>
        <v>          Atividade 1</v>
      </c>
      <c r="D44" s="6" t="s">
        <v>50</v>
      </c>
      <c r="E44" s="7">
        <v>43311.0</v>
      </c>
      <c r="F44" s="7">
        <v>43312.0</v>
      </c>
      <c r="G44" s="6">
        <v>39.0</v>
      </c>
      <c r="H44" s="6" t="s">
        <v>48</v>
      </c>
      <c r="I44" s="6"/>
      <c r="J44" s="8">
        <v>0.0</v>
      </c>
      <c r="K44" s="6">
        <v>3.0</v>
      </c>
      <c r="L44" s="6" t="s">
        <v>13</v>
      </c>
      <c r="M44" s="9" t="s">
        <v>14</v>
      </c>
      <c r="N44" s="6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6">
        <f>ROW()-Param!$D$4</f>
        <v>42</v>
      </c>
      <c r="C45" s="6" t="str">
        <f t="shared" si="1"/>
        <v>           ….</v>
      </c>
      <c r="D45" s="6" t="s">
        <v>59</v>
      </c>
      <c r="E45" s="7">
        <v>43312.0</v>
      </c>
      <c r="F45" s="7">
        <v>43313.0</v>
      </c>
      <c r="G45" s="6">
        <v>41.0</v>
      </c>
      <c r="H45" s="6" t="s">
        <v>48</v>
      </c>
      <c r="I45" s="6"/>
      <c r="J45" s="8">
        <v>0.0</v>
      </c>
      <c r="K45" s="6">
        <v>3.0</v>
      </c>
      <c r="L45" s="6" t="s">
        <v>13</v>
      </c>
      <c r="M45" s="9" t="s">
        <v>14</v>
      </c>
      <c r="N45" s="6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6">
        <f>ROW()-Param!$D$4</f>
        <v>43</v>
      </c>
      <c r="C46" s="6" t="str">
        <f t="shared" si="1"/>
        <v>          Atividade n</v>
      </c>
      <c r="D46" s="6" t="s">
        <v>53</v>
      </c>
      <c r="E46" s="7">
        <v>43313.0</v>
      </c>
      <c r="F46" s="7">
        <v>43314.0</v>
      </c>
      <c r="G46" s="6">
        <v>42.0</v>
      </c>
      <c r="H46" s="6" t="s">
        <v>48</v>
      </c>
      <c r="I46" s="6"/>
      <c r="J46" s="8">
        <v>0.0</v>
      </c>
      <c r="K46" s="6">
        <v>3.0</v>
      </c>
      <c r="L46" s="6" t="s">
        <v>13</v>
      </c>
      <c r="M46" s="9" t="s">
        <v>14</v>
      </c>
      <c r="N46" s="6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6">
        <f>ROW()-Param!$D$4</f>
        <v>44</v>
      </c>
      <c r="C47" s="6" t="str">
        <f t="shared" si="1"/>
        <v>          Reserva de contingência técnica baseado na análise dos riscos do projeto</v>
      </c>
      <c r="D47" s="6" t="s">
        <v>56</v>
      </c>
      <c r="E47" s="7">
        <v>43314.0</v>
      </c>
      <c r="F47" s="7">
        <v>43328.0</v>
      </c>
      <c r="G47" s="6">
        <v>43.0</v>
      </c>
      <c r="H47" s="6" t="s">
        <v>48</v>
      </c>
      <c r="I47" s="6"/>
      <c r="J47" s="8">
        <v>0.0</v>
      </c>
      <c r="K47" s="6">
        <v>3.0</v>
      </c>
      <c r="L47" s="6" t="s">
        <v>13</v>
      </c>
      <c r="M47" s="9" t="s">
        <v>14</v>
      </c>
      <c r="N47" s="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6">
        <f>ROW()-Param!$D$4</f>
        <v>45</v>
      </c>
      <c r="C48" s="6" t="str">
        <f t="shared" si="1"/>
        <v>     Entrega n</v>
      </c>
      <c r="D48" s="6" t="s">
        <v>55</v>
      </c>
      <c r="E48" s="7">
        <v>43306.0</v>
      </c>
      <c r="F48" s="7">
        <v>43307.0</v>
      </c>
      <c r="G48" s="6"/>
      <c r="H48" s="6" t="s">
        <v>48</v>
      </c>
      <c r="I48" s="6"/>
      <c r="J48" s="8">
        <v>0.0</v>
      </c>
      <c r="K48" s="6">
        <v>2.0</v>
      </c>
      <c r="L48" s="6" t="s">
        <v>13</v>
      </c>
      <c r="M48" s="9" t="s">
        <v>14</v>
      </c>
      <c r="N48" s="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6">
        <f>ROW()-Param!$D$4</f>
        <v>46</v>
      </c>
      <c r="C49" s="6" t="str">
        <f t="shared" si="1"/>
        <v>Fase n</v>
      </c>
      <c r="D49" s="6" t="s">
        <v>61</v>
      </c>
      <c r="E49" s="7">
        <v>43328.0</v>
      </c>
      <c r="F49" s="7">
        <v>43329.0</v>
      </c>
      <c r="G49" s="6">
        <v>35.0</v>
      </c>
      <c r="H49" s="6" t="s">
        <v>48</v>
      </c>
      <c r="I49" s="6"/>
      <c r="J49" s="8">
        <v>0.0</v>
      </c>
      <c r="K49" s="6">
        <v>1.0</v>
      </c>
      <c r="L49" s="6" t="s">
        <v>13</v>
      </c>
      <c r="M49" s="9" t="s">
        <v>14</v>
      </c>
      <c r="N49" s="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6">
        <f>ROW()-Param!$D$4</f>
        <v>47</v>
      </c>
      <c r="C50" s="6" t="str">
        <f t="shared" si="1"/>
        <v/>
      </c>
      <c r="D50" s="6"/>
      <c r="E50" s="7"/>
      <c r="F50" s="7"/>
      <c r="G50" s="6"/>
      <c r="H50" s="6"/>
      <c r="I50" s="6"/>
      <c r="J50" s="8"/>
      <c r="K50" s="6"/>
      <c r="L50" s="6"/>
      <c r="M50" s="9"/>
      <c r="N50" s="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6">
        <f>ROW()-Param!$D$4</f>
        <v>48</v>
      </c>
      <c r="C51" s="6" t="str">
        <f t="shared" si="1"/>
        <v/>
      </c>
      <c r="D51" s="6"/>
      <c r="E51" s="7"/>
      <c r="F51" s="7"/>
      <c r="G51" s="6"/>
      <c r="H51" s="6"/>
      <c r="I51" s="6"/>
      <c r="J51" s="8"/>
      <c r="K51" s="6"/>
      <c r="L51" s="6"/>
      <c r="M51" s="9"/>
      <c r="N51" s="6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6">
        <f>ROW()-Param!$D$4</f>
        <v>49</v>
      </c>
      <c r="C52" s="6" t="str">
        <f t="shared" si="1"/>
        <v/>
      </c>
      <c r="D52" s="6"/>
      <c r="E52" s="7"/>
      <c r="F52" s="7"/>
      <c r="G52" s="6"/>
      <c r="H52" s="6"/>
      <c r="I52" s="6"/>
      <c r="J52" s="8"/>
      <c r="K52" s="6"/>
      <c r="L52" s="6"/>
      <c r="M52" s="9"/>
      <c r="N52" s="6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6">
        <f>ROW()-Param!$D$4</f>
        <v>50</v>
      </c>
      <c r="C53" s="6" t="str">
        <f t="shared" si="1"/>
        <v/>
      </c>
      <c r="D53" s="6"/>
      <c r="E53" s="7"/>
      <c r="F53" s="7"/>
      <c r="G53" s="6"/>
      <c r="H53" s="6"/>
      <c r="I53" s="6"/>
      <c r="J53" s="8"/>
      <c r="K53" s="6"/>
      <c r="L53" s="6"/>
      <c r="M53" s="9"/>
      <c r="N53" s="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6">
        <f>ROW()-Param!$D$4</f>
        <v>51</v>
      </c>
      <c r="C54" s="6" t="str">
        <f t="shared" si="1"/>
        <v/>
      </c>
      <c r="D54" s="6"/>
      <c r="E54" s="7"/>
      <c r="F54" s="7"/>
      <c r="G54" s="6"/>
      <c r="H54" s="6"/>
      <c r="I54" s="6"/>
      <c r="J54" s="8"/>
      <c r="K54" s="6"/>
      <c r="L54" s="6"/>
      <c r="M54" s="9"/>
      <c r="N54" s="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6">
        <f>ROW()-Param!$D$4</f>
        <v>52</v>
      </c>
      <c r="C55" s="6" t="str">
        <f t="shared" si="1"/>
        <v/>
      </c>
      <c r="D55" s="6"/>
      <c r="E55" s="7"/>
      <c r="F55" s="7"/>
      <c r="G55" s="6"/>
      <c r="H55" s="6"/>
      <c r="I55" s="6"/>
      <c r="J55" s="8"/>
      <c r="K55" s="6"/>
      <c r="L55" s="6"/>
      <c r="M55" s="9"/>
      <c r="N55" s="6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6">
        <f>ROW()-Param!$D$4</f>
        <v>53</v>
      </c>
      <c r="C56" s="6" t="str">
        <f t="shared" si="1"/>
        <v/>
      </c>
      <c r="D56" s="6"/>
      <c r="E56" s="7"/>
      <c r="F56" s="7"/>
      <c r="G56" s="6"/>
      <c r="H56" s="6"/>
      <c r="I56" s="6"/>
      <c r="J56" s="8"/>
      <c r="K56" s="6"/>
      <c r="L56" s="6"/>
      <c r="M56" s="9"/>
      <c r="N56" s="6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6">
        <f>ROW()-Param!$D$4</f>
        <v>54</v>
      </c>
      <c r="C57" s="6" t="str">
        <f t="shared" si="1"/>
        <v/>
      </c>
      <c r="D57" s="6"/>
      <c r="E57" s="7"/>
      <c r="F57" s="7"/>
      <c r="G57" s="6"/>
      <c r="H57" s="6"/>
      <c r="I57" s="6"/>
      <c r="J57" s="8"/>
      <c r="K57" s="6"/>
      <c r="L57" s="6"/>
      <c r="M57" s="9"/>
      <c r="N57" s="6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6">
        <f>ROW()-Param!$D$4</f>
        <v>55</v>
      </c>
      <c r="C58" s="6" t="str">
        <f t="shared" si="1"/>
        <v/>
      </c>
      <c r="D58" s="6"/>
      <c r="E58" s="7"/>
      <c r="F58" s="7"/>
      <c r="G58" s="6"/>
      <c r="H58" s="6"/>
      <c r="I58" s="6"/>
      <c r="J58" s="8"/>
      <c r="K58" s="6"/>
      <c r="L58" s="6"/>
      <c r="M58" s="9"/>
      <c r="N58" s="6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6">
        <f>ROW()-Param!$D$4</f>
        <v>56</v>
      </c>
      <c r="C59" s="6" t="str">
        <f t="shared" si="1"/>
        <v/>
      </c>
      <c r="D59" s="6"/>
      <c r="E59" s="7"/>
      <c r="F59" s="7"/>
      <c r="G59" s="6"/>
      <c r="H59" s="6"/>
      <c r="I59" s="6"/>
      <c r="J59" s="8"/>
      <c r="K59" s="6"/>
      <c r="L59" s="6"/>
      <c r="M59" s="9"/>
      <c r="N59" s="6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6">
        <f>ROW()-Param!$D$4</f>
        <v>57</v>
      </c>
      <c r="C60" s="6" t="str">
        <f t="shared" si="1"/>
        <v/>
      </c>
      <c r="D60" s="6"/>
      <c r="E60" s="7"/>
      <c r="F60" s="7"/>
      <c r="G60" s="6"/>
      <c r="H60" s="6"/>
      <c r="I60" s="6"/>
      <c r="J60" s="8"/>
      <c r="K60" s="6"/>
      <c r="L60" s="6"/>
      <c r="M60" s="9"/>
      <c r="N60" s="6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6">
        <f>ROW()-Param!$D$4</f>
        <v>58</v>
      </c>
      <c r="C61" s="6" t="str">
        <f t="shared" si="1"/>
        <v/>
      </c>
      <c r="D61" s="6"/>
      <c r="E61" s="7"/>
      <c r="F61" s="7"/>
      <c r="G61" s="6"/>
      <c r="H61" s="6"/>
      <c r="I61" s="6"/>
      <c r="J61" s="8"/>
      <c r="K61" s="6"/>
      <c r="L61" s="6"/>
      <c r="M61" s="9"/>
      <c r="N61" s="6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6">
        <f>ROW()-Param!$D$4</f>
        <v>59</v>
      </c>
      <c r="C62" s="6" t="str">
        <f t="shared" si="1"/>
        <v/>
      </c>
      <c r="D62" s="6"/>
      <c r="E62" s="7"/>
      <c r="F62" s="7"/>
      <c r="G62" s="6"/>
      <c r="H62" s="6"/>
      <c r="I62" s="6"/>
      <c r="J62" s="8"/>
      <c r="K62" s="6"/>
      <c r="L62" s="6"/>
      <c r="M62" s="9"/>
      <c r="N62" s="6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6">
        <f>ROW()-Param!$D$4</f>
        <v>60</v>
      </c>
      <c r="C63" s="6" t="str">
        <f t="shared" si="1"/>
        <v/>
      </c>
      <c r="D63" s="6"/>
      <c r="E63" s="7"/>
      <c r="F63" s="7"/>
      <c r="G63" s="6"/>
      <c r="H63" s="6"/>
      <c r="I63" s="6"/>
      <c r="J63" s="8"/>
      <c r="K63" s="6"/>
      <c r="L63" s="6"/>
      <c r="M63" s="9"/>
      <c r="N63" s="6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6">
        <f>ROW()-Param!$D$4</f>
        <v>61</v>
      </c>
      <c r="C64" s="6" t="str">
        <f t="shared" si="1"/>
        <v/>
      </c>
      <c r="D64" s="6"/>
      <c r="E64" s="7"/>
      <c r="F64" s="7"/>
      <c r="G64" s="6"/>
      <c r="H64" s="6"/>
      <c r="I64" s="6"/>
      <c r="J64" s="8"/>
      <c r="K64" s="6"/>
      <c r="L64" s="6"/>
      <c r="M64" s="9"/>
      <c r="N64" s="6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6">
        <f>ROW()-Param!$D$4</f>
        <v>62</v>
      </c>
      <c r="C65" s="6" t="str">
        <f t="shared" si="1"/>
        <v/>
      </c>
      <c r="D65" s="6"/>
      <c r="E65" s="7"/>
      <c r="F65" s="7"/>
      <c r="G65" s="6"/>
      <c r="H65" s="6"/>
      <c r="I65" s="6"/>
      <c r="J65" s="8"/>
      <c r="K65" s="6"/>
      <c r="L65" s="6"/>
      <c r="M65" s="9"/>
      <c r="N65" s="6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6">
        <f>ROW()-Param!$D$4</f>
        <v>63</v>
      </c>
      <c r="C66" s="6" t="str">
        <f t="shared" si="1"/>
        <v/>
      </c>
      <c r="D66" s="6"/>
      <c r="E66" s="7"/>
      <c r="F66" s="7"/>
      <c r="G66" s="6"/>
      <c r="H66" s="6"/>
      <c r="I66" s="6"/>
      <c r="J66" s="8"/>
      <c r="K66" s="6"/>
      <c r="L66" s="6"/>
      <c r="M66" s="9"/>
      <c r="N66" s="6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6">
        <f>ROW()-Param!$D$4</f>
        <v>64</v>
      </c>
      <c r="C67" s="6" t="str">
        <f t="shared" si="1"/>
        <v/>
      </c>
      <c r="D67" s="6"/>
      <c r="E67" s="7"/>
      <c r="F67" s="7"/>
      <c r="G67" s="6"/>
      <c r="H67" s="6"/>
      <c r="I67" s="6"/>
      <c r="J67" s="8"/>
      <c r="K67" s="6"/>
      <c r="L67" s="6"/>
      <c r="M67" s="9"/>
      <c r="N67" s="6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6">
        <f>ROW()-Param!$D$4</f>
        <v>65</v>
      </c>
      <c r="C68" s="6" t="str">
        <f t="shared" si="1"/>
        <v/>
      </c>
      <c r="D68" s="6"/>
      <c r="E68" s="7"/>
      <c r="F68" s="7"/>
      <c r="G68" s="6"/>
      <c r="H68" s="6"/>
      <c r="I68" s="6"/>
      <c r="J68" s="8"/>
      <c r="K68" s="6"/>
      <c r="L68" s="6"/>
      <c r="M68" s="9"/>
      <c r="N68" s="6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6">
        <f>ROW()-Param!$D$4</f>
        <v>66</v>
      </c>
      <c r="C69" s="6" t="str">
        <f t="shared" si="1"/>
        <v/>
      </c>
      <c r="D69" s="6"/>
      <c r="E69" s="7"/>
      <c r="F69" s="7"/>
      <c r="G69" s="6"/>
      <c r="H69" s="6"/>
      <c r="I69" s="6"/>
      <c r="J69" s="8"/>
      <c r="K69" s="6"/>
      <c r="L69" s="6"/>
      <c r="M69" s="9"/>
      <c r="N69" s="6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6">
        <f>ROW()-Param!$D$4</f>
        <v>67</v>
      </c>
      <c r="C70" s="6" t="str">
        <f t="shared" si="1"/>
        <v/>
      </c>
      <c r="D70" s="6"/>
      <c r="E70" s="7"/>
      <c r="F70" s="7"/>
      <c r="G70" s="6"/>
      <c r="H70" s="6"/>
      <c r="I70" s="6"/>
      <c r="J70" s="8"/>
      <c r="K70" s="6"/>
      <c r="L70" s="6"/>
      <c r="M70" s="9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6">
        <f>ROW()-Param!$D$4</f>
        <v>68</v>
      </c>
      <c r="C71" s="6" t="str">
        <f t="shared" si="1"/>
        <v/>
      </c>
      <c r="D71" s="6"/>
      <c r="E71" s="7"/>
      <c r="F71" s="7"/>
      <c r="G71" s="6"/>
      <c r="H71" s="6"/>
      <c r="I71" s="6"/>
      <c r="J71" s="8"/>
      <c r="K71" s="6"/>
      <c r="L71" s="6"/>
      <c r="M71" s="9"/>
      <c r="N71" s="6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6">
        <f>ROW()-Param!$D$4</f>
        <v>69</v>
      </c>
      <c r="C72" s="6" t="str">
        <f t="shared" si="1"/>
        <v/>
      </c>
      <c r="D72" s="6"/>
      <c r="E72" s="7"/>
      <c r="F72" s="7"/>
      <c r="G72" s="6"/>
      <c r="H72" s="6"/>
      <c r="I72" s="6"/>
      <c r="J72" s="8"/>
      <c r="K72" s="6"/>
      <c r="L72" s="6"/>
      <c r="M72" s="9"/>
      <c r="N72" s="6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6">
        <f>ROW()-Param!$D$4</f>
        <v>70</v>
      </c>
      <c r="C73" s="6" t="str">
        <f t="shared" si="1"/>
        <v/>
      </c>
      <c r="D73" s="6"/>
      <c r="E73" s="7"/>
      <c r="F73" s="7"/>
      <c r="G73" s="6"/>
      <c r="H73" s="6"/>
      <c r="I73" s="6"/>
      <c r="J73" s="8"/>
      <c r="K73" s="6"/>
      <c r="L73" s="6"/>
      <c r="M73" s="9"/>
      <c r="N73" s="6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6">
        <f>ROW()-Param!$D$4</f>
        <v>71</v>
      </c>
      <c r="C74" s="6" t="str">
        <f t="shared" si="1"/>
        <v/>
      </c>
      <c r="D74" s="6"/>
      <c r="E74" s="7"/>
      <c r="F74" s="7"/>
      <c r="G74" s="6"/>
      <c r="H74" s="6"/>
      <c r="I74" s="6"/>
      <c r="J74" s="8"/>
      <c r="K74" s="6"/>
      <c r="L74" s="6"/>
      <c r="M74" s="9"/>
      <c r="N74" s="6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6">
        <f>ROW()-Param!$D$4</f>
        <v>72</v>
      </c>
      <c r="C75" s="6" t="str">
        <f t="shared" si="1"/>
        <v/>
      </c>
      <c r="D75" s="6"/>
      <c r="E75" s="7"/>
      <c r="F75" s="7"/>
      <c r="G75" s="6"/>
      <c r="H75" s="6"/>
      <c r="I75" s="6"/>
      <c r="J75" s="8"/>
      <c r="K75" s="6"/>
      <c r="L75" s="6"/>
      <c r="M75" s="9"/>
      <c r="N75" s="6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6">
        <f>ROW()-Param!$D$4</f>
        <v>73</v>
      </c>
      <c r="C76" s="6" t="str">
        <f t="shared" si="1"/>
        <v/>
      </c>
      <c r="D76" s="6"/>
      <c r="E76" s="7"/>
      <c r="F76" s="7"/>
      <c r="G76" s="6"/>
      <c r="H76" s="6"/>
      <c r="I76" s="6"/>
      <c r="J76" s="8"/>
      <c r="K76" s="6"/>
      <c r="L76" s="6"/>
      <c r="M76" s="9"/>
      <c r="N76" s="6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6">
        <f>ROW()-Param!$D$4</f>
        <v>74</v>
      </c>
      <c r="C77" s="6" t="str">
        <f t="shared" si="1"/>
        <v/>
      </c>
      <c r="D77" s="6"/>
      <c r="E77" s="7"/>
      <c r="F77" s="7"/>
      <c r="G77" s="6"/>
      <c r="H77" s="6"/>
      <c r="I77" s="6"/>
      <c r="J77" s="8"/>
      <c r="K77" s="6"/>
      <c r="L77" s="6"/>
      <c r="M77" s="9"/>
      <c r="N77" s="6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6">
        <f>ROW()-Param!$D$4</f>
        <v>75</v>
      </c>
      <c r="C78" s="6" t="str">
        <f t="shared" si="1"/>
        <v/>
      </c>
      <c r="D78" s="6"/>
      <c r="E78" s="7"/>
      <c r="F78" s="7"/>
      <c r="G78" s="6"/>
      <c r="H78" s="6"/>
      <c r="I78" s="6"/>
      <c r="J78" s="8"/>
      <c r="K78" s="6"/>
      <c r="L78" s="6"/>
      <c r="M78" s="9"/>
      <c r="N78" s="6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6">
        <f>ROW()-Param!$D$4</f>
        <v>76</v>
      </c>
      <c r="C79" s="6" t="str">
        <f t="shared" si="1"/>
        <v/>
      </c>
      <c r="D79" s="6"/>
      <c r="E79" s="7"/>
      <c r="F79" s="7"/>
      <c r="G79" s="6"/>
      <c r="H79" s="6"/>
      <c r="I79" s="6"/>
      <c r="J79" s="8"/>
      <c r="K79" s="6"/>
      <c r="L79" s="6"/>
      <c r="M79" s="9"/>
      <c r="N79" s="6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6">
        <f>ROW()-Param!$D$4</f>
        <v>77</v>
      </c>
      <c r="C80" s="6" t="str">
        <f t="shared" si="1"/>
        <v/>
      </c>
      <c r="D80" s="6"/>
      <c r="E80" s="7"/>
      <c r="F80" s="7"/>
      <c r="G80" s="6"/>
      <c r="H80" s="6"/>
      <c r="I80" s="6"/>
      <c r="J80" s="8"/>
      <c r="K80" s="6"/>
      <c r="L80" s="6"/>
      <c r="M80" s="9"/>
      <c r="N80" s="6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6">
        <f>ROW()-Param!$D$4</f>
        <v>78</v>
      </c>
      <c r="C81" s="6" t="str">
        <f t="shared" si="1"/>
        <v/>
      </c>
      <c r="D81" s="6"/>
      <c r="E81" s="7"/>
      <c r="F81" s="7"/>
      <c r="G81" s="6"/>
      <c r="H81" s="6"/>
      <c r="I81" s="6"/>
      <c r="J81" s="8"/>
      <c r="K81" s="6"/>
      <c r="L81" s="6"/>
      <c r="M81" s="9"/>
      <c r="N81" s="6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6">
        <f>ROW()-Param!$D$4</f>
        <v>79</v>
      </c>
      <c r="C82" s="6" t="str">
        <f t="shared" si="1"/>
        <v/>
      </c>
      <c r="D82" s="6"/>
      <c r="E82" s="7"/>
      <c r="F82" s="7"/>
      <c r="G82" s="6"/>
      <c r="H82" s="6"/>
      <c r="I82" s="6"/>
      <c r="J82" s="8"/>
      <c r="K82" s="6"/>
      <c r="L82" s="6"/>
      <c r="M82" s="9"/>
      <c r="N82" s="6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6">
        <f>ROW()-Param!$D$4</f>
        <v>80</v>
      </c>
      <c r="C83" s="6" t="str">
        <f t="shared" si="1"/>
        <v/>
      </c>
      <c r="D83" s="6"/>
      <c r="E83" s="7"/>
      <c r="F83" s="7"/>
      <c r="G83" s="6"/>
      <c r="H83" s="6"/>
      <c r="I83" s="6"/>
      <c r="J83" s="8"/>
      <c r="K83" s="6"/>
      <c r="L83" s="6"/>
      <c r="M83" s="9"/>
      <c r="N83" s="6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6">
        <f>ROW()-Param!$D$4</f>
        <v>81</v>
      </c>
      <c r="C84" s="6" t="str">
        <f t="shared" si="1"/>
        <v/>
      </c>
      <c r="D84" s="6"/>
      <c r="E84" s="7"/>
      <c r="F84" s="7"/>
      <c r="G84" s="6"/>
      <c r="H84" s="6"/>
      <c r="I84" s="6"/>
      <c r="J84" s="8"/>
      <c r="K84" s="6"/>
      <c r="L84" s="6"/>
      <c r="M84" s="9"/>
      <c r="N84" s="6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6">
        <f>ROW()-Param!$D$4</f>
        <v>82</v>
      </c>
      <c r="C85" s="6" t="str">
        <f t="shared" si="1"/>
        <v/>
      </c>
      <c r="D85" s="6"/>
      <c r="E85" s="7"/>
      <c r="F85" s="7"/>
      <c r="G85" s="6"/>
      <c r="H85" s="6"/>
      <c r="I85" s="6"/>
      <c r="J85" s="8"/>
      <c r="K85" s="6"/>
      <c r="L85" s="6"/>
      <c r="M85" s="9"/>
      <c r="N85" s="6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6">
        <f>ROW()-Param!$D$4</f>
        <v>83</v>
      </c>
      <c r="C86" s="6" t="str">
        <f t="shared" si="1"/>
        <v/>
      </c>
      <c r="D86" s="6"/>
      <c r="E86" s="7"/>
      <c r="F86" s="7"/>
      <c r="G86" s="6"/>
      <c r="H86" s="6"/>
      <c r="I86" s="6"/>
      <c r="J86" s="8"/>
      <c r="K86" s="6"/>
      <c r="L86" s="6"/>
      <c r="M86" s="9"/>
      <c r="N86" s="6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6">
        <f>ROW()-Param!$D$4</f>
        <v>84</v>
      </c>
      <c r="C87" s="6" t="str">
        <f t="shared" si="1"/>
        <v/>
      </c>
      <c r="D87" s="6"/>
      <c r="E87" s="7"/>
      <c r="F87" s="7"/>
      <c r="G87" s="6"/>
      <c r="H87" s="6"/>
      <c r="I87" s="6"/>
      <c r="J87" s="8"/>
      <c r="K87" s="6"/>
      <c r="L87" s="6"/>
      <c r="M87" s="9"/>
      <c r="N87" s="6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6">
        <f>ROW()-Param!$D$4</f>
        <v>85</v>
      </c>
      <c r="C88" s="6" t="str">
        <f t="shared" si="1"/>
        <v/>
      </c>
      <c r="D88" s="6"/>
      <c r="E88" s="7"/>
      <c r="F88" s="7"/>
      <c r="G88" s="6"/>
      <c r="H88" s="6"/>
      <c r="I88" s="6"/>
      <c r="J88" s="8"/>
      <c r="K88" s="6"/>
      <c r="L88" s="6"/>
      <c r="M88" s="9"/>
      <c r="N88" s="6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6">
        <f>ROW()-Param!$D$4</f>
        <v>86</v>
      </c>
      <c r="C89" s="6" t="str">
        <f t="shared" si="1"/>
        <v/>
      </c>
      <c r="D89" s="6"/>
      <c r="E89" s="7"/>
      <c r="F89" s="7"/>
      <c r="G89" s="6"/>
      <c r="H89" s="6"/>
      <c r="I89" s="6"/>
      <c r="J89" s="8"/>
      <c r="K89" s="6"/>
      <c r="L89" s="6"/>
      <c r="M89" s="9"/>
      <c r="N89" s="6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6">
        <f>ROW()-Param!$D$4</f>
        <v>87</v>
      </c>
      <c r="C90" s="6" t="str">
        <f t="shared" si="1"/>
        <v/>
      </c>
      <c r="D90" s="6"/>
      <c r="E90" s="7"/>
      <c r="F90" s="7"/>
      <c r="G90" s="6"/>
      <c r="H90" s="6"/>
      <c r="I90" s="6"/>
      <c r="J90" s="8"/>
      <c r="K90" s="6"/>
      <c r="L90" s="6"/>
      <c r="M90" s="9"/>
      <c r="N90" s="6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6">
        <f>ROW()-Param!$D$4</f>
        <v>88</v>
      </c>
      <c r="C91" s="6" t="str">
        <f t="shared" si="1"/>
        <v/>
      </c>
      <c r="D91" s="6"/>
      <c r="E91" s="7"/>
      <c r="F91" s="7"/>
      <c r="G91" s="6"/>
      <c r="H91" s="6"/>
      <c r="I91" s="6"/>
      <c r="J91" s="8"/>
      <c r="K91" s="6"/>
      <c r="L91" s="6"/>
      <c r="M91" s="9"/>
      <c r="N91" s="6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6">
        <f>ROW()-Param!$D$4</f>
        <v>89</v>
      </c>
      <c r="C92" s="6" t="str">
        <f t="shared" si="1"/>
        <v/>
      </c>
      <c r="D92" s="6"/>
      <c r="E92" s="7"/>
      <c r="F92" s="7"/>
      <c r="G92" s="6"/>
      <c r="H92" s="6"/>
      <c r="I92" s="6"/>
      <c r="J92" s="8"/>
      <c r="K92" s="6"/>
      <c r="L92" s="6"/>
      <c r="M92" s="9"/>
      <c r="N92" s="6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6">
        <f>ROW()-Param!$D$4</f>
        <v>90</v>
      </c>
      <c r="C93" s="6" t="str">
        <f t="shared" si="1"/>
        <v/>
      </c>
      <c r="D93" s="6"/>
      <c r="E93" s="7"/>
      <c r="F93" s="7"/>
      <c r="G93" s="6"/>
      <c r="H93" s="6"/>
      <c r="I93" s="6"/>
      <c r="J93" s="8"/>
      <c r="K93" s="6"/>
      <c r="L93" s="6"/>
      <c r="M93" s="9"/>
      <c r="N93" s="6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6">
        <f>ROW()-Param!$D$4</f>
        <v>91</v>
      </c>
      <c r="C94" s="6" t="str">
        <f t="shared" si="1"/>
        <v/>
      </c>
      <c r="D94" s="6"/>
      <c r="E94" s="7"/>
      <c r="F94" s="7"/>
      <c r="G94" s="6"/>
      <c r="H94" s="6"/>
      <c r="I94" s="6"/>
      <c r="J94" s="8"/>
      <c r="K94" s="6"/>
      <c r="L94" s="6"/>
      <c r="M94" s="9"/>
      <c r="N94" s="6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6">
        <f>ROW()-Param!$D$4</f>
        <v>92</v>
      </c>
      <c r="C95" s="6" t="str">
        <f t="shared" si="1"/>
        <v/>
      </c>
      <c r="D95" s="6"/>
      <c r="E95" s="7"/>
      <c r="F95" s="7"/>
      <c r="G95" s="6"/>
      <c r="H95" s="6"/>
      <c r="I95" s="6"/>
      <c r="J95" s="8"/>
      <c r="K95" s="6"/>
      <c r="L95" s="6"/>
      <c r="M95" s="9"/>
      <c r="N95" s="6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6">
        <f>ROW()-Param!$D$4</f>
        <v>93</v>
      </c>
      <c r="C96" s="6" t="str">
        <f t="shared" si="1"/>
        <v/>
      </c>
      <c r="D96" s="6"/>
      <c r="E96" s="7"/>
      <c r="F96" s="7"/>
      <c r="G96" s="6"/>
      <c r="H96" s="6"/>
      <c r="I96" s="6"/>
      <c r="J96" s="8"/>
      <c r="K96" s="6"/>
      <c r="L96" s="6"/>
      <c r="M96" s="9"/>
      <c r="N96" s="6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6">
        <f>ROW()-Param!$D$4</f>
        <v>94</v>
      </c>
      <c r="C97" s="6" t="str">
        <f t="shared" si="1"/>
        <v/>
      </c>
      <c r="D97" s="6"/>
      <c r="E97" s="7"/>
      <c r="F97" s="7"/>
      <c r="G97" s="6"/>
      <c r="H97" s="6"/>
      <c r="I97" s="6"/>
      <c r="J97" s="8"/>
      <c r="K97" s="6"/>
      <c r="L97" s="6"/>
      <c r="M97" s="9"/>
      <c r="N97" s="6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6">
        <f>ROW()-Param!$D$4</f>
        <v>95</v>
      </c>
      <c r="C98" s="6" t="str">
        <f t="shared" si="1"/>
        <v/>
      </c>
      <c r="D98" s="6"/>
      <c r="E98" s="7"/>
      <c r="F98" s="7"/>
      <c r="G98" s="6"/>
      <c r="H98" s="6"/>
      <c r="I98" s="6"/>
      <c r="J98" s="8"/>
      <c r="K98" s="6"/>
      <c r="L98" s="6"/>
      <c r="M98" s="9"/>
      <c r="N98" s="6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6">
        <f>ROW()-Param!$D$4</f>
        <v>96</v>
      </c>
      <c r="C99" s="6" t="str">
        <f t="shared" si="1"/>
        <v/>
      </c>
      <c r="D99" s="6"/>
      <c r="E99" s="7"/>
      <c r="F99" s="7"/>
      <c r="G99" s="6"/>
      <c r="H99" s="6"/>
      <c r="I99" s="6"/>
      <c r="J99" s="8"/>
      <c r="K99" s="6"/>
      <c r="L99" s="6"/>
      <c r="M99" s="9"/>
      <c r="N99" s="6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6">
        <f>ROW()-Param!$D$4</f>
        <v>97</v>
      </c>
      <c r="C100" s="6" t="str">
        <f t="shared" si="1"/>
        <v/>
      </c>
      <c r="D100" s="6"/>
      <c r="E100" s="7"/>
      <c r="F100" s="7"/>
      <c r="G100" s="6"/>
      <c r="H100" s="6"/>
      <c r="I100" s="6"/>
      <c r="J100" s="8"/>
      <c r="K100" s="6"/>
      <c r="L100" s="6"/>
      <c r="M100" s="9"/>
      <c r="N100" s="6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2"/>
      <c r="D101" s="1"/>
      <c r="E101" s="11"/>
      <c r="F101" s="11"/>
      <c r="G101" s="1"/>
      <c r="H101" s="1"/>
      <c r="I101" s="1"/>
      <c r="J101" s="2"/>
      <c r="K101" s="1"/>
      <c r="L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2"/>
      <c r="D102" s="1"/>
      <c r="E102" s="11"/>
      <c r="F102" s="11"/>
      <c r="G102" s="1"/>
      <c r="H102" s="1"/>
      <c r="I102" s="1"/>
      <c r="J102" s="2"/>
      <c r="K102" s="1"/>
      <c r="L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2"/>
      <c r="D103" s="1"/>
      <c r="E103" s="11"/>
      <c r="F103" s="11"/>
      <c r="G103" s="1"/>
      <c r="H103" s="1"/>
      <c r="I103" s="1"/>
      <c r="J103" s="2"/>
      <c r="K103" s="1"/>
      <c r="L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2"/>
      <c r="D104" s="1"/>
      <c r="E104" s="11"/>
      <c r="F104" s="11"/>
      <c r="G104" s="1"/>
      <c r="H104" s="1"/>
      <c r="I104" s="1"/>
      <c r="J104" s="2"/>
      <c r="K104" s="1"/>
      <c r="L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2"/>
      <c r="D105" s="1"/>
      <c r="E105" s="11"/>
      <c r="F105" s="11"/>
      <c r="G105" s="1"/>
      <c r="H105" s="1"/>
      <c r="I105" s="1"/>
      <c r="J105" s="2"/>
      <c r="K105" s="1"/>
      <c r="L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2"/>
      <c r="D106" s="1"/>
      <c r="E106" s="11"/>
      <c r="F106" s="11"/>
      <c r="G106" s="1"/>
      <c r="H106" s="1"/>
      <c r="I106" s="1"/>
      <c r="J106" s="2"/>
      <c r="K106" s="1"/>
      <c r="L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2"/>
      <c r="D107" s="1"/>
      <c r="E107" s="11"/>
      <c r="F107" s="11"/>
      <c r="G107" s="1"/>
      <c r="H107" s="1"/>
      <c r="I107" s="1"/>
      <c r="J107" s="2"/>
      <c r="K107" s="1"/>
      <c r="L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M4:M29">
    <cfRule type="cellIs" dxfId="0" priority="1" stopIfTrue="1" operator="equal">
      <formula>"Tarefa futura"</formula>
    </cfRule>
  </conditionalFormatting>
  <conditionalFormatting sqref="M4:M29">
    <cfRule type="cellIs" dxfId="1" priority="2" stopIfTrue="1" operator="equal">
      <formula>"Atrasada"</formula>
    </cfRule>
  </conditionalFormatting>
  <conditionalFormatting sqref="M4:M29">
    <cfRule type="cellIs" dxfId="2" priority="3" stopIfTrue="1" operator="equal">
      <formula>"No Prazo"</formula>
    </cfRule>
  </conditionalFormatting>
  <conditionalFormatting sqref="C101:C107 J3:J29">
    <cfRule type="expression" dxfId="2" priority="4" stopIfTrue="1">
      <formula>$J3=1</formula>
    </cfRule>
  </conditionalFormatting>
  <conditionalFormatting sqref="C101:C107 J3:J29">
    <cfRule type="expression" dxfId="1" priority="5" stopIfTrue="1">
      <formula>AND($D$2&gt;$F3,$J3&lt;1,$F3&gt;0)</formula>
    </cfRule>
  </conditionalFormatting>
  <conditionalFormatting sqref="C101:C107 J3:J29">
    <cfRule type="expression" dxfId="0" priority="6" stopIfTrue="1">
      <formula>AND($D$2&gt;$E3,$J3&lt;(($D$2-$E3)/($F3-$E3)))</formula>
    </cfRule>
  </conditionalFormatting>
  <conditionalFormatting sqref="M30:M100">
    <cfRule type="cellIs" dxfId="0" priority="7" stopIfTrue="1" operator="equal">
      <formula>"Tarefa futura"</formula>
    </cfRule>
  </conditionalFormatting>
  <conditionalFormatting sqref="M30:M100">
    <cfRule type="cellIs" dxfId="1" priority="8" stopIfTrue="1" operator="equal">
      <formula>"Atrasada"</formula>
    </cfRule>
  </conditionalFormatting>
  <conditionalFormatting sqref="M30:M100">
    <cfRule type="cellIs" dxfId="2" priority="9" stopIfTrue="1" operator="equal">
      <formula>"No Prazo"</formula>
    </cfRule>
  </conditionalFormatting>
  <conditionalFormatting sqref="J30:J100">
    <cfRule type="expression" dxfId="2" priority="10" stopIfTrue="1">
      <formula>$J30=1</formula>
    </cfRule>
  </conditionalFormatting>
  <conditionalFormatting sqref="J30:J100">
    <cfRule type="expression" dxfId="1" priority="11" stopIfTrue="1">
      <formula>AND($D$2&gt;$F30,$J30&lt;1,$F30&gt;0)</formula>
    </cfRule>
  </conditionalFormatting>
  <conditionalFormatting sqref="J30:J100">
    <cfRule type="expression" dxfId="0" priority="12" stopIfTrue="1">
      <formula>AND($D$2&gt;$E30,$J30&lt;(($D$2-$E30)/($F30-$E30)))</formula>
    </cfRule>
  </conditionalFormatting>
  <printOptions/>
  <pageMargins bottom="0.984251968503937" footer="0.0" header="0.0" left="0.7874015748031497" right="0.7874015748031497" top="0.984251968503937"/>
  <pageSetup paperSize="9" orientation="landscape"/>
  <headerFooter>
    <oddHeader>&amp;LCronograma&amp;R&amp;A</oddHeader>
    <oddFooter>&amp;LPMO Escritório de Projetos &amp;F&amp;RPágina &amp;P de  http://escritoriodeprojetos.com.br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9.14"/>
    <col customWidth="1" min="3" max="3" width="12.14"/>
    <col customWidth="1" min="4" max="4" width="9.14"/>
    <col customWidth="1" min="5" max="5" width="11.29"/>
    <col customWidth="1" min="6" max="6" width="9.14"/>
    <col customWidth="1" min="7" max="26" width="8.71"/>
  </cols>
  <sheetData>
    <row r="1">
      <c r="A1" s="12"/>
      <c r="B1" s="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2"/>
      <c r="B2" s="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2"/>
      <c r="B3" s="13" t="s">
        <v>62</v>
      </c>
      <c r="C3" s="3" t="s">
        <v>9</v>
      </c>
      <c r="D3" s="3" t="s">
        <v>63</v>
      </c>
      <c r="E3" s="3" t="s">
        <v>64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2"/>
      <c r="B4" s="14" t="s">
        <v>65</v>
      </c>
      <c r="C4" s="15"/>
      <c r="D4" s="15">
        <v>3.0</v>
      </c>
      <c r="E4" s="15">
        <v>3.0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14" t="s">
        <v>66</v>
      </c>
      <c r="C5" s="14" t="s">
        <v>9</v>
      </c>
      <c r="D5" s="14"/>
      <c r="E5" s="14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/>
      <c r="B6" s="16"/>
      <c r="C6" s="16" t="s">
        <v>67</v>
      </c>
      <c r="D6" s="16"/>
      <c r="E6" s="16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6"/>
      <c r="C7" s="16" t="s">
        <v>68</v>
      </c>
      <c r="D7" s="16"/>
      <c r="E7" s="16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6"/>
      <c r="C8" s="16" t="s">
        <v>14</v>
      </c>
      <c r="D8" s="16"/>
      <c r="E8" s="16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6"/>
      <c r="C9" s="16" t="s">
        <v>69</v>
      </c>
      <c r="D9" s="16"/>
      <c r="E9" s="16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6"/>
      <c r="C10" s="17"/>
      <c r="D10" s="17"/>
      <c r="E10" s="17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8"/>
      <c r="C11" s="19"/>
      <c r="D11" s="19"/>
      <c r="E11" s="19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12"/>
      <c r="B21" s="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2"/>
      <c r="B22" s="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12"/>
      <c r="B23" s="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12"/>
      <c r="B24" s="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12"/>
      <c r="B25" s="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2"/>
      <c r="B26" s="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12"/>
      <c r="B27" s="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12"/>
      <c r="B28" s="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2"/>
      <c r="B29" s="1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12"/>
      <c r="B30" s="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2"/>
      <c r="B31" s="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12"/>
      <c r="B32" s="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2"/>
      <c r="B33" s="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12"/>
      <c r="B34" s="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2"/>
      <c r="B35" s="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12"/>
      <c r="B36" s="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2"/>
      <c r="B37" s="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2"/>
      <c r="B38" s="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2"/>
      <c r="B39" s="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2"/>
      <c r="B40" s="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2"/>
      <c r="B41" s="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12"/>
      <c r="B221" s="1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12"/>
      <c r="B222" s="1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2"/>
      <c r="B223" s="1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2"/>
      <c r="B224" s="1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2"/>
      <c r="B225" s="1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12"/>
      <c r="B226" s="1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2"/>
      <c r="B227" s="1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2"/>
      <c r="B228" s="1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2"/>
      <c r="B229" s="1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2"/>
      <c r="B230" s="1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2"/>
      <c r="B231" s="1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2"/>
      <c r="B232" s="1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2"/>
      <c r="B233" s="1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2"/>
      <c r="B234" s="1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2"/>
      <c r="B235" s="1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2"/>
      <c r="B236" s="1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2"/>
      <c r="B237" s="1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2"/>
      <c r="B238" s="1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2"/>
      <c r="B239" s="1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2"/>
      <c r="B240" s="1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2"/>
      <c r="B241" s="1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12"/>
      <c r="B242" s="1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12"/>
      <c r="B243" s="1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12"/>
      <c r="B244" s="1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12"/>
      <c r="B245" s="1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2"/>
      <c r="B246" s="1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12"/>
      <c r="B247" s="1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12"/>
      <c r="B248" s="1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12"/>
      <c r="B249" s="1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12"/>
      <c r="B250" s="1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12"/>
      <c r="B251" s="1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12"/>
      <c r="B252" s="1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12"/>
      <c r="B253" s="1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12"/>
      <c r="B254" s="1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12"/>
      <c r="B255" s="1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12"/>
      <c r="B256" s="1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12"/>
      <c r="B257" s="1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12"/>
      <c r="B258" s="1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12"/>
      <c r="B259" s="1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12"/>
      <c r="B260" s="1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2"/>
      <c r="B261" s="1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12"/>
      <c r="B262" s="1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12"/>
      <c r="B263" s="1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12"/>
      <c r="B264" s="1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12"/>
      <c r="B265" s="1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12"/>
      <c r="B266" s="1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12"/>
      <c r="B267" s="1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12"/>
      <c r="B268" s="1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12"/>
      <c r="B269" s="1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12"/>
      <c r="B270" s="1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12"/>
      <c r="B271" s="1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2"/>
      <c r="B272" s="1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12"/>
      <c r="B273" s="1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12"/>
      <c r="B274" s="1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12"/>
      <c r="B275" s="1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2"/>
      <c r="B276" s="1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2"/>
      <c r="B277" s="1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2"/>
      <c r="B278" s="1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12"/>
      <c r="B279" s="1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2"/>
      <c r="B280" s="1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12"/>
      <c r="B281" s="1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2"/>
      <c r="B282" s="1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2"/>
      <c r="B283" s="1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2"/>
      <c r="B284" s="1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12"/>
      <c r="B285" s="1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2"/>
      <c r="B286" s="1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2"/>
      <c r="B287" s="1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2"/>
      <c r="B288" s="1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2"/>
      <c r="B289" s="1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2"/>
      <c r="B290" s="1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12"/>
      <c r="B291" s="1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2"/>
      <c r="B292" s="1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12"/>
      <c r="B293" s="1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2"/>
      <c r="B294" s="1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12"/>
      <c r="B295" s="1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12"/>
      <c r="B296" s="1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2"/>
      <c r="B297" s="1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2"/>
      <c r="B298" s="1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2"/>
      <c r="B299" s="1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12"/>
      <c r="B300" s="1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12"/>
      <c r="B301" s="1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12"/>
      <c r="B302" s="1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12"/>
      <c r="B303" s="1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2"/>
      <c r="B304" s="1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12"/>
      <c r="B305" s="1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2"/>
      <c r="B306" s="1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2"/>
      <c r="B307" s="1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2"/>
      <c r="B308" s="1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2"/>
      <c r="B309" s="1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12"/>
      <c r="B310" s="1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12"/>
      <c r="B311" s="1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12"/>
      <c r="B312" s="1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2"/>
      <c r="B313" s="1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12"/>
      <c r="B314" s="1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2"/>
      <c r="B315" s="1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12"/>
      <c r="B316" s="1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2"/>
      <c r="B317" s="1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2"/>
      <c r="B318" s="1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2"/>
      <c r="B319" s="1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2"/>
      <c r="B320" s="1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2"/>
      <c r="B321" s="1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2"/>
      <c r="B322" s="1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2"/>
      <c r="B323" s="1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2"/>
      <c r="B324" s="1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2"/>
      <c r="B325" s="1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12"/>
      <c r="B326" s="1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12"/>
      <c r="B327" s="1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12"/>
      <c r="B328" s="1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2"/>
      <c r="B329" s="1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2"/>
      <c r="B330" s="1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2"/>
      <c r="B331" s="1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2"/>
      <c r="B332" s="1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2"/>
      <c r="B333" s="1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2"/>
      <c r="B334" s="1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12"/>
      <c r="B335" s="1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2"/>
      <c r="B336" s="1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2"/>
      <c r="B337" s="1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2"/>
      <c r="B338" s="1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2"/>
      <c r="B339" s="1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2"/>
      <c r="B340" s="1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2"/>
      <c r="B341" s="1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2"/>
      <c r="B342" s="1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12"/>
      <c r="B343" s="1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12"/>
      <c r="B344" s="1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12"/>
      <c r="B345" s="1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2"/>
      <c r="B346" s="1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12"/>
      <c r="B347" s="1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12"/>
      <c r="B348" s="1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12"/>
      <c r="B349" s="1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12"/>
      <c r="B350" s="1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12"/>
      <c r="B351" s="1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12"/>
      <c r="B352" s="1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2"/>
      <c r="B353" s="1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12"/>
      <c r="B354" s="1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12"/>
      <c r="B355" s="1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12"/>
      <c r="B356" s="1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12"/>
      <c r="B357" s="1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12"/>
      <c r="B358" s="1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2"/>
      <c r="B359" s="1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12"/>
      <c r="B360" s="1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12"/>
      <c r="B361" s="1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12"/>
      <c r="B362" s="1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12"/>
      <c r="B363" s="1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12"/>
      <c r="B364" s="1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12"/>
      <c r="B365" s="1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12"/>
      <c r="B366" s="1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2"/>
      <c r="B367" s="1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2"/>
      <c r="B368" s="1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2"/>
      <c r="B369" s="1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2"/>
      <c r="B370" s="1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2"/>
      <c r="B371" s="1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2"/>
      <c r="B372" s="1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2"/>
      <c r="B373" s="1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2"/>
      <c r="B374" s="1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2"/>
      <c r="B375" s="1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2"/>
      <c r="B376" s="1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2"/>
      <c r="B377" s="1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2"/>
      <c r="B378" s="1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2"/>
      <c r="B379" s="1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2"/>
      <c r="B380" s="1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2"/>
      <c r="B381" s="1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2"/>
      <c r="B382" s="1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2"/>
      <c r="B383" s="1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2"/>
      <c r="B384" s="1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2"/>
      <c r="B385" s="1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2"/>
      <c r="B386" s="1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2"/>
      <c r="B387" s="1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2"/>
      <c r="B388" s="1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2"/>
      <c r="B389" s="1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2"/>
      <c r="B390" s="1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2"/>
      <c r="B391" s="1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2"/>
      <c r="B392" s="1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2"/>
      <c r="B393" s="1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2"/>
      <c r="B394" s="1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2"/>
      <c r="B395" s="1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2"/>
      <c r="B396" s="1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2"/>
      <c r="B397" s="1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2"/>
      <c r="B398" s="1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2"/>
      <c r="B399" s="1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2"/>
      <c r="B400" s="1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2"/>
      <c r="B401" s="1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2"/>
      <c r="B402" s="1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2"/>
      <c r="B403" s="1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2"/>
      <c r="B404" s="1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2"/>
      <c r="B405" s="1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2"/>
      <c r="B406" s="1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2"/>
      <c r="B407" s="1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2"/>
      <c r="B408" s="1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2"/>
      <c r="B409" s="1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2"/>
      <c r="B410" s="1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2"/>
      <c r="B411" s="1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2"/>
      <c r="B412" s="1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2"/>
      <c r="B413" s="1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2"/>
      <c r="B414" s="1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2"/>
      <c r="B415" s="1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2"/>
      <c r="B416" s="1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2"/>
      <c r="B417" s="1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2"/>
      <c r="B418" s="1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2"/>
      <c r="B419" s="1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2"/>
      <c r="B420" s="1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2"/>
      <c r="B421" s="1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2"/>
      <c r="B422" s="1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2"/>
      <c r="B423" s="1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2"/>
      <c r="B424" s="1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2"/>
      <c r="B425" s="1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2"/>
      <c r="B426" s="1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2"/>
      <c r="B427" s="1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2"/>
      <c r="B428" s="1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2"/>
      <c r="B429" s="1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2"/>
      <c r="B430" s="1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2"/>
      <c r="B431" s="1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2"/>
      <c r="B432" s="1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2"/>
      <c r="B433" s="1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2"/>
      <c r="B434" s="1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2"/>
      <c r="B435" s="1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2"/>
      <c r="B436" s="1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2"/>
      <c r="B437" s="1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2"/>
      <c r="B438" s="1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2"/>
      <c r="B439" s="1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2"/>
      <c r="B440" s="1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2"/>
      <c r="B441" s="1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2"/>
      <c r="B442" s="1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2"/>
      <c r="B443" s="1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2"/>
      <c r="B444" s="1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2"/>
      <c r="B445" s="1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2"/>
      <c r="B446" s="1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2"/>
      <c r="B447" s="1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2"/>
      <c r="B448" s="1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2"/>
      <c r="B449" s="1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2"/>
      <c r="B450" s="1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2"/>
      <c r="B451" s="1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2"/>
      <c r="B452" s="1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2"/>
      <c r="B453" s="1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2"/>
      <c r="B454" s="1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2"/>
      <c r="B455" s="1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2"/>
      <c r="B456" s="1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2"/>
      <c r="B457" s="1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2"/>
      <c r="B458" s="1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2"/>
      <c r="B459" s="1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2"/>
      <c r="B460" s="1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2"/>
      <c r="B461" s="1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2"/>
      <c r="B462" s="1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2"/>
      <c r="B463" s="1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2"/>
      <c r="B464" s="1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2"/>
      <c r="B465" s="1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2"/>
      <c r="B466" s="1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2"/>
      <c r="B467" s="1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2"/>
      <c r="B468" s="1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2"/>
      <c r="B469" s="1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2"/>
      <c r="B470" s="1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2"/>
      <c r="B471" s="1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2"/>
      <c r="B472" s="1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2"/>
      <c r="B473" s="1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2"/>
      <c r="B474" s="1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2"/>
      <c r="B475" s="1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2"/>
      <c r="B476" s="1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2"/>
      <c r="B477" s="1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2"/>
      <c r="B478" s="1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2"/>
      <c r="B479" s="1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2"/>
      <c r="B480" s="1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2"/>
      <c r="B481" s="1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2"/>
      <c r="B482" s="1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2"/>
      <c r="B483" s="1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2"/>
      <c r="B484" s="1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2"/>
      <c r="B485" s="1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2"/>
      <c r="B486" s="1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2"/>
      <c r="B487" s="1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2"/>
      <c r="B488" s="1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2"/>
      <c r="B489" s="1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2"/>
      <c r="B490" s="1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2"/>
      <c r="B491" s="1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2"/>
      <c r="B492" s="1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2"/>
      <c r="B493" s="1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2"/>
      <c r="B494" s="1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2"/>
      <c r="B495" s="1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2"/>
      <c r="B496" s="1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2"/>
      <c r="B497" s="1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2"/>
      <c r="B498" s="1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2"/>
      <c r="B499" s="1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2"/>
      <c r="B500" s="1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2"/>
      <c r="B501" s="1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2"/>
      <c r="B502" s="1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2"/>
      <c r="B503" s="1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2"/>
      <c r="B504" s="1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2"/>
      <c r="B505" s="1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2"/>
      <c r="B506" s="1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2"/>
      <c r="B507" s="1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2"/>
      <c r="B508" s="1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2"/>
      <c r="B509" s="1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2"/>
      <c r="B510" s="1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2"/>
      <c r="B511" s="1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2"/>
      <c r="B512" s="1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2"/>
      <c r="B513" s="1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2"/>
      <c r="B514" s="1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2"/>
      <c r="B515" s="1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2"/>
      <c r="B516" s="1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2"/>
      <c r="B517" s="1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2"/>
      <c r="B518" s="1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12"/>
      <c r="B519" s="1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12"/>
      <c r="B520" s="1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2"/>
      <c r="B521" s="1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2"/>
      <c r="B522" s="1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2"/>
      <c r="B523" s="1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2"/>
      <c r="B524" s="1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12"/>
      <c r="B525" s="1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12"/>
      <c r="B526" s="1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2"/>
      <c r="B527" s="1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12"/>
      <c r="B528" s="1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2"/>
      <c r="B529" s="1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2"/>
      <c r="B530" s="1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12"/>
      <c r="B531" s="1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2"/>
      <c r="B532" s="1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2"/>
      <c r="B533" s="1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2"/>
      <c r="B534" s="1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12"/>
      <c r="B535" s="1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12"/>
      <c r="B536" s="1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2"/>
      <c r="B537" s="1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2"/>
      <c r="B538" s="1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12"/>
      <c r="B539" s="1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12"/>
      <c r="B540" s="1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2"/>
      <c r="B541" s="1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2"/>
      <c r="B542" s="1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2"/>
      <c r="B543" s="1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2"/>
      <c r="B544" s="1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2"/>
      <c r="B545" s="1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2"/>
      <c r="B546" s="1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12"/>
      <c r="B547" s="1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2"/>
      <c r="B548" s="1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2"/>
      <c r="B549" s="1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2"/>
      <c r="B550" s="1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2"/>
      <c r="B551" s="1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2"/>
      <c r="B552" s="1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2"/>
      <c r="B553" s="1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2"/>
      <c r="B554" s="1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12"/>
      <c r="B555" s="1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2"/>
      <c r="B556" s="1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2"/>
      <c r="B557" s="1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2"/>
      <c r="B558" s="1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2"/>
      <c r="B559" s="1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2"/>
      <c r="B560" s="1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12"/>
      <c r="B561" s="1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12"/>
      <c r="B562" s="1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12"/>
      <c r="B563" s="1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12"/>
      <c r="B564" s="1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12"/>
      <c r="B565" s="1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12"/>
      <c r="B566" s="1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12"/>
      <c r="B567" s="1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2"/>
      <c r="B568" s="1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2"/>
      <c r="B569" s="1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2"/>
      <c r="B570" s="1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2"/>
      <c r="B571" s="1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12"/>
      <c r="B572" s="1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12"/>
      <c r="B573" s="1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2"/>
      <c r="B574" s="1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12"/>
      <c r="B575" s="1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12"/>
      <c r="B576" s="1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12"/>
      <c r="B577" s="1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2"/>
      <c r="B578" s="1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2"/>
      <c r="B579" s="1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2"/>
      <c r="B580" s="1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2"/>
      <c r="B581" s="1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2"/>
      <c r="B582" s="1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2"/>
      <c r="B583" s="1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12"/>
      <c r="B584" s="1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2"/>
      <c r="B585" s="1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2"/>
      <c r="B586" s="1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2"/>
      <c r="B587" s="1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2"/>
      <c r="B588" s="1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12"/>
      <c r="B589" s="1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12"/>
      <c r="B590" s="1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2"/>
      <c r="B591" s="1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2"/>
      <c r="B592" s="1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2"/>
      <c r="B593" s="1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12"/>
      <c r="B594" s="1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12"/>
      <c r="B595" s="1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2"/>
      <c r="B596" s="1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2"/>
      <c r="B597" s="1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2"/>
      <c r="B598" s="1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2"/>
      <c r="B599" s="1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2"/>
      <c r="B600" s="1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12"/>
      <c r="B601" s="1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12"/>
      <c r="B602" s="1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2"/>
      <c r="B603" s="1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2"/>
      <c r="B604" s="1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12"/>
      <c r="B605" s="1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12"/>
      <c r="B606" s="1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2"/>
      <c r="B607" s="1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12"/>
      <c r="B608" s="1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12"/>
      <c r="B609" s="1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12"/>
      <c r="B610" s="1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12"/>
      <c r="B611" s="1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2"/>
      <c r="B612" s="1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2"/>
      <c r="B613" s="1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12"/>
      <c r="B614" s="1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2"/>
      <c r="B615" s="1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12"/>
      <c r="B616" s="1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12"/>
      <c r="B617" s="1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12"/>
      <c r="B618" s="1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12"/>
      <c r="B619" s="1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12"/>
      <c r="B620" s="1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12"/>
      <c r="B621" s="1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2"/>
      <c r="B622" s="1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2"/>
      <c r="B623" s="1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12"/>
      <c r="B624" s="1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12"/>
      <c r="B625" s="1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2"/>
      <c r="B626" s="1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2"/>
      <c r="B627" s="1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2"/>
      <c r="B628" s="1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2"/>
      <c r="B629" s="1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2"/>
      <c r="B630" s="1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2"/>
      <c r="B631" s="1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2"/>
      <c r="B632" s="1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2"/>
      <c r="B633" s="1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2"/>
      <c r="B634" s="1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2"/>
      <c r="B635" s="1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2"/>
      <c r="B636" s="1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12"/>
      <c r="B637" s="1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2"/>
      <c r="B638" s="1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12"/>
      <c r="B639" s="1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2"/>
      <c r="B640" s="1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2"/>
      <c r="B641" s="1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12"/>
      <c r="B642" s="1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12"/>
      <c r="B643" s="1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12"/>
      <c r="B644" s="1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12"/>
      <c r="B645" s="1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2"/>
      <c r="B646" s="1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12"/>
      <c r="B647" s="1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12"/>
      <c r="B648" s="1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2"/>
      <c r="B649" s="1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2"/>
      <c r="B650" s="1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2"/>
      <c r="B651" s="1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2"/>
      <c r="B652" s="1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2"/>
      <c r="B653" s="1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2"/>
      <c r="B654" s="1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2"/>
      <c r="B655" s="1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2"/>
      <c r="B656" s="1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2"/>
      <c r="B657" s="1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2"/>
      <c r="B658" s="1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2"/>
      <c r="B659" s="1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2"/>
      <c r="B660" s="1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2"/>
      <c r="B661" s="1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2"/>
      <c r="B662" s="1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2"/>
      <c r="B663" s="1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2"/>
      <c r="B664" s="1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2"/>
      <c r="B665" s="1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2"/>
      <c r="B666" s="1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2"/>
      <c r="B667" s="1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2"/>
      <c r="B668" s="1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2"/>
      <c r="B669" s="1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2"/>
      <c r="B670" s="1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2"/>
      <c r="B671" s="1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2"/>
      <c r="B672" s="1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2"/>
      <c r="B673" s="1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2"/>
      <c r="B674" s="1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2"/>
      <c r="B675" s="1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2"/>
      <c r="B676" s="1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2"/>
      <c r="B677" s="1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2"/>
      <c r="B678" s="1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2"/>
      <c r="B679" s="1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2"/>
      <c r="B680" s="1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2"/>
      <c r="B681" s="1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2"/>
      <c r="B682" s="1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2"/>
      <c r="B683" s="1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2"/>
      <c r="B684" s="1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2"/>
      <c r="B685" s="1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2"/>
      <c r="B686" s="1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2"/>
      <c r="B687" s="1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2"/>
      <c r="B688" s="1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2"/>
      <c r="B689" s="1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2"/>
      <c r="B690" s="1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2"/>
      <c r="B691" s="1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2"/>
      <c r="B692" s="1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2"/>
      <c r="B693" s="1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2"/>
      <c r="B694" s="1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2"/>
      <c r="B695" s="1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2"/>
      <c r="B696" s="1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2"/>
      <c r="B697" s="1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2"/>
      <c r="B698" s="1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2"/>
      <c r="B699" s="1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2"/>
      <c r="B700" s="1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2"/>
      <c r="B701" s="1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2"/>
      <c r="B702" s="1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2"/>
      <c r="B703" s="1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2"/>
      <c r="B704" s="1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12"/>
      <c r="B705" s="1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12"/>
      <c r="B706" s="1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12"/>
      <c r="B707" s="1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12"/>
      <c r="B708" s="1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12"/>
      <c r="B709" s="1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12"/>
      <c r="B710" s="1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2"/>
      <c r="B711" s="1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2"/>
      <c r="B712" s="1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12"/>
      <c r="B713" s="1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12"/>
      <c r="B714" s="1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12"/>
      <c r="B715" s="1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2"/>
      <c r="B716" s="1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2"/>
      <c r="B717" s="1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2"/>
      <c r="B718" s="1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2"/>
      <c r="B719" s="1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12"/>
      <c r="B720" s="1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12"/>
      <c r="B721" s="1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12"/>
      <c r="B722" s="1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12"/>
      <c r="B723" s="1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12"/>
      <c r="B724" s="1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12"/>
      <c r="B725" s="1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2"/>
      <c r="B726" s="1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12"/>
      <c r="B727" s="1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12"/>
      <c r="B728" s="1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2"/>
      <c r="B729" s="1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2"/>
      <c r="B730" s="1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2"/>
      <c r="B731" s="1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12"/>
      <c r="B732" s="1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12"/>
      <c r="B733" s="1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2"/>
      <c r="B734" s="1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2"/>
      <c r="B735" s="1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2"/>
      <c r="B736" s="1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2"/>
      <c r="B737" s="1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2"/>
      <c r="B738" s="1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2"/>
      <c r="B739" s="1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2"/>
      <c r="B740" s="1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2"/>
      <c r="B741" s="1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2"/>
      <c r="B742" s="1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2"/>
      <c r="B743" s="1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2"/>
      <c r="B744" s="1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2"/>
      <c r="B745" s="1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2"/>
      <c r="B746" s="1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2"/>
      <c r="B747" s="1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2"/>
      <c r="B748" s="1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2"/>
      <c r="B749" s="1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2"/>
      <c r="B750" s="1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2"/>
      <c r="B751" s="1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12"/>
      <c r="B752" s="1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2"/>
      <c r="B753" s="1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12"/>
      <c r="B754" s="1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12"/>
      <c r="B755" s="1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12"/>
      <c r="B756" s="1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2"/>
      <c r="B757" s="1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2"/>
      <c r="B758" s="1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2"/>
      <c r="B759" s="1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2"/>
      <c r="B760" s="1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2"/>
      <c r="B761" s="1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2"/>
      <c r="B762" s="1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12"/>
      <c r="B763" s="1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12"/>
      <c r="B764" s="1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2"/>
      <c r="B765" s="1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12"/>
      <c r="B766" s="1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12"/>
      <c r="B767" s="1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12"/>
      <c r="B768" s="1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12"/>
      <c r="B769" s="1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2"/>
      <c r="B770" s="1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2"/>
      <c r="B771" s="1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2"/>
      <c r="B772" s="1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2"/>
      <c r="B773" s="1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2"/>
      <c r="B774" s="1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2"/>
      <c r="B775" s="1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2"/>
      <c r="B776" s="1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2"/>
      <c r="B777" s="1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2"/>
      <c r="B778" s="1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2"/>
      <c r="B779" s="1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2"/>
      <c r="B780" s="1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2"/>
      <c r="B781" s="1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2"/>
      <c r="B782" s="1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2"/>
      <c r="B783" s="1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2"/>
      <c r="B784" s="1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2"/>
      <c r="B785" s="1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2"/>
      <c r="B786" s="1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2"/>
      <c r="B787" s="1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12"/>
      <c r="B788" s="1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2"/>
      <c r="B789" s="1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2"/>
      <c r="B790" s="1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2"/>
      <c r="B791" s="1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2"/>
      <c r="B792" s="1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2"/>
      <c r="B793" s="1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2"/>
      <c r="B794" s="1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12"/>
      <c r="B795" s="1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12"/>
      <c r="B796" s="1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12"/>
      <c r="B797" s="1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2"/>
      <c r="B798" s="1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12"/>
      <c r="B799" s="1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12"/>
      <c r="B800" s="1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12"/>
      <c r="B801" s="1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12"/>
      <c r="B802" s="1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2"/>
      <c r="B803" s="1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12"/>
      <c r="B804" s="1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2"/>
      <c r="B805" s="1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12"/>
      <c r="B806" s="1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2"/>
      <c r="B807" s="1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12"/>
      <c r="B808" s="1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2"/>
      <c r="B809" s="1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2"/>
      <c r="B810" s="1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2"/>
      <c r="B811" s="1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2"/>
      <c r="B812" s="1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2"/>
      <c r="B813" s="1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2"/>
      <c r="B814" s="1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2"/>
      <c r="B815" s="1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2"/>
      <c r="B816" s="1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2"/>
      <c r="B817" s="1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2"/>
      <c r="B818" s="1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2"/>
      <c r="B819" s="1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2"/>
      <c r="B820" s="1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2"/>
      <c r="B821" s="1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2"/>
      <c r="B822" s="1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2"/>
      <c r="B823" s="1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2"/>
      <c r="B824" s="1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2"/>
      <c r="B825" s="1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2"/>
      <c r="B826" s="1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12"/>
      <c r="B827" s="1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12"/>
      <c r="B828" s="1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12"/>
      <c r="B829" s="1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12"/>
      <c r="B830" s="1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12"/>
      <c r="B831" s="1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12"/>
      <c r="B832" s="1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12"/>
      <c r="B833" s="1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12"/>
      <c r="B834" s="1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2"/>
      <c r="B835" s="1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12"/>
      <c r="B836" s="1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12"/>
      <c r="B837" s="1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12"/>
      <c r="B838" s="1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12"/>
      <c r="B839" s="1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12"/>
      <c r="B840" s="1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12"/>
      <c r="B841" s="1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12"/>
      <c r="B842" s="1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12"/>
      <c r="B843" s="1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12"/>
      <c r="B844" s="1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12"/>
      <c r="B845" s="1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2"/>
      <c r="B846" s="1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12"/>
      <c r="B847" s="1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12"/>
      <c r="B848" s="1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12"/>
      <c r="B849" s="1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12"/>
      <c r="B850" s="1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12"/>
      <c r="B851" s="1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12"/>
      <c r="B852" s="1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12"/>
      <c r="B853" s="1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12"/>
      <c r="B854" s="1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12"/>
      <c r="B855" s="1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12"/>
      <c r="B856" s="1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2"/>
      <c r="B857" s="1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12"/>
      <c r="B858" s="1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12"/>
      <c r="B859" s="1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12"/>
      <c r="B860" s="1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12"/>
      <c r="B861" s="1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12"/>
      <c r="B862" s="1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12"/>
      <c r="B863" s="1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12"/>
      <c r="B864" s="1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12"/>
      <c r="B865" s="1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12"/>
      <c r="B866" s="1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12"/>
      <c r="B867" s="1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12"/>
      <c r="B868" s="1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12"/>
      <c r="B991" s="1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12"/>
      <c r="B992" s="1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12"/>
      <c r="B993" s="1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12"/>
      <c r="B994" s="1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12"/>
      <c r="B995" s="1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12"/>
      <c r="B996" s="1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12"/>
      <c r="B997" s="1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12"/>
      <c r="B998" s="1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12"/>
      <c r="B999" s="1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12"/>
      <c r="B1000" s="1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conditionalFormatting sqref="C6">
    <cfRule type="cellIs" dxfId="0" priority="1" stopIfTrue="1" operator="equal">
      <formula>"Tarefa futura"</formula>
    </cfRule>
  </conditionalFormatting>
  <conditionalFormatting sqref="C6">
    <cfRule type="cellIs" dxfId="1" priority="2" stopIfTrue="1" operator="equal">
      <formula>"Atrasada"</formula>
    </cfRule>
  </conditionalFormatting>
  <conditionalFormatting sqref="C6">
    <cfRule type="cellIs" dxfId="2" priority="3" stopIfTrue="1" operator="equal">
      <formula>"No Prazo"</formula>
    </cfRule>
  </conditionalFormatting>
  <conditionalFormatting sqref="C7">
    <cfRule type="cellIs" dxfId="0" priority="4" stopIfTrue="1" operator="equal">
      <formula>"Tarefa futura"</formula>
    </cfRule>
  </conditionalFormatting>
  <conditionalFormatting sqref="C7">
    <cfRule type="cellIs" dxfId="1" priority="5" stopIfTrue="1" operator="equal">
      <formula>"Atrasada"</formula>
    </cfRule>
  </conditionalFormatting>
  <conditionalFormatting sqref="C7">
    <cfRule type="cellIs" dxfId="2" priority="6" stopIfTrue="1" operator="equal">
      <formula>"No Prazo"</formula>
    </cfRule>
  </conditionalFormatting>
  <conditionalFormatting sqref="D6">
    <cfRule type="cellIs" dxfId="0" priority="7" stopIfTrue="1" operator="equal">
      <formula>"Tarefa futura"</formula>
    </cfRule>
  </conditionalFormatting>
  <conditionalFormatting sqref="D6">
    <cfRule type="cellIs" dxfId="1" priority="8" stopIfTrue="1" operator="equal">
      <formula>"Atrasada"</formula>
    </cfRule>
  </conditionalFormatting>
  <conditionalFormatting sqref="D6">
    <cfRule type="cellIs" dxfId="2" priority="9" stopIfTrue="1" operator="equal">
      <formula>"No Prazo"</formula>
    </cfRule>
  </conditionalFormatting>
  <conditionalFormatting sqref="D7">
    <cfRule type="cellIs" dxfId="0" priority="10" stopIfTrue="1" operator="equal">
      <formula>"Tarefa futura"</formula>
    </cfRule>
  </conditionalFormatting>
  <conditionalFormatting sqref="D7">
    <cfRule type="cellIs" dxfId="1" priority="11" stopIfTrue="1" operator="equal">
      <formula>"Atrasada"</formula>
    </cfRule>
  </conditionalFormatting>
  <conditionalFormatting sqref="D7">
    <cfRule type="cellIs" dxfId="2" priority="12" stopIfTrue="1" operator="equal">
      <formula>"No Prazo"</formula>
    </cfRule>
  </conditionalFormatting>
  <conditionalFormatting sqref="E6">
    <cfRule type="cellIs" dxfId="0" priority="13" stopIfTrue="1" operator="equal">
      <formula>"Tarefa futura"</formula>
    </cfRule>
  </conditionalFormatting>
  <conditionalFormatting sqref="E6">
    <cfRule type="cellIs" dxfId="1" priority="14" stopIfTrue="1" operator="equal">
      <formula>"Atrasada"</formula>
    </cfRule>
  </conditionalFormatting>
  <conditionalFormatting sqref="E6">
    <cfRule type="cellIs" dxfId="2" priority="15" stopIfTrue="1" operator="equal">
      <formula>"No Prazo"</formula>
    </cfRule>
  </conditionalFormatting>
  <conditionalFormatting sqref="E7">
    <cfRule type="cellIs" dxfId="0" priority="16" stopIfTrue="1" operator="equal">
      <formula>"Tarefa futura"</formula>
    </cfRule>
  </conditionalFormatting>
  <conditionalFormatting sqref="E7">
    <cfRule type="cellIs" dxfId="1" priority="17" stopIfTrue="1" operator="equal">
      <formula>"Atrasada"</formula>
    </cfRule>
  </conditionalFormatting>
  <conditionalFormatting sqref="E7">
    <cfRule type="cellIs" dxfId="2" priority="18" stopIfTrue="1" operator="equal">
      <formula>"No Prazo"</formula>
    </cfRule>
  </conditionalFormatting>
  <printOptions/>
  <pageMargins bottom="0.984251968503937" footer="0.0" header="0.0" left="0.7874015748031497" right="0.7874015748031497" top="0.984251968503937"/>
  <pageSetup paperSize="9" orientation="landscape"/>
  <headerFooter>
    <oddHeader>&amp;LCronograma&amp;R&amp;A</oddHeader>
    <oddFooter>&amp;LPMO Escritório de Projetos &amp;F&amp;RPágina &amp;P de  http://escritoriodeprojetos.com.br</oddFooter>
  </headerFooter>
  <drawing r:id="rId1"/>
</worksheet>
</file>