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915" tabRatio="600" firstSheet="0" activeTab="4" autoFilterDateGrouping="1"/>
  </bookViews>
  <sheets>
    <sheet name="MatchLinksAdelaida" sheetId="1" state="visible" r:id="rId1"/>
    <sheet name="Sets (3)" sheetId="2" state="visible" r:id="rId2"/>
    <sheet name="Sets (2)" sheetId="3" state="visible" r:id="rId3"/>
    <sheet name="Tournaments" sheetId="4" state="visible" r:id="rId4"/>
    <sheet name="MatchLinks" sheetId="5" state="visible" r:id="rId5"/>
    <sheet name="Sets" sheetId="6" state="visible" r:id="rId6"/>
    <sheet name="Summary" sheetId="7" state="visible" r:id="rId7"/>
    <sheet name="MatchDetails" sheetId="8" state="visible" r:id="rId8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</fills>
  <borders count="1">
    <border>
      <left/>
      <right/>
      <top/>
      <bottom/>
      <diagonal/>
    </border>
  </borders>
  <cellStyleXfs count="3">
    <xf numFmtId="0" fontId="1" fillId="0" borderId="0"/>
    <xf numFmtId="9" fontId="1" fillId="0" borderId="0"/>
    <xf numFmtId="0" fontId="2" fillId="0" borderId="0"/>
  </cellStyleXfs>
  <cellXfs count="1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4" fontId="0" fillId="0" borderId="0" pivotButton="0" quotePrefix="0" xfId="0"/>
    <xf numFmtId="0" fontId="0" fillId="3" borderId="0" applyAlignment="1" pivotButton="0" quotePrefix="0" xfId="0">
      <alignment horizontal="center"/>
    </xf>
    <xf numFmtId="0" fontId="0" fillId="3" borderId="0" pivotButton="0" quotePrefix="0" xfId="0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9" fontId="0" fillId="0" borderId="0" pivotButton="0" quotePrefix="0" xfId="1"/>
    <xf numFmtId="9" fontId="1" fillId="0" borderId="0" pivotButton="0" quotePrefix="0" xfId="1"/>
    <xf numFmtId="0" fontId="0" fillId="2" borderId="0" applyAlignment="1" pivotButton="0" quotePrefix="0" xfId="0">
      <alignment horizontal="center"/>
    </xf>
    <xf numFmtId="0" fontId="2" fillId="0" borderId="0" pivotButton="0" quotePrefix="0" xfId="2"/>
    <xf numFmtId="0" fontId="0" fillId="2" borderId="0" applyAlignment="1" pivotButton="0" quotePrefix="0" xfId="0">
      <alignment horizontal="center"/>
    </xf>
  </cellXfs>
  <cellStyles count="3">
    <cellStyle name="Обычный" xfId="0" builtinId="0"/>
    <cellStyle name="Процентный" xfId="1" builtinId="5"/>
    <cellStyle name="Гиперссылка" xfId="2" builtinId="8"/>
  </cellStyles>
  <dxfs count="27"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theme="0" tint="-0.3499862666707358"/>
      </font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ont>
        <b val="1"/>
        <color rgb="FFC00000"/>
      </font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theme="0" tint="-0.3499862666707358"/>
      </font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ont>
        <b val="1"/>
        <color rgb="FFC00000"/>
      </font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6500"/>
      </font>
      <fill>
        <patternFill>
          <bgColor rgb="FFFFEB9C"/>
        </patternFill>
      </fill>
    </dxf>
    <dxf>
      <font>
        <color theme="0" tint="-0.3499862666707358"/>
      </font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  <dxf>
      <font>
        <b val="1"/>
        <color rgb="FFC00000"/>
      </font>
    </dxf>
    <dxf>
      <fill>
        <patternFill>
          <bgColor theme="6" tint="0.7999816888943144"/>
        </patternFill>
      </fill>
    </dxf>
    <dxf>
      <fill>
        <patternFill>
          <bgColor theme="7" tint="0.799981688894314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livesport.com/game/A5bhEEyG/" TargetMode="External" Id="rId1" /><Relationship Type="http://schemas.openxmlformats.org/officeDocument/2006/relationships/hyperlink" Target="https://www.livesport.com/game/YJwpuC0Q/" TargetMode="External" Id="rId2" /><Relationship Type="http://schemas.openxmlformats.org/officeDocument/2006/relationships/hyperlink" Target="https://www.livesport.com/game/KfITQKDd/" TargetMode="External" Id="rId3" /><Relationship Type="http://schemas.openxmlformats.org/officeDocument/2006/relationships/hyperlink" Target="https://www.livesport.com/game/tYEFZA7C/" TargetMode="External" Id="rId4" /><Relationship Type="http://schemas.openxmlformats.org/officeDocument/2006/relationships/hyperlink" Target="https://www.livesport.com/game/U3SGRsJ4/" TargetMode="External" Id="rId5" /><Relationship Type="http://schemas.openxmlformats.org/officeDocument/2006/relationships/hyperlink" Target="https://www.livesport.com/game/237pj6Rt/" TargetMode="External" Id="rId6" /><Relationship Type="http://schemas.openxmlformats.org/officeDocument/2006/relationships/hyperlink" Target="https://www.livesport.com/game/byvMPZwl/" TargetMode="External" Id="rId7" /><Relationship Type="http://schemas.openxmlformats.org/officeDocument/2006/relationships/hyperlink" Target="https://www.livesport.com/game/OIutXmg6/" TargetMode="External" Id="rId8" /><Relationship Type="http://schemas.openxmlformats.org/officeDocument/2006/relationships/hyperlink" Target="https://www.livesport.com/game/2cWxy8ot/" TargetMode="External" Id="rId9" /><Relationship Type="http://schemas.openxmlformats.org/officeDocument/2006/relationships/hyperlink" Target="https://www.livesport.com/game/ADrDT9FQ/" TargetMode="External" Id="rId10" /><Relationship Type="http://schemas.openxmlformats.org/officeDocument/2006/relationships/hyperlink" Target="https://www.livesport.com/game/jX5rS1B9/" TargetMode="External" Id="rId11" /><Relationship Type="http://schemas.openxmlformats.org/officeDocument/2006/relationships/hyperlink" Target="https://www.livesport.com/game/WdCV2Umd/" TargetMode="External" Id="rId12" /><Relationship Type="http://schemas.openxmlformats.org/officeDocument/2006/relationships/hyperlink" Target="https://www.livesport.com/game/nyT19YAC/" TargetMode="External" Id="rId13" /><Relationship Type="http://schemas.openxmlformats.org/officeDocument/2006/relationships/hyperlink" Target="https://www.livesport.com/game/UuAza3sN/" TargetMode="External" Id="rId14" /><Relationship Type="http://schemas.openxmlformats.org/officeDocument/2006/relationships/hyperlink" Target="https://www.livesport.com/game/ADp9D2dG/" TargetMode="External" Id="rId15" /><Relationship Type="http://schemas.openxmlformats.org/officeDocument/2006/relationships/hyperlink" Target="https://www.livesport.com/game/dlyCeGzJ/" TargetMode="External" Id="rId16" /><Relationship Type="http://schemas.openxmlformats.org/officeDocument/2006/relationships/hyperlink" Target="https://www.livesport.com/game/EwqQFodC/" TargetMode="External" Id="rId17" /><Relationship Type="http://schemas.openxmlformats.org/officeDocument/2006/relationships/hyperlink" Target="https://www.livesport.com/game/80rUE5BI/" TargetMode="External" Id="rId18" /><Relationship Type="http://schemas.openxmlformats.org/officeDocument/2006/relationships/hyperlink" Target="https://www.livesport.com/game/AiPgKaDJ/" TargetMode="External" Id="rId19" /><Relationship Type="http://schemas.openxmlformats.org/officeDocument/2006/relationships/hyperlink" Target="https://www.livesport.com/game/IBkHH7Ra/" TargetMode="External" Id="rId20" /><Relationship Type="http://schemas.openxmlformats.org/officeDocument/2006/relationships/hyperlink" Target="https://www.livesport.com/game/vLjDImCg/" TargetMode="External" Id="rId21" /><Relationship Type="http://schemas.openxmlformats.org/officeDocument/2006/relationships/hyperlink" Target="https://www.livesport.com/game/0zuMGRt6/" TargetMode="External" Id="rId22" /><Relationship Type="http://schemas.openxmlformats.org/officeDocument/2006/relationships/hyperlink" Target="https://www.livesport.com/game/boXJ3fL7/" TargetMode="External" Id="rId23" /><Relationship Type="http://schemas.openxmlformats.org/officeDocument/2006/relationships/hyperlink" Target="https://www.livesport.com/game/bHcsBez6/" TargetMode="External" Id="rId24" /><Relationship Type="http://schemas.openxmlformats.org/officeDocument/2006/relationships/hyperlink" Target="https://www.livesport.com/game/x29YCH5g/" TargetMode="External" Id="rId25" /><Relationship Type="http://schemas.openxmlformats.org/officeDocument/2006/relationships/hyperlink" Target="https://www.livesport.com/game/Uy6QEwys/" TargetMode="External" Id="rId26" /><Relationship Type="http://schemas.openxmlformats.org/officeDocument/2006/relationships/hyperlink" Target="https://www.livesport.com/game/O0vdgx0q/" TargetMode="External" Id="rId27" /><Relationship Type="http://schemas.openxmlformats.org/officeDocument/2006/relationships/hyperlink" Target="https://www.livesport.com/game/bDZ7vzjE/" TargetMode="External" Id="rId28" /><Relationship Type="http://schemas.openxmlformats.org/officeDocument/2006/relationships/hyperlink" Target="https://www.livesport.com/game/xULbIzGS/" TargetMode="External" Id="rId29" /><Relationship Type="http://schemas.openxmlformats.org/officeDocument/2006/relationships/hyperlink" Target="https://www.livesport.com/game/SxL09KF0/" TargetMode="External" Id="rId30" /><Relationship Type="http://schemas.openxmlformats.org/officeDocument/2006/relationships/hyperlink" Target="https://www.livesport.com/game/fmLJH3PH/" TargetMode="External" Id="rId31" /><Relationship Type="http://schemas.openxmlformats.org/officeDocument/2006/relationships/hyperlink" Target="https://www.livesport.com/game/MeEf1K6s/" TargetMode="External" Id="rId32" /><Relationship Type="http://schemas.openxmlformats.org/officeDocument/2006/relationships/hyperlink" Target="https://www.livesport.com/game/W0xVDu6g/" TargetMode="External" Id="rId33" /><Relationship Type="http://schemas.openxmlformats.org/officeDocument/2006/relationships/hyperlink" Target="https://www.livesport.com/game/Cp77bIj0/" TargetMode="External" Id="rId34" /><Relationship Type="http://schemas.openxmlformats.org/officeDocument/2006/relationships/hyperlink" Target="https://www.livesport.com/game/4K3a0vMm/" TargetMode="External" Id="rId35" /><Relationship Type="http://schemas.openxmlformats.org/officeDocument/2006/relationships/hyperlink" Target="https://www.livesport.com/game/CMOK7MTD/" TargetMode="External" Id="rId36" /><Relationship Type="http://schemas.openxmlformats.org/officeDocument/2006/relationships/hyperlink" Target="https://www.livesport.com/game/jy6Bcx66/" TargetMode="External" Id="rId37" /><Relationship Type="http://schemas.openxmlformats.org/officeDocument/2006/relationships/hyperlink" Target="https://www.livesport.com/game/KnSS50bQ/" TargetMode="External" Id="rId38" /><Relationship Type="http://schemas.openxmlformats.org/officeDocument/2006/relationships/hyperlink" Target="https://www.livesport.com/game/IN73abyf/" TargetMode="External" Id="rId39" /></Relationships>
</file>

<file path=xl/worksheets/_rels/sheet4.xml.rels><Relationships xmlns="http://schemas.openxmlformats.org/package/2006/relationships"><Relationship Type="http://schemas.openxmlformats.org/officeDocument/2006/relationships/hyperlink" Target="https://www.livesport.com/tennis/atp-singles/adelaide/" TargetMode="External" Id="rId1" /><Relationship Type="http://schemas.openxmlformats.org/officeDocument/2006/relationships/hyperlink" Target="https://www.livesport.com/tennis/atp-singles/adelaide/results/" TargetMode="External" Id="rId2" /><Relationship Type="http://schemas.openxmlformats.org/officeDocument/2006/relationships/hyperlink" Target="https://www.livesport.com/tennis/atp-singles/amersfoort/" TargetMode="External" Id="rId3" /><Relationship Type="http://schemas.openxmlformats.org/officeDocument/2006/relationships/hyperlink" Target="https://www.livesport.com/tennis/atp-singles/amersfoort/results/" TargetMode="External" Id="rId4" /><Relationship Type="http://schemas.openxmlformats.org/officeDocument/2006/relationships/hyperlink" Target="https://www.livesport.com/tennis/atp-singles/antalya/" TargetMode="External" Id="rId5" /><Relationship Type="http://schemas.openxmlformats.org/officeDocument/2006/relationships/hyperlink" Target="https://www.livesport.com/tennis/atp-singles/antalya/results/" TargetMode="External" Id="rId6" /><Relationship Type="http://schemas.openxmlformats.org/officeDocument/2006/relationships/hyperlink" Target="https://www.livesport.com/tennis/atp-singles/antwerp/" TargetMode="External" Id="rId7" /><Relationship Type="http://schemas.openxmlformats.org/officeDocument/2006/relationships/hyperlink" Target="https://www.livesport.com/tennis/atp-singles/antwerp/results/" TargetMode="External" Id="rId8" /><Relationship Type="http://schemas.openxmlformats.org/officeDocument/2006/relationships/hyperlink" Target="https://www.livesport.com/tennis/atp-singles/atp-cup/" TargetMode="External" Id="rId9" /><Relationship Type="http://schemas.openxmlformats.org/officeDocument/2006/relationships/hyperlink" Target="https://www.livesport.com/tennis/atp-singles/atp-cup/results/" TargetMode="External" Id="rId10" /><Relationship Type="http://schemas.openxmlformats.org/officeDocument/2006/relationships/hyperlink" Target="https://www.livesport.com/tennis/atp-singles/auckland/" TargetMode="External" Id="rId11" /><Relationship Type="http://schemas.openxmlformats.org/officeDocument/2006/relationships/hyperlink" Target="https://www.livesport.com/tennis/atp-singles/auckland/results/" TargetMode="External" Id="rId12" /><Relationship Type="http://schemas.openxmlformats.org/officeDocument/2006/relationships/hyperlink" Target="https://www.livesport.com/tennis/atp-singles/australian-open/" TargetMode="External" Id="rId13" /><Relationship Type="http://schemas.openxmlformats.org/officeDocument/2006/relationships/hyperlink" Target="https://www.livesport.com/tennis/atp-singles/australian-open/results/" TargetMode="External" Id="rId14" /><Relationship Type="http://schemas.openxmlformats.org/officeDocument/2006/relationships/hyperlink" Target="https://www.livesport.com/tennis/atp-singles/bangkok/" TargetMode="External" Id="rId15" /><Relationship Type="http://schemas.openxmlformats.org/officeDocument/2006/relationships/hyperlink" Target="https://www.livesport.com/tennis/atp-singles/bangkok/results/" TargetMode="External" Id="rId16" /><Relationship Type="http://schemas.openxmlformats.org/officeDocument/2006/relationships/hyperlink" Target="https://www.livesport.com/tennis/atp-singles/barcelona/" TargetMode="External" Id="rId17" /><Relationship Type="http://schemas.openxmlformats.org/officeDocument/2006/relationships/hyperlink" Target="https://www.livesport.com/tennis/atp-singles/barcelona/results/" TargetMode="External" Id="rId18" /><Relationship Type="http://schemas.openxmlformats.org/officeDocument/2006/relationships/hyperlink" Target="https://www.livesport.com/tennis/atp-singles/basel/" TargetMode="External" Id="rId19" /><Relationship Type="http://schemas.openxmlformats.org/officeDocument/2006/relationships/hyperlink" Target="https://www.livesport.com/tennis/atp-singles/basel/results/" TargetMode="External" Id="rId20" /><Relationship Type="http://schemas.openxmlformats.org/officeDocument/2006/relationships/hyperlink" Target="https://www.livesport.com/tennis/atp-singles/bastad/" TargetMode="External" Id="rId21" /><Relationship Type="http://schemas.openxmlformats.org/officeDocument/2006/relationships/hyperlink" Target="https://www.livesport.com/tennis/atp-singles/bastad/results/" TargetMode="External" Id="rId22" /><Relationship Type="http://schemas.openxmlformats.org/officeDocument/2006/relationships/hyperlink" Target="https://www.livesport.com/tennis/atp-singles/beijing/" TargetMode="External" Id="rId23" /><Relationship Type="http://schemas.openxmlformats.org/officeDocument/2006/relationships/hyperlink" Target="https://www.livesport.com/tennis/atp-singles/beijing/results/" TargetMode="External" Id="rId24" /><Relationship Type="http://schemas.openxmlformats.org/officeDocument/2006/relationships/hyperlink" Target="https://www.livesport.com/tennis/atp-singles/belgrade/" TargetMode="External" Id="rId25" /><Relationship Type="http://schemas.openxmlformats.org/officeDocument/2006/relationships/hyperlink" Target="https://www.livesport.com/tennis/atp-singles/belgrade/results/" TargetMode="External" Id="rId26" /><Relationship Type="http://schemas.openxmlformats.org/officeDocument/2006/relationships/hyperlink" Target="https://www.livesport.com/tennis/atp-singles/bogota/" TargetMode="External" Id="rId27" /><Relationship Type="http://schemas.openxmlformats.org/officeDocument/2006/relationships/hyperlink" Target="https://www.livesport.com/tennis/atp-singles/bogota/results/" TargetMode="External" Id="rId28" /><Relationship Type="http://schemas.openxmlformats.org/officeDocument/2006/relationships/hyperlink" Target="https://www.livesport.com/tennis/atp-singles/brisbane/" TargetMode="External" Id="rId29" /><Relationship Type="http://schemas.openxmlformats.org/officeDocument/2006/relationships/hyperlink" Target="https://www.livesport.com/tennis/atp-singles/brisbane/results/" TargetMode="External" Id="rId30" /><Relationship Type="http://schemas.openxmlformats.org/officeDocument/2006/relationships/hyperlink" Target="https://www.livesport.com/tennis/atp-singles/budapest/" TargetMode="External" Id="rId31" /><Relationship Type="http://schemas.openxmlformats.org/officeDocument/2006/relationships/hyperlink" Target="https://www.livesport.com/tennis/atp-singles/budapest/results/" TargetMode="External" Id="rId32" /><Relationship Type="http://schemas.openxmlformats.org/officeDocument/2006/relationships/hyperlink" Target="https://www.livesport.com/tennis/atp-singles/buenos-aires/" TargetMode="External" Id="rId33" /><Relationship Type="http://schemas.openxmlformats.org/officeDocument/2006/relationships/hyperlink" Target="https://www.livesport.com/tennis/atp-singles/buenos-aires/results/" TargetMode="External" Id="rId34" /><Relationship Type="http://schemas.openxmlformats.org/officeDocument/2006/relationships/hyperlink" Target="https://www.livesport.com/tennis/atp-singles/casablanca/" TargetMode="External" Id="rId35" /><Relationship Type="http://schemas.openxmlformats.org/officeDocument/2006/relationships/hyperlink" Target="https://www.livesport.com/tennis/atp-singles/casablanca/results/" TargetMode="External" Id="rId36" /><Relationship Type="http://schemas.openxmlformats.org/officeDocument/2006/relationships/hyperlink" Target="https://www.livesport.com/tennis/atp-singles/chengdu/" TargetMode="External" Id="rId37" /><Relationship Type="http://schemas.openxmlformats.org/officeDocument/2006/relationships/hyperlink" Target="https://www.livesport.com/tennis/atp-singles/chengdu/results/" TargetMode="External" Id="rId38" /><Relationship Type="http://schemas.openxmlformats.org/officeDocument/2006/relationships/hyperlink" Target="https://www.livesport.com/tennis/atp-singles/chennai/" TargetMode="External" Id="rId39" /><Relationship Type="http://schemas.openxmlformats.org/officeDocument/2006/relationships/hyperlink" Target="https://www.livesport.com/tennis/atp-singles/chennai/results/" TargetMode="External" Id="rId40" /><Relationship Type="http://schemas.openxmlformats.org/officeDocument/2006/relationships/hyperlink" Target="https://www.livesport.com/tennis/atp-singles/copenhagen/" TargetMode="External" Id="rId41" /><Relationship Type="http://schemas.openxmlformats.org/officeDocument/2006/relationships/hyperlink" Target="https://www.livesport.com/tennis/atp-singles/copenhagen/results/" TargetMode="External" Id="rId42" /><Relationship Type="http://schemas.openxmlformats.org/officeDocument/2006/relationships/hyperlink" Target="https://www.livesport.com/tennis/atp-singles/cordoba/" TargetMode="External" Id="rId43" /><Relationship Type="http://schemas.openxmlformats.org/officeDocument/2006/relationships/hyperlink" Target="https://www.livesport.com/tennis/atp-singles/cordoba/results/" TargetMode="External" Id="rId44" /><Relationship Type="http://schemas.openxmlformats.org/officeDocument/2006/relationships/hyperlink" Target="https://www.livesport.com/tennis/atp-singles/costa-do-sauipe/" TargetMode="External" Id="rId45" /><Relationship Type="http://schemas.openxmlformats.org/officeDocument/2006/relationships/hyperlink" Target="https://www.livesport.com/tennis/atp-singles/costa-do-sauipe/results/" TargetMode="External" Id="rId46" /><Relationship Type="http://schemas.openxmlformats.org/officeDocument/2006/relationships/hyperlink" Target="https://www.livesport.com/tennis/atp-singles/davis-cup-world-group/" TargetMode="External" Id="rId47" /><Relationship Type="http://schemas.openxmlformats.org/officeDocument/2006/relationships/hyperlink" Target="https://www.livesport.com/tennis/atp-singles/davis-cup-world-group/results/" TargetMode="External" Id="rId48" /><Relationship Type="http://schemas.openxmlformats.org/officeDocument/2006/relationships/hyperlink" Target="https://www.livesport.com/tennis/atp-singles/doha/" TargetMode="External" Id="rId49" /><Relationship Type="http://schemas.openxmlformats.org/officeDocument/2006/relationships/hyperlink" Target="https://www.livesport.com/tennis/atp-singles/doha/results/" TargetMode="External" Id="rId50" /><Relationship Type="http://schemas.openxmlformats.org/officeDocument/2006/relationships/hyperlink" Target="https://www.livesport.com/tennis/atp-singles/dubai/" TargetMode="External" Id="rId51" /><Relationship Type="http://schemas.openxmlformats.org/officeDocument/2006/relationships/hyperlink" Target="https://www.livesport.com/tennis/atp-singles/dubai/results/" TargetMode="External" Id="rId52" /><Relationship Type="http://schemas.openxmlformats.org/officeDocument/2006/relationships/hyperlink" Target="https://www.livesport.com/tennis/atp-singles/dusseldorf/" TargetMode="External" Id="rId53" /><Relationship Type="http://schemas.openxmlformats.org/officeDocument/2006/relationships/hyperlink" Target="https://www.livesport.com/tennis/atp-singles/dusseldorf/results/" TargetMode="External" Id="rId54" /><Relationship Type="http://schemas.openxmlformats.org/officeDocument/2006/relationships/hyperlink" Target="https://www.livesport.com/tennis/atp-singles/eastbourne/" TargetMode="External" Id="rId55" /><Relationship Type="http://schemas.openxmlformats.org/officeDocument/2006/relationships/hyperlink" Target="https://www.livesport.com/tennis/atp-singles/eastbourne/results/" TargetMode="External" Id="rId56" /><Relationship Type="http://schemas.openxmlformats.org/officeDocument/2006/relationships/hyperlink" Target="https://www.livesport.com/tennis/atp-singles/estoril/" TargetMode="External" Id="rId57" /><Relationship Type="http://schemas.openxmlformats.org/officeDocument/2006/relationships/hyperlink" Target="https://www.livesport.com/tennis/atp-singles/estoril/results/" TargetMode="External" Id="rId58" /><Relationship Type="http://schemas.openxmlformats.org/officeDocument/2006/relationships/hyperlink" Target="https://www.livesport.com/tennis/atp-singles/finals-turin/" TargetMode="External" Id="rId59" /><Relationship Type="http://schemas.openxmlformats.org/officeDocument/2006/relationships/hyperlink" Target="https://www.livesport.com/tennis/atp-singles/finals-turin/results/" TargetMode="External" Id="rId60" /><Relationship Type="http://schemas.openxmlformats.org/officeDocument/2006/relationships/hyperlink" Target="https://www.livesport.com/tennis/atp-singles/french-open/" TargetMode="External" Id="rId61" /><Relationship Type="http://schemas.openxmlformats.org/officeDocument/2006/relationships/hyperlink" Target="https://www.livesport.com/tennis/atp-singles/french-open/results/" TargetMode="External" Id="rId62" /><Relationship Type="http://schemas.openxmlformats.org/officeDocument/2006/relationships/hyperlink" Target="https://www.livesport.com/tennis/atp-singles/geneva/" TargetMode="External" Id="rId63" /><Relationship Type="http://schemas.openxmlformats.org/officeDocument/2006/relationships/hyperlink" Target="https://www.livesport.com/tennis/atp-singles/geneva/results/" TargetMode="External" Id="rId64" /><Relationship Type="http://schemas.openxmlformats.org/officeDocument/2006/relationships/hyperlink" Target="https://www.livesport.com/tennis/atp-singles/gstaad/" TargetMode="External" Id="rId65" /><Relationship Type="http://schemas.openxmlformats.org/officeDocument/2006/relationships/hyperlink" Target="https://www.livesport.com/tennis/atp-singles/gstaad/results/" TargetMode="External" Id="rId66" /><Relationship Type="http://schemas.openxmlformats.org/officeDocument/2006/relationships/hyperlink" Target="https://www.livesport.com/tennis/atp-singles/halle/" TargetMode="External" Id="rId67" /><Relationship Type="http://schemas.openxmlformats.org/officeDocument/2006/relationships/hyperlink" Target="https://www.livesport.com/tennis/atp-singles/halle/results/" TargetMode="External" Id="rId68" /><Relationship Type="http://schemas.openxmlformats.org/officeDocument/2006/relationships/hyperlink" Target="https://www.livesport.com/tennis/atp-singles/hamburg/" TargetMode="External" Id="rId69" /><Relationship Type="http://schemas.openxmlformats.org/officeDocument/2006/relationships/hyperlink" Target="https://www.livesport.com/tennis/atp-singles/hamburg/results/" TargetMode="External" Id="rId70" /><Relationship Type="http://schemas.openxmlformats.org/officeDocument/2006/relationships/hyperlink" Target="https://www.livesport.com/tennis/atp-singles/ho-chi-minh-city/" TargetMode="External" Id="rId71" /><Relationship Type="http://schemas.openxmlformats.org/officeDocument/2006/relationships/hyperlink" Target="https://www.livesport.com/tennis/atp-singles/ho-chi-minh-city/results/" TargetMode="External" Id="rId72" /><Relationship Type="http://schemas.openxmlformats.org/officeDocument/2006/relationships/hyperlink" Target="https://www.livesport.com/tennis/atp-singles/hong-kong/" TargetMode="External" Id="rId73" /><Relationship Type="http://schemas.openxmlformats.org/officeDocument/2006/relationships/hyperlink" Target="https://www.livesport.com/tennis/atp-singles/hong-kong/results/" TargetMode="External" Id="rId74" /><Relationship Type="http://schemas.openxmlformats.org/officeDocument/2006/relationships/hyperlink" Target="https://www.livesport.com/tennis/atp-singles/houston/" TargetMode="External" Id="rId75" /><Relationship Type="http://schemas.openxmlformats.org/officeDocument/2006/relationships/hyperlink" Target="https://www.livesport.com/tennis/atp-singles/houston/results/" TargetMode="External" Id="rId76" /><Relationship Type="http://schemas.openxmlformats.org/officeDocument/2006/relationships/hyperlink" Target="https://www.livesport.com/tennis/atp-singles/indianapolis/" TargetMode="External" Id="rId77" /><Relationship Type="http://schemas.openxmlformats.org/officeDocument/2006/relationships/hyperlink" Target="https://www.livesport.com/tennis/atp-singles/indianapolis/results/" TargetMode="External" Id="rId78" /><Relationship Type="http://schemas.openxmlformats.org/officeDocument/2006/relationships/hyperlink" Target="https://www.livesport.com/tennis/atp-singles/istanbul/" TargetMode="External" Id="rId79" /><Relationship Type="http://schemas.openxmlformats.org/officeDocument/2006/relationships/hyperlink" Target="https://www.livesport.com/tennis/atp-singles/istanbul/results/" TargetMode="External" Id="rId80" /><Relationship Type="http://schemas.openxmlformats.org/officeDocument/2006/relationships/hyperlink" Target="https://www.livesport.com/tennis/atp-singles/kitzbuhel/" TargetMode="External" Id="rId81" /><Relationship Type="http://schemas.openxmlformats.org/officeDocument/2006/relationships/hyperlink" Target="https://www.livesport.com/tennis/atp-singles/kitzbuhel/results/" TargetMode="External" Id="rId82" /><Relationship Type="http://schemas.openxmlformats.org/officeDocument/2006/relationships/hyperlink" Target="https://www.livesport.com/tennis/atp-singles/kuala-lumpur/" TargetMode="External" Id="rId83" /><Relationship Type="http://schemas.openxmlformats.org/officeDocument/2006/relationships/hyperlink" Target="https://www.livesport.com/tennis/atp-singles/kuala-lumpur/results/" TargetMode="External" Id="rId84" /><Relationship Type="http://schemas.openxmlformats.org/officeDocument/2006/relationships/hyperlink" Target="https://www.livesport.com/tennis/atp-singles/las-vegas/" TargetMode="External" Id="rId85" /><Relationship Type="http://schemas.openxmlformats.org/officeDocument/2006/relationships/hyperlink" Target="https://www.livesport.com/tennis/atp-singles/las-vegas/results/" TargetMode="External" Id="rId86" /><Relationship Type="http://schemas.openxmlformats.org/officeDocument/2006/relationships/hyperlink" Target="https://www.livesport.com/tennis/atp-singles/laver-cup/" TargetMode="External" Id="rId87" /><Relationship Type="http://schemas.openxmlformats.org/officeDocument/2006/relationships/hyperlink" Target="https://www.livesport.com/tennis/atp-singles/laver-cup/results/" TargetMode="External" Id="rId88" /><Relationship Type="http://schemas.openxmlformats.org/officeDocument/2006/relationships/hyperlink" Target="https://www.livesport.com/tennis/atp-singles/london/" TargetMode="External" Id="rId89" /><Relationship Type="http://schemas.openxmlformats.org/officeDocument/2006/relationships/hyperlink" Target="https://www.livesport.com/tennis/atp-singles/london/results/" TargetMode="External" Id="rId90" /><Relationship Type="http://schemas.openxmlformats.org/officeDocument/2006/relationships/hyperlink" Target="https://www.livesport.com/tennis/atp-singles/long-island/" TargetMode="External" Id="rId91" /><Relationship Type="http://schemas.openxmlformats.org/officeDocument/2006/relationships/hyperlink" Target="https://www.livesport.com/tennis/atp-singles/long-island/results/" TargetMode="External" Id="rId92" /><Relationship Type="http://schemas.openxmlformats.org/officeDocument/2006/relationships/hyperlink" Target="https://www.livesport.com/tennis/atp-singles/los-angeles/" TargetMode="External" Id="rId93" /><Relationship Type="http://schemas.openxmlformats.org/officeDocument/2006/relationships/hyperlink" Target="https://www.livesport.com/tennis/atp-singles/los-angeles/results/" TargetMode="External" Id="rId94" /><Relationship Type="http://schemas.openxmlformats.org/officeDocument/2006/relationships/hyperlink" Target="https://www.livesport.com/tennis/atp-singles/los-cabos/" TargetMode="External" Id="rId95" /><Relationship Type="http://schemas.openxmlformats.org/officeDocument/2006/relationships/hyperlink" Target="https://www.livesport.com/tennis/atp-singles/los-cabos/results/" TargetMode="External" Id="rId96" /><Relationship Type="http://schemas.openxmlformats.org/officeDocument/2006/relationships/hyperlink" Target="https://www.livesport.com/tennis/atp-singles/lyon/" TargetMode="External" Id="rId97" /><Relationship Type="http://schemas.openxmlformats.org/officeDocument/2006/relationships/hyperlink" Target="https://www.livesport.com/tennis/atp-singles/lyon/results/" TargetMode="External" Id="rId98" /><Relationship Type="http://schemas.openxmlformats.org/officeDocument/2006/relationships/hyperlink" Target="https://www.livesport.com/tennis/atp-singles/madrid/" TargetMode="External" Id="rId99" /><Relationship Type="http://schemas.openxmlformats.org/officeDocument/2006/relationships/hyperlink" Target="https://www.livesport.com/tennis/atp-singles/madrid/results/" TargetMode="External" Id="rId100" /><Relationship Type="http://schemas.openxmlformats.org/officeDocument/2006/relationships/hyperlink" Target="https://www.livesport.com/tennis/atp-singles/mallorca/" TargetMode="External" Id="rId101" /><Relationship Type="http://schemas.openxmlformats.org/officeDocument/2006/relationships/hyperlink" Target="https://www.livesport.com/tennis/atp-singles/mallorca/results/" TargetMode="External" Id="rId102" /><Relationship Type="http://schemas.openxmlformats.org/officeDocument/2006/relationships/hyperlink" Target="https://www.livesport.com/tennis/atp-singles/marrakech/" TargetMode="External" Id="rId103" /><Relationship Type="http://schemas.openxmlformats.org/officeDocument/2006/relationships/hyperlink" Target="https://www.livesport.com/tennis/atp-singles/marrakech/results/" TargetMode="External" Id="rId104" /><Relationship Type="http://schemas.openxmlformats.org/officeDocument/2006/relationships/hyperlink" Target="https://www.livesport.com/tennis/atp-singles/marseille/" TargetMode="External" Id="rId105" /><Relationship Type="http://schemas.openxmlformats.org/officeDocument/2006/relationships/hyperlink" Target="https://www.livesport.com/tennis/atp-singles/marseille/results/" TargetMode="External" Id="rId106" /><Relationship Type="http://schemas.openxmlformats.org/officeDocument/2006/relationships/hyperlink" Target="https://www.livesport.com/tennis/atp-singles/memphis/" TargetMode="External" Id="rId107" /><Relationship Type="http://schemas.openxmlformats.org/officeDocument/2006/relationships/hyperlink" Target="https://www.livesport.com/tennis/atp-singles/memphis/results/" TargetMode="External" Id="rId108" /><Relationship Type="http://schemas.openxmlformats.org/officeDocument/2006/relationships/hyperlink" Target="https://www.livesport.com/tennis/atp-singles/metz/" TargetMode="External" Id="rId109" /><Relationship Type="http://schemas.openxmlformats.org/officeDocument/2006/relationships/hyperlink" Target="https://www.livesport.com/tennis/atp-singles/metz/results/" TargetMode="External" Id="rId110" /><Relationship Type="http://schemas.openxmlformats.org/officeDocument/2006/relationships/hyperlink" Target="https://www.livesport.com/tennis/atp-singles/miami/" TargetMode="External" Id="rId111" /><Relationship Type="http://schemas.openxmlformats.org/officeDocument/2006/relationships/hyperlink" Target="https://www.livesport.com/tennis/atp-singles/miami/results/" TargetMode="External" Id="rId112" /><Relationship Type="http://schemas.openxmlformats.org/officeDocument/2006/relationships/hyperlink" Target="https://www.livesport.com/tennis/atp-singles/milan/" TargetMode="External" Id="rId113" /><Relationship Type="http://schemas.openxmlformats.org/officeDocument/2006/relationships/hyperlink" Target="https://www.livesport.com/tennis/atp-singles/milan/results/" TargetMode="External" Id="rId114" /><Relationship Type="http://schemas.openxmlformats.org/officeDocument/2006/relationships/hyperlink" Target="https://www.livesport.com/tennis/atp-singles/monte-carlo/" TargetMode="External" Id="rId115" /><Relationship Type="http://schemas.openxmlformats.org/officeDocument/2006/relationships/hyperlink" Target="https://www.livesport.com/tennis/atp-singles/monte-carlo/results/" TargetMode="External" Id="rId116" /><Relationship Type="http://schemas.openxmlformats.org/officeDocument/2006/relationships/hyperlink" Target="https://www.livesport.com/tennis/atp-singles/montpellier/" TargetMode="External" Id="rId117" /><Relationship Type="http://schemas.openxmlformats.org/officeDocument/2006/relationships/hyperlink" Target="https://www.livesport.com/tennis/atp-singles/montpellier/results/" TargetMode="External" Id="rId118" /><Relationship Type="http://schemas.openxmlformats.org/officeDocument/2006/relationships/hyperlink" Target="https://www.livesport.com/tennis/atp-singles/montreal/" TargetMode="External" Id="rId119" /><Relationship Type="http://schemas.openxmlformats.org/officeDocument/2006/relationships/hyperlink" Target="https://www.livesport.com/tennis/atp-singles/montreal/results/" TargetMode="External" Id="rId120" /><Relationship Type="http://schemas.openxmlformats.org/officeDocument/2006/relationships/hyperlink" Target="https://www.livesport.com/tennis/atp-singles/moscow/" TargetMode="External" Id="rId121" /><Relationship Type="http://schemas.openxmlformats.org/officeDocument/2006/relationships/hyperlink" Target="https://www.livesport.com/tennis/atp-singles/moscow/results/" TargetMode="External" Id="rId122" /><Relationship Type="http://schemas.openxmlformats.org/officeDocument/2006/relationships/hyperlink" Target="https://www.livesport.com/tennis/atp-singles/mumbai/" TargetMode="External" Id="rId123" /><Relationship Type="http://schemas.openxmlformats.org/officeDocument/2006/relationships/hyperlink" Target="https://www.livesport.com/tennis/atp-singles/mumbai/results/" TargetMode="External" Id="rId124" /><Relationship Type="http://schemas.openxmlformats.org/officeDocument/2006/relationships/hyperlink" Target="https://www.livesport.com/tennis/atp-singles/munich/" TargetMode="External" Id="rId125" /><Relationship Type="http://schemas.openxmlformats.org/officeDocument/2006/relationships/hyperlink" Target="https://www.livesport.com/tennis/atp-singles/munich/results/" TargetMode="External" Id="rId126" /><Relationship Type="http://schemas.openxmlformats.org/officeDocument/2006/relationships/hyperlink" Target="https://www.livesport.com/tennis/atp-singles/new-haven/" TargetMode="External" Id="rId127" /><Relationship Type="http://schemas.openxmlformats.org/officeDocument/2006/relationships/hyperlink" Target="https://www.livesport.com/tennis/atp-singles/new-haven/results/" TargetMode="External" Id="rId128" /><Relationship Type="http://schemas.openxmlformats.org/officeDocument/2006/relationships/hyperlink" Target="https://www.livesport.com/tennis/atp-singles/newport/" TargetMode="External" Id="rId129" /><Relationship Type="http://schemas.openxmlformats.org/officeDocument/2006/relationships/hyperlink" Target="https://www.livesport.com/tennis/atp-singles/newport/results/" TargetMode="External" Id="rId130" /><Relationship Type="http://schemas.openxmlformats.org/officeDocument/2006/relationships/hyperlink" Target="https://www.livesport.com/tennis/atp-singles/next-gen-finals-jeddah/" TargetMode="External" Id="rId131" /><Relationship Type="http://schemas.openxmlformats.org/officeDocument/2006/relationships/hyperlink" Target="https://www.livesport.com/tennis/atp-singles/next-gen-finals-jeddah/results/" TargetMode="External" Id="rId132" /><Relationship Type="http://schemas.openxmlformats.org/officeDocument/2006/relationships/hyperlink" Target="https://www.livesport.com/tennis/atp-singles/nice/" TargetMode="External" Id="rId133" /><Relationship Type="http://schemas.openxmlformats.org/officeDocument/2006/relationships/hyperlink" Target="https://www.livesport.com/tennis/atp-singles/nice/results/" TargetMode="External" Id="rId134" /><Relationship Type="http://schemas.openxmlformats.org/officeDocument/2006/relationships/hyperlink" Target="https://www.livesport.com/tennis/atp-singles/nottingham/" TargetMode="External" Id="rId135" /><Relationship Type="http://schemas.openxmlformats.org/officeDocument/2006/relationships/hyperlink" Target="https://www.livesport.com/tennis/atp-singles/nottingham/results/" TargetMode="External" Id="rId136" /><Relationship Type="http://schemas.openxmlformats.org/officeDocument/2006/relationships/hyperlink" Target="https://www.livesport.com/tennis/atp-singles/olympic-games/" TargetMode="External" Id="rId137" /><Relationship Type="http://schemas.openxmlformats.org/officeDocument/2006/relationships/hyperlink" Target="https://www.livesport.com/tennis/atp-singles/olympic-games/results/" TargetMode="External" Id="rId138" /><Relationship Type="http://schemas.openxmlformats.org/officeDocument/2006/relationships/hyperlink" Target="https://www.livesport.com/tennis/atp-singles/palermo/" TargetMode="External" Id="rId139" /><Relationship Type="http://schemas.openxmlformats.org/officeDocument/2006/relationships/hyperlink" Target="https://www.livesport.com/tennis/atp-singles/palermo/results/" TargetMode="External" Id="rId140" /><Relationship Type="http://schemas.openxmlformats.org/officeDocument/2006/relationships/hyperlink" Target="https://www.livesport.com/tennis/atp-singles/paris/" TargetMode="External" Id="rId141" /><Relationship Type="http://schemas.openxmlformats.org/officeDocument/2006/relationships/hyperlink" Target="https://www.livesport.com/tennis/atp-singles/paris/results/" TargetMode="External" Id="rId142" /><Relationship Type="http://schemas.openxmlformats.org/officeDocument/2006/relationships/hyperlink" Target="https://www.livesport.com/tennis/atp-singles/poertschach/" TargetMode="External" Id="rId143" /><Relationship Type="http://schemas.openxmlformats.org/officeDocument/2006/relationships/hyperlink" Target="https://www.livesport.com/tennis/atp-singles/poertschach/results/" TargetMode="External" Id="rId144" /><Relationship Type="http://schemas.openxmlformats.org/officeDocument/2006/relationships/hyperlink" Target="https://www.livesport.com/tennis/atp-singles/pune/" TargetMode="External" Id="rId145" /><Relationship Type="http://schemas.openxmlformats.org/officeDocument/2006/relationships/hyperlink" Target="https://www.livesport.com/tennis/atp-singles/pune/results/" TargetMode="External" Id="rId146" /><Relationship Type="http://schemas.openxmlformats.org/officeDocument/2006/relationships/hyperlink" Target="https://www.livesport.com/tennis/atp-singles/quito/" TargetMode="External" Id="rId147" /><Relationship Type="http://schemas.openxmlformats.org/officeDocument/2006/relationships/hyperlink" Target="https://www.livesport.com/tennis/atp-singles/quito/results/" TargetMode="External" Id="rId148" /><Relationship Type="http://schemas.openxmlformats.org/officeDocument/2006/relationships/hyperlink" Target="https://www.livesport.com/tennis/atp-singles/rio-de-janeiro/" TargetMode="External" Id="rId149" /><Relationship Type="http://schemas.openxmlformats.org/officeDocument/2006/relationships/hyperlink" Target="https://www.livesport.com/tennis/atp-singles/rio-de-janeiro/results/" TargetMode="External" Id="rId150" /><Relationship Type="http://schemas.openxmlformats.org/officeDocument/2006/relationships/hyperlink" Target="https://www.livesport.com/tennis/atp-singles/rome/" TargetMode="External" Id="rId151" /><Relationship Type="http://schemas.openxmlformats.org/officeDocument/2006/relationships/hyperlink" Target="https://www.livesport.com/tennis/atp-singles/rome/results/" TargetMode="External" Id="rId152" /><Relationship Type="http://schemas.openxmlformats.org/officeDocument/2006/relationships/hyperlink" Target="https://www.livesport.com/tennis/atp-singles/rotterdam/" TargetMode="External" Id="rId153" /><Relationship Type="http://schemas.openxmlformats.org/officeDocument/2006/relationships/hyperlink" Target="https://www.livesport.com/tennis/atp-singles/rotterdam/results/" TargetMode="External" Id="rId154" /><Relationship Type="http://schemas.openxmlformats.org/officeDocument/2006/relationships/hyperlink" Target="https://www.livesport.com/tennis/atp-singles/san-jose/" TargetMode="External" Id="rId155" /><Relationship Type="http://schemas.openxmlformats.org/officeDocument/2006/relationships/hyperlink" Target="https://www.livesport.com/tennis/atp-singles/san-jose/results/" TargetMode="External" Id="rId156" /><Relationship Type="http://schemas.openxmlformats.org/officeDocument/2006/relationships/hyperlink" Target="https://www.livesport.com/tennis/atp-singles/santiago/" TargetMode="External" Id="rId157" /><Relationship Type="http://schemas.openxmlformats.org/officeDocument/2006/relationships/hyperlink" Target="https://www.livesport.com/tennis/atp-singles/santiago/results/" TargetMode="External" Id="rId158" /><Relationship Type="http://schemas.openxmlformats.org/officeDocument/2006/relationships/hyperlink" Target="https://www.livesport.com/tennis/atp-singles/sao-paulo/" TargetMode="External" Id="rId159" /><Relationship Type="http://schemas.openxmlformats.org/officeDocument/2006/relationships/hyperlink" Target="https://www.livesport.com/tennis/atp-singles/sao-paulo/results/" TargetMode="External" Id="rId160" /><Relationship Type="http://schemas.openxmlformats.org/officeDocument/2006/relationships/hyperlink" Target="https://www.livesport.com/tennis/atp-singles/scottsdale/" TargetMode="External" Id="rId161" /><Relationship Type="http://schemas.openxmlformats.org/officeDocument/2006/relationships/hyperlink" Target="https://www.livesport.com/tennis/atp-singles/scottsdale/results/" TargetMode="External" Id="rId162" /><Relationship Type="http://schemas.openxmlformats.org/officeDocument/2006/relationships/hyperlink" Target="https://www.livesport.com/tennis/atp-singles/shanghai/" TargetMode="External" Id="rId163" /><Relationship Type="http://schemas.openxmlformats.org/officeDocument/2006/relationships/hyperlink" Target="https://www.livesport.com/tennis/atp-singles/shanghai/results/" TargetMode="External" Id="rId164" /><Relationship Type="http://schemas.openxmlformats.org/officeDocument/2006/relationships/hyperlink" Target="https://www.livesport.com/tennis/atp-singles/shenzhen/" TargetMode="External" Id="rId165" /><Relationship Type="http://schemas.openxmlformats.org/officeDocument/2006/relationships/hyperlink" Target="https://www.livesport.com/tennis/atp-singles/shenzhen/results/" TargetMode="External" Id="rId166" /><Relationship Type="http://schemas.openxmlformats.org/officeDocument/2006/relationships/hyperlink" Target="https://www.livesport.com/tennis/atp-singles/sofia/" TargetMode="External" Id="rId167" /><Relationship Type="http://schemas.openxmlformats.org/officeDocument/2006/relationships/hyperlink" Target="https://www.livesport.com/tennis/atp-singles/sofia/results/" TargetMode="External" Id="rId168" /><Relationship Type="http://schemas.openxmlformats.org/officeDocument/2006/relationships/hyperlink" Target="https://www.livesport.com/tennis/atp-singles/sopot/" TargetMode="External" Id="rId169" /><Relationship Type="http://schemas.openxmlformats.org/officeDocument/2006/relationships/hyperlink" Target="https://www.livesport.com/tennis/atp-singles/sopot/results/" TargetMode="External" Id="rId170" /><Relationship Type="http://schemas.openxmlformats.org/officeDocument/2006/relationships/hyperlink" Target="https://www.livesport.com/tennis/atp-singles/stockholm/" TargetMode="External" Id="rId171" /><Relationship Type="http://schemas.openxmlformats.org/officeDocument/2006/relationships/hyperlink" Target="https://www.livesport.com/tennis/atp-singles/stockholm/results/" TargetMode="External" Id="rId172" /><Relationship Type="http://schemas.openxmlformats.org/officeDocument/2006/relationships/hyperlink" Target="https://www.livesport.com/tennis/atp-singles/st-petersburg/" TargetMode="External" Id="rId173" /><Relationship Type="http://schemas.openxmlformats.org/officeDocument/2006/relationships/hyperlink" Target="https://www.livesport.com/tennis/atp-singles/st-petersburg/results/" TargetMode="External" Id="rId174" /><Relationship Type="http://schemas.openxmlformats.org/officeDocument/2006/relationships/hyperlink" Target="https://www.livesport.com/tennis/atp-singles/stuttgart/" TargetMode="External" Id="rId175" /><Relationship Type="http://schemas.openxmlformats.org/officeDocument/2006/relationships/hyperlink" Target="https://www.livesport.com/tennis/atp-singles/stuttgart/results/" TargetMode="External" Id="rId176" /><Relationship Type="http://schemas.openxmlformats.org/officeDocument/2006/relationships/hyperlink" Target="https://www.livesport.com/tennis/atp-singles/sydney/" TargetMode="External" Id="rId177" /><Relationship Type="http://schemas.openxmlformats.org/officeDocument/2006/relationships/hyperlink" Target="https://www.livesport.com/tennis/atp-singles/sydney/results/" TargetMode="External" Id="rId178" /><Relationship Type="http://schemas.openxmlformats.org/officeDocument/2006/relationships/hyperlink" Target="https://www.livesport.com/tennis/atp-singles/tashkent/" TargetMode="External" Id="rId179" /><Relationship Type="http://schemas.openxmlformats.org/officeDocument/2006/relationships/hyperlink" Target="https://www.livesport.com/tennis/atp-singles/tashkent/results/" TargetMode="External" Id="rId180" /><Relationship Type="http://schemas.openxmlformats.org/officeDocument/2006/relationships/hyperlink" Target="https://www.livesport.com/tennis/atp-singles/tel-aviv/" TargetMode="External" Id="rId181" /><Relationship Type="http://schemas.openxmlformats.org/officeDocument/2006/relationships/hyperlink" Target="https://www.livesport.com/tennis/atp-singles/tel-aviv/results/" TargetMode="External" Id="rId182" /><Relationship Type="http://schemas.openxmlformats.org/officeDocument/2006/relationships/hyperlink" Target="https://www.livesport.com/tennis/atp-singles/tokyo/" TargetMode="External" Id="rId183" /><Relationship Type="http://schemas.openxmlformats.org/officeDocument/2006/relationships/hyperlink" Target="https://www.livesport.com/tennis/atp-singles/tokyo/results/" TargetMode="External" Id="rId184" /><Relationship Type="http://schemas.openxmlformats.org/officeDocument/2006/relationships/hyperlink" Target="https://www.livesport.com/tennis/atp-singles/toronto/" TargetMode="External" Id="rId185" /><Relationship Type="http://schemas.openxmlformats.org/officeDocument/2006/relationships/hyperlink" Target="https://www.livesport.com/tennis/atp-singles/toronto/results/" TargetMode="External" Id="rId186" /><Relationship Type="http://schemas.openxmlformats.org/officeDocument/2006/relationships/hyperlink" Target="https://www.livesport.com/tennis/atp-singles/us-open/" TargetMode="External" Id="rId187" /><Relationship Type="http://schemas.openxmlformats.org/officeDocument/2006/relationships/hyperlink" Target="https://www.livesport.com/tennis/atp-singles/us-open/results/" TargetMode="External" Id="rId188" /><Relationship Type="http://schemas.openxmlformats.org/officeDocument/2006/relationships/hyperlink" Target="https://www.livesport.com/tennis/atp-singles/valencia/" TargetMode="External" Id="rId189" /><Relationship Type="http://schemas.openxmlformats.org/officeDocument/2006/relationships/hyperlink" Target="https://www.livesport.com/tennis/atp-singles/valencia/results/" TargetMode="External" Id="rId190" /><Relationship Type="http://schemas.openxmlformats.org/officeDocument/2006/relationships/hyperlink" Target="https://www.livesport.com/tennis/atp-singles/vienna/" TargetMode="External" Id="rId191" /><Relationship Type="http://schemas.openxmlformats.org/officeDocument/2006/relationships/hyperlink" Target="https://www.livesport.com/tennis/atp-singles/vienna/results/" TargetMode="External" Id="rId192" /><Relationship Type="http://schemas.openxmlformats.org/officeDocument/2006/relationships/hyperlink" Target="https://www.livesport.com/tennis/atp-singles/vina-del-mar/" TargetMode="External" Id="rId193" /><Relationship Type="http://schemas.openxmlformats.org/officeDocument/2006/relationships/hyperlink" Target="https://www.livesport.com/tennis/atp-singles/vina-del-mar/results/" TargetMode="External" Id="rId194" /><Relationship Type="http://schemas.openxmlformats.org/officeDocument/2006/relationships/hyperlink" Target="https://www.livesport.com/tennis/atp-singles/warsaw/" TargetMode="External" Id="rId195" /><Relationship Type="http://schemas.openxmlformats.org/officeDocument/2006/relationships/hyperlink" Target="https://www.livesport.com/tennis/atp-singles/warsaw/results/" TargetMode="External" Id="rId196" /><Relationship Type="http://schemas.openxmlformats.org/officeDocument/2006/relationships/hyperlink" Target="https://www.livesport.com/tennis/atp-singles/washington/" TargetMode="External" Id="rId197" /><Relationship Type="http://schemas.openxmlformats.org/officeDocument/2006/relationships/hyperlink" Target="https://www.livesport.com/tennis/atp-singles/washington/results/" TargetMode="External" Id="rId198" /><Relationship Type="http://schemas.openxmlformats.org/officeDocument/2006/relationships/hyperlink" Target="https://www.livesport.com/tennis/atp-singles/wimbledon/" TargetMode="External" Id="rId199" /><Relationship Type="http://schemas.openxmlformats.org/officeDocument/2006/relationships/hyperlink" Target="https://www.livesport.com/tennis/atp-singles/wimbledon/results/" TargetMode="External" Id="rId200" /><Relationship Type="http://schemas.openxmlformats.org/officeDocument/2006/relationships/hyperlink" Target="https://www.livesport.com/tennis/atp-singles/winston-salem/" TargetMode="External" Id="rId201" /><Relationship Type="http://schemas.openxmlformats.org/officeDocument/2006/relationships/hyperlink" Target="https://www.livesport.com/tennis/atp-singles/winston-salem/results/" TargetMode="External" Id="rId202" /><Relationship Type="http://schemas.openxmlformats.org/officeDocument/2006/relationships/hyperlink" Target="https://www.livesport.com/tennis/atp-singles/zhuhai/" TargetMode="External" Id="rId203" /><Relationship Type="http://schemas.openxmlformats.org/officeDocument/2006/relationships/hyperlink" Target="https://www.livesport.com/tennis/atp-singles/zhuhai/results/" TargetMode="External" Id="rId204" /><Relationship Type="http://schemas.openxmlformats.org/officeDocument/2006/relationships/hyperlink" Target="https://www.livesport.com/tennis/atp-singles/australian-open/" TargetMode="External" Id="rId205" /><Relationship Type="http://schemas.openxmlformats.org/officeDocument/2006/relationships/hyperlink" Target="https://www.livesport.com/tennis/atp-singles/australian-open/results/" TargetMode="External" Id="rId206" /><Relationship Type="http://schemas.openxmlformats.org/officeDocument/2006/relationships/hyperlink" Target="https://www.livesport.com/tennis/atp-singles/wimbledon/" TargetMode="External" Id="rId207" /><Relationship Type="http://schemas.openxmlformats.org/officeDocument/2006/relationships/hyperlink" Target="https://www.livesport.com/tennis/atp-singles/wimbledon/results/" TargetMode="External" Id="rId208" /></Relationships>
</file>

<file path=xl/worksheets/_rels/sheet5.xml.rels><Relationships xmlns="http://schemas.openxmlformats.org/package/2006/relationships"><Relationship Type="http://schemas.openxmlformats.org/officeDocument/2006/relationships/hyperlink" Target="https://www.livesport.com/game/pCOKKnkm/" TargetMode="External" Id="rId1" /><Relationship Type="http://schemas.openxmlformats.org/officeDocument/2006/relationships/hyperlink" Target="https://www.livesport.com/game/rFd0xrt9/" TargetMode="External" Id="rId2" /><Relationship Type="http://schemas.openxmlformats.org/officeDocument/2006/relationships/hyperlink" Target="https://www.livesport.com/game/ppbsGeJl/" TargetMode="External" Id="rId3" /><Relationship Type="http://schemas.openxmlformats.org/officeDocument/2006/relationships/hyperlink" Target="https://www.livesport.com/game/KSerzFLs/" TargetMode="External" Id="rId4" /><Relationship Type="http://schemas.openxmlformats.org/officeDocument/2006/relationships/hyperlink" Target="https://www.livesport.com/game/YiJg0uxe/" TargetMode="External" Id="rId5" /><Relationship Type="http://schemas.openxmlformats.org/officeDocument/2006/relationships/hyperlink" Target="https://www.livesport.com/game/WC6eie1n/" TargetMode="External" Id="rId6" /><Relationship Type="http://schemas.openxmlformats.org/officeDocument/2006/relationships/hyperlink" Target="https://www.livesport.com/game/QuLzFEAU/" TargetMode="External" Id="rId7" /><Relationship Type="http://schemas.openxmlformats.org/officeDocument/2006/relationships/hyperlink" Target="https://www.livesport.com/game/KpirrGvg/" TargetMode="External" Id="rId8" /><Relationship Type="http://schemas.openxmlformats.org/officeDocument/2006/relationships/hyperlink" Target="https://www.livesport.com/game/MBEQk4yQ/" TargetMode="External" Id="rId9" /><Relationship Type="http://schemas.openxmlformats.org/officeDocument/2006/relationships/hyperlink" Target="https://www.livesport.com/game/WfZmQBGF/" TargetMode="External" Id="rId10" /><Relationship Type="http://schemas.openxmlformats.org/officeDocument/2006/relationships/hyperlink" Target="https://www.livesport.com/game/4x7CP7jg/" TargetMode="External" Id="rId11" /><Relationship Type="http://schemas.openxmlformats.org/officeDocument/2006/relationships/hyperlink" Target="https://www.livesport.com/game/vyVSCesh/" TargetMode="External" Id="rId12" /><Relationship Type="http://schemas.openxmlformats.org/officeDocument/2006/relationships/hyperlink" Target="https://www.livesport.com/game/6HJAYiR1/" TargetMode="External" Id="rId13" /><Relationship Type="http://schemas.openxmlformats.org/officeDocument/2006/relationships/hyperlink" Target="https://www.livesport.com/game/tp1pT6Dc/" TargetMode="External" Id="rId14" /><Relationship Type="http://schemas.openxmlformats.org/officeDocument/2006/relationships/hyperlink" Target="https://www.livesport.com/game/MHiuIt5d/" TargetMode="External" Id="rId15" /><Relationship Type="http://schemas.openxmlformats.org/officeDocument/2006/relationships/hyperlink" Target="https://www.livesport.com/game/KWc2dzcB/" TargetMode="External" Id="rId16" /><Relationship Type="http://schemas.openxmlformats.org/officeDocument/2006/relationships/hyperlink" Target="https://www.livesport.com/game/nsrskhko/" TargetMode="External" Id="rId17" /><Relationship Type="http://schemas.openxmlformats.org/officeDocument/2006/relationships/hyperlink" Target="https://www.livesport.com/game/lA4hRprA/" TargetMode="External" Id="rId18" /><Relationship Type="http://schemas.openxmlformats.org/officeDocument/2006/relationships/hyperlink" Target="https://www.livesport.com/game/U5XRAPcT/" TargetMode="External" Id="rId19" /><Relationship Type="http://schemas.openxmlformats.org/officeDocument/2006/relationships/hyperlink" Target="https://www.livesport.com/game/Sd1AfERN/" TargetMode="External" Id="rId20" /><Relationship Type="http://schemas.openxmlformats.org/officeDocument/2006/relationships/hyperlink" Target="https://www.livesport.com/game/QkbWJ2zp/" TargetMode="External" Id="rId21" /><Relationship Type="http://schemas.openxmlformats.org/officeDocument/2006/relationships/hyperlink" Target="https://www.livesport.com/game/UJC0POCM/" TargetMode="External" Id="rId22" /><Relationship Type="http://schemas.openxmlformats.org/officeDocument/2006/relationships/hyperlink" Target="https://www.livesport.com/game/0lOc53Lj/" TargetMode="External" Id="rId23" /><Relationship Type="http://schemas.openxmlformats.org/officeDocument/2006/relationships/hyperlink" Target="https://www.livesport.com/game/lOqRupc3/" TargetMode="External" Id="rId24" /><Relationship Type="http://schemas.openxmlformats.org/officeDocument/2006/relationships/hyperlink" Target="https://www.livesport.com/game/Q9lAXZq9/" TargetMode="External" Id="rId25" /><Relationship Type="http://schemas.openxmlformats.org/officeDocument/2006/relationships/hyperlink" Target="https://www.livesport.com/game/YF1O9Wi2/" TargetMode="External" Id="rId26" /><Relationship Type="http://schemas.openxmlformats.org/officeDocument/2006/relationships/hyperlink" Target="https://www.livesport.com/game/x8WilPPO/" TargetMode="External" Id="rId27" /><Relationship Type="http://schemas.openxmlformats.org/officeDocument/2006/relationships/hyperlink" Target="https://www.livesport.com/game/zFhya6K0/" TargetMode="External" Id="rId28" /><Relationship Type="http://schemas.openxmlformats.org/officeDocument/2006/relationships/hyperlink" Target="https://www.livesport.com/game/jelGJgt1/" TargetMode="External" Id="rId29" /><Relationship Type="http://schemas.openxmlformats.org/officeDocument/2006/relationships/hyperlink" Target="https://www.livesport.com/game/vHUAuy3K/" TargetMode="External" Id="rId30" /><Relationship Type="http://schemas.openxmlformats.org/officeDocument/2006/relationships/hyperlink" Target="https://www.livesport.com/game/xCCcWWP6/" TargetMode="External" Id="rId31" /><Relationship Type="http://schemas.openxmlformats.org/officeDocument/2006/relationships/hyperlink" Target="https://www.livesport.com/game/8xvVLrp4/" TargetMode="External" Id="rId32" /><Relationship Type="http://schemas.openxmlformats.org/officeDocument/2006/relationships/hyperlink" Target="https://www.livesport.com/game/QXhhhEnQ/" TargetMode="External" Id="rId33" /><Relationship Type="http://schemas.openxmlformats.org/officeDocument/2006/relationships/hyperlink" Target="https://www.livesport.com/game/Yw66UAfJ/" TargetMode="External" Id="rId34" /><Relationship Type="http://schemas.openxmlformats.org/officeDocument/2006/relationships/hyperlink" Target="https://www.livesport.com/game/8WKtzFQs/" TargetMode="External" Id="rId35" /><Relationship Type="http://schemas.openxmlformats.org/officeDocument/2006/relationships/hyperlink" Target="https://www.livesport.com/game/O8nOHXAD/" TargetMode="External" Id="rId36" /></Relationships>
</file>

<file path=xl/worksheets/_rels/sheet6.xml.rels><Relationships xmlns="http://schemas.openxmlformats.org/package/2006/relationships"><Relationship Type="http://schemas.openxmlformats.org/officeDocument/2006/relationships/hyperlink" Target="https://www.livesport.com/tennis/atp-singles/adelaide/" TargetMode="External" Id="rId1" /><Relationship Type="http://schemas.openxmlformats.org/officeDocument/2006/relationships/hyperlink" Target="https://www.livesport.com/tennis/atp-singles/adelaide/" TargetMode="External" Id="rId2" /><Relationship Type="http://schemas.openxmlformats.org/officeDocument/2006/relationships/hyperlink" Target="https://www.livesport.com/tennis/atp-singles/adelaide/" TargetMode="External" Id="rId3" /><Relationship Type="http://schemas.openxmlformats.org/officeDocument/2006/relationships/hyperlink" Target="https://www.livesport.com/tennis/atp-singles/adelaide/" TargetMode="External" Id="rId4" /><Relationship Type="http://schemas.openxmlformats.org/officeDocument/2006/relationships/hyperlink" Target="https://www.livesport.com/tennis/atp-singles/adelaide/" TargetMode="External" Id="rId5" /><Relationship Type="http://schemas.openxmlformats.org/officeDocument/2006/relationships/hyperlink" Target="https://www.livesport.com/tennis/atp-singles/adelaide/" TargetMode="External" Id="rId6" /><Relationship Type="http://schemas.openxmlformats.org/officeDocument/2006/relationships/hyperlink" Target="https://www.livesport.com/tennis/atp-singles/adelaide/" TargetMode="External" Id="rId7" /><Relationship Type="http://schemas.openxmlformats.org/officeDocument/2006/relationships/hyperlink" Target="https://www.livesport.com/tennis/atp-singles/adelaide/" TargetMode="External" Id="rId8" /><Relationship Type="http://schemas.openxmlformats.org/officeDocument/2006/relationships/hyperlink" Target="https://www.livesport.com/tennis/atp-singles/adelaide/" TargetMode="External" Id="rId9" /><Relationship Type="http://schemas.openxmlformats.org/officeDocument/2006/relationships/hyperlink" Target="https://www.livesport.com/tennis/atp-singles/adelaide/" TargetMode="External" Id="rId10" /><Relationship Type="http://schemas.openxmlformats.org/officeDocument/2006/relationships/hyperlink" Target="https://www.livesport.com/game/237pj6Rt/" TargetMode="External" Id="rId11" /><Relationship Type="http://schemas.openxmlformats.org/officeDocument/2006/relationships/hyperlink" Target="https://www.livesport.com/tennis/atp-singles/adelaide/" TargetMode="External" Id="rId12" /><Relationship Type="http://schemas.openxmlformats.org/officeDocument/2006/relationships/hyperlink" Target="https://www.livesport.com/game/237pj6Rt/" TargetMode="External" Id="rId13" /><Relationship Type="http://schemas.openxmlformats.org/officeDocument/2006/relationships/hyperlink" Target="https://www.livesport.com/tennis/atp-singles/adelaide/" TargetMode="External" Id="rId14" /><Relationship Type="http://schemas.openxmlformats.org/officeDocument/2006/relationships/hyperlink" Target="https://www.livesport.com/game/237pj6Rt/" TargetMode="External" Id="rId15" /><Relationship Type="http://schemas.openxmlformats.org/officeDocument/2006/relationships/hyperlink" Target="https://www.livesport.com/tennis/atp-singles/adelaide/" TargetMode="External" Id="rId16" /><Relationship Type="http://schemas.openxmlformats.org/officeDocument/2006/relationships/hyperlink" Target="https://www.livesport.com/tennis/atp-singles/adelaide/" TargetMode="External" Id="rId17" /><Relationship Type="http://schemas.openxmlformats.org/officeDocument/2006/relationships/hyperlink" Target="https://www.livesport.com/tennis/atp-singles/adelaide/" TargetMode="External" Id="rId18" /><Relationship Type="http://schemas.openxmlformats.org/officeDocument/2006/relationships/hyperlink" Target="https://www.livesport.com/tennis/atp-singles/adelaide/" TargetMode="External" Id="rId19" /><Relationship Type="http://schemas.openxmlformats.org/officeDocument/2006/relationships/hyperlink" Target="https://www.livesport.com/tennis/atp-singles/adelaide/" TargetMode="External" Id="rId20" /><Relationship Type="http://schemas.openxmlformats.org/officeDocument/2006/relationships/hyperlink" Target="https://www.livesport.com/tennis/atp-singles/adelaide/" TargetMode="External" Id="rId21" /><Relationship Type="http://schemas.openxmlformats.org/officeDocument/2006/relationships/hyperlink" Target="https://www.livesport.com/tennis/atp-singles/adelaide/" TargetMode="External" Id="rId22" /><Relationship Type="http://schemas.openxmlformats.org/officeDocument/2006/relationships/hyperlink" Target="https://www.livesport.com/tennis/atp-singles/adelaide/" TargetMode="External" Id="rId23" /><Relationship Type="http://schemas.openxmlformats.org/officeDocument/2006/relationships/hyperlink" Target="https://www.livesport.com/tennis/atp-singles/adelaide/" TargetMode="External" Id="rId24" /><Relationship Type="http://schemas.openxmlformats.org/officeDocument/2006/relationships/hyperlink" Target="https://www.livesport.com/tennis/atp-singles/adelaide/" TargetMode="External" Id="rId25" /><Relationship Type="http://schemas.openxmlformats.org/officeDocument/2006/relationships/hyperlink" Target="https://www.livesport.com/tennis/atp-singles/adelaide/" TargetMode="External" Id="rId26" /><Relationship Type="http://schemas.openxmlformats.org/officeDocument/2006/relationships/hyperlink" Target="https://www.livesport.com/tennis/atp-singles/adelaide/" TargetMode="External" Id="rId27" /><Relationship Type="http://schemas.openxmlformats.org/officeDocument/2006/relationships/hyperlink" Target="https://www.livesport.com/tennis/atp-singles/adelaide/" TargetMode="External" Id="rId28" /><Relationship Type="http://schemas.openxmlformats.org/officeDocument/2006/relationships/hyperlink" Target="https://www.livesport.com/tennis/atp-singles/adelaide/" TargetMode="External" Id="rId29" /><Relationship Type="http://schemas.openxmlformats.org/officeDocument/2006/relationships/hyperlink" Target="https://www.livesport.com/tennis/atp-singles/adelaide/" TargetMode="External" Id="rId30" /><Relationship Type="http://schemas.openxmlformats.org/officeDocument/2006/relationships/hyperlink" Target="https://www.livesport.com/tennis/atp-singles/adelaide/" TargetMode="External" Id="rId31" /><Relationship Type="http://schemas.openxmlformats.org/officeDocument/2006/relationships/hyperlink" Target="https://www.livesport.com/tennis/atp-singles/adelaide/" TargetMode="External" Id="rId32" /><Relationship Type="http://schemas.openxmlformats.org/officeDocument/2006/relationships/hyperlink" Target="https://www.livesport.com/tennis/atp-singles/adelaide/" TargetMode="External" Id="rId33" /><Relationship Type="http://schemas.openxmlformats.org/officeDocument/2006/relationships/hyperlink" Target="https://www.livesport.com/tennis/atp-singles/adelaide/" TargetMode="External" Id="rId34" /><Relationship Type="http://schemas.openxmlformats.org/officeDocument/2006/relationships/hyperlink" Target="https://www.livesport.com/tennis/atp-singles/adelaide/" TargetMode="External" Id="rId35" /><Relationship Type="http://schemas.openxmlformats.org/officeDocument/2006/relationships/hyperlink" Target="https://www.livesport.com/tennis/atp-singles/adelaide/" TargetMode="External" Id="rId36" /><Relationship Type="http://schemas.openxmlformats.org/officeDocument/2006/relationships/hyperlink" Target="https://www.livesport.com/tennis/atp-singles/adelaide/" TargetMode="External" Id="rId37" /><Relationship Type="http://schemas.openxmlformats.org/officeDocument/2006/relationships/hyperlink" Target="https://www.livesport.com/tennis/atp-singles/adelaide/" TargetMode="External" Id="rId38" /><Relationship Type="http://schemas.openxmlformats.org/officeDocument/2006/relationships/hyperlink" Target="https://www.livesport.com/tennis/atp-singles/adelaide/" TargetMode="External" Id="rId39" /><Relationship Type="http://schemas.openxmlformats.org/officeDocument/2006/relationships/hyperlink" Target="https://www.livesport.com/tennis/atp-singles/adelaide/" TargetMode="External" Id="rId40" /><Relationship Type="http://schemas.openxmlformats.org/officeDocument/2006/relationships/hyperlink" Target="https://www.livesport.com/tennis/atp-singles/adelaide/" TargetMode="External" Id="rId41" /><Relationship Type="http://schemas.openxmlformats.org/officeDocument/2006/relationships/hyperlink" Target="https://www.livesport.com/tennis/atp-singles/adelaide/" TargetMode="External" Id="rId42" /><Relationship Type="http://schemas.openxmlformats.org/officeDocument/2006/relationships/hyperlink" Target="https://www.livesport.com/tennis/atp-singles/adelaide/" TargetMode="External" Id="rId43" /><Relationship Type="http://schemas.openxmlformats.org/officeDocument/2006/relationships/hyperlink" Target="https://www.livesport.com/tennis/atp-singles/adelaide/" TargetMode="External" Id="rId44" /><Relationship Type="http://schemas.openxmlformats.org/officeDocument/2006/relationships/hyperlink" Target="https://www.livesport.com/tennis/atp-singles/adelaide/" TargetMode="External" Id="rId45" /><Relationship Type="http://schemas.openxmlformats.org/officeDocument/2006/relationships/hyperlink" Target="https://www.livesport.com/tennis/atp-singles/adelaide/" TargetMode="External" Id="rId46" /><Relationship Type="http://schemas.openxmlformats.org/officeDocument/2006/relationships/hyperlink" Target="https://www.livesport.com/tennis/atp-singles/adelaide/" TargetMode="External" Id="rId47" /><Relationship Type="http://schemas.openxmlformats.org/officeDocument/2006/relationships/hyperlink" Target="https://www.livesport.com/tennis/atp-singles/adelaide/" TargetMode="External" Id="rId48" /><Relationship Type="http://schemas.openxmlformats.org/officeDocument/2006/relationships/hyperlink" Target="https://www.livesport.com/tennis/atp-singles/adelaide/" TargetMode="External" Id="rId49" /><Relationship Type="http://schemas.openxmlformats.org/officeDocument/2006/relationships/hyperlink" Target="https://www.livesport.com/tennis/atp-singles/adelaide/" TargetMode="External" Id="rId50" /><Relationship Type="http://schemas.openxmlformats.org/officeDocument/2006/relationships/hyperlink" Target="https://www.livesport.com/tennis/atp-singles/adelaide/" TargetMode="External" Id="rId51" /><Relationship Type="http://schemas.openxmlformats.org/officeDocument/2006/relationships/hyperlink" Target="https://www.livesport.com/tennis/atp-singles/adelaide/" TargetMode="External" Id="rId52" /><Relationship Type="http://schemas.openxmlformats.org/officeDocument/2006/relationships/hyperlink" Target="https://www.livesport.com/tennis/atp-singles/adelaide/" TargetMode="External" Id="rId53" /><Relationship Type="http://schemas.openxmlformats.org/officeDocument/2006/relationships/hyperlink" Target="https://www.livesport.com/tennis/atp-singles/adelaide/" TargetMode="External" Id="rId54" /><Relationship Type="http://schemas.openxmlformats.org/officeDocument/2006/relationships/hyperlink" Target="https://www.livesport.com/tennis/atp-singles/adelaide/" TargetMode="External" Id="rId55" /><Relationship Type="http://schemas.openxmlformats.org/officeDocument/2006/relationships/hyperlink" Target="https://www.livesport.com/tennis/atp-singles/adelaide/" TargetMode="External" Id="rId56" /><Relationship Type="http://schemas.openxmlformats.org/officeDocument/2006/relationships/hyperlink" Target="https://www.livesport.com/tennis/atp-singles/adelaide/" TargetMode="External" Id="rId57" /><Relationship Type="http://schemas.openxmlformats.org/officeDocument/2006/relationships/hyperlink" Target="https://www.livesport.com/tennis/atp-singles/adelaide/" TargetMode="External" Id="rId58" /><Relationship Type="http://schemas.openxmlformats.org/officeDocument/2006/relationships/hyperlink" Target="https://www.livesport.com/tennis/atp-singles/adelaide/" TargetMode="External" Id="rId59" /><Relationship Type="http://schemas.openxmlformats.org/officeDocument/2006/relationships/hyperlink" Target="https://www.livesport.com/tennis/atp-singles/adelaide/" TargetMode="External" Id="rId60" /><Relationship Type="http://schemas.openxmlformats.org/officeDocument/2006/relationships/hyperlink" Target="https://www.livesport.com/tennis/atp-singles/adelaide/" TargetMode="External" Id="rId61" /><Relationship Type="http://schemas.openxmlformats.org/officeDocument/2006/relationships/hyperlink" Target="https://www.livesport.com/tennis/atp-singles/adelaide/" TargetMode="External" Id="rId62" /><Relationship Type="http://schemas.openxmlformats.org/officeDocument/2006/relationships/hyperlink" Target="https://www.livesport.com/tennis/atp-singles/adelaide/" TargetMode="External" Id="rId63" /><Relationship Type="http://schemas.openxmlformats.org/officeDocument/2006/relationships/hyperlink" Target="https://www.livesport.com/tennis/atp-singles/adelaide/" TargetMode="External" Id="rId64" /><Relationship Type="http://schemas.openxmlformats.org/officeDocument/2006/relationships/hyperlink" Target="https://www.livesport.com/tennis/atp-singles/adelaide/" TargetMode="External" Id="rId65" /><Relationship Type="http://schemas.openxmlformats.org/officeDocument/2006/relationships/hyperlink" Target="https://www.livesport.com/tennis/atp-singles/adelaide/" TargetMode="External" Id="rId66" /><Relationship Type="http://schemas.openxmlformats.org/officeDocument/2006/relationships/hyperlink" Target="https://www.livesport.com/tennis/atp-singles/adelaide/" TargetMode="External" Id="rId67" /><Relationship Type="http://schemas.openxmlformats.org/officeDocument/2006/relationships/hyperlink" Target="https://www.livesport.com/tennis/atp-singles/adelaide/" TargetMode="External" Id="rId68" /><Relationship Type="http://schemas.openxmlformats.org/officeDocument/2006/relationships/hyperlink" Target="https://www.livesport.com/tennis/atp-singles/adelaide/" TargetMode="External" Id="rId69" /><Relationship Type="http://schemas.openxmlformats.org/officeDocument/2006/relationships/hyperlink" Target="https://www.livesport.com/tennis/atp-singles/adelaide/" TargetMode="External" Id="rId70" /><Relationship Type="http://schemas.openxmlformats.org/officeDocument/2006/relationships/hyperlink" Target="https://www.livesport.com/tennis/atp-singles/adelaide/" TargetMode="External" Id="rId71" /><Relationship Type="http://schemas.openxmlformats.org/officeDocument/2006/relationships/hyperlink" Target="https://www.livesport.com/tennis/atp-singles/adelaide/" TargetMode="External" Id="rId72" /><Relationship Type="http://schemas.openxmlformats.org/officeDocument/2006/relationships/hyperlink" Target="https://www.livesport.com/tennis/atp-singles/adelaide/" TargetMode="External" Id="rId73" /><Relationship Type="http://schemas.openxmlformats.org/officeDocument/2006/relationships/hyperlink" Target="https://www.livesport.com/tennis/atp-singles/adelaide/" TargetMode="External" Id="rId74" /><Relationship Type="http://schemas.openxmlformats.org/officeDocument/2006/relationships/hyperlink" Target="https://www.livesport.com/tennis/atp-singles/adelaide/" TargetMode="External" Id="rId75" /><Relationship Type="http://schemas.openxmlformats.org/officeDocument/2006/relationships/hyperlink" Target="https://www.livesport.com/tennis/atp-singles/adelaide/" TargetMode="External" Id="rId76" /><Relationship Type="http://schemas.openxmlformats.org/officeDocument/2006/relationships/hyperlink" Target="https://www.livesport.com/tennis/atp-singles/adelaide/" TargetMode="External" Id="rId77" /><Relationship Type="http://schemas.openxmlformats.org/officeDocument/2006/relationships/hyperlink" Target="https://www.livesport.com/tennis/atp-singles/adelaide/" TargetMode="External" Id="rId78" /><Relationship Type="http://schemas.openxmlformats.org/officeDocument/2006/relationships/hyperlink" Target="https://www.livesport.com/tennis/atp-singles/adelaide/" TargetMode="External" Id="rId79" /><Relationship Type="http://schemas.openxmlformats.org/officeDocument/2006/relationships/hyperlink" Target="https://www.livesport.com/tennis/atp-singles/adelaide/" TargetMode="External" Id="rId80" /><Relationship Type="http://schemas.openxmlformats.org/officeDocument/2006/relationships/hyperlink" Target="https://www.livesport.com/tennis/atp-singles/adelaide/" TargetMode="External" Id="rId81" /><Relationship Type="http://schemas.openxmlformats.org/officeDocument/2006/relationships/hyperlink" Target="https://www.livesport.com/tennis/atp-singles/adelaide/" TargetMode="External" Id="rId82" /><Relationship Type="http://schemas.openxmlformats.org/officeDocument/2006/relationships/hyperlink" Target="https://www.livesport.com/tennis/atp-singles/adelaide/" TargetMode="External" Id="rId83" /><Relationship Type="http://schemas.openxmlformats.org/officeDocument/2006/relationships/hyperlink" Target="https://www.livesport.com/tennis/atp-singles/adelaide/" TargetMode="External" Id="rId84" /><Relationship Type="http://schemas.openxmlformats.org/officeDocument/2006/relationships/hyperlink" Target="https://www.livesport.com/tennis/atp-singles/adelaide/" TargetMode="External" Id="rId85" /><Relationship Type="http://schemas.openxmlformats.org/officeDocument/2006/relationships/hyperlink" Target="https://www.livesport.com/tennis/atp-singles/adelaide/" TargetMode="External" Id="rId86" /><Relationship Type="http://schemas.openxmlformats.org/officeDocument/2006/relationships/hyperlink" Target="https://www.livesport.com/tennis/atp-singles/adelaide/" TargetMode="External" Id="rId87" /><Relationship Type="http://schemas.openxmlformats.org/officeDocument/2006/relationships/hyperlink" Target="https://www.livesport.com/tennis/atp-singles/adelaide/" TargetMode="External" Id="rId88" /><Relationship Type="http://schemas.openxmlformats.org/officeDocument/2006/relationships/hyperlink" Target="https://www.livesport.com/tennis/atp-singles/adelaide/" TargetMode="External" Id="rId89" /><Relationship Type="http://schemas.openxmlformats.org/officeDocument/2006/relationships/hyperlink" Target="https://www.livesport.com/tennis/atp-singles/adelaide/" TargetMode="External" Id="rId90" /><Relationship Type="http://schemas.openxmlformats.org/officeDocument/2006/relationships/hyperlink" Target="https://www.livesport.com/tennis/atp-singles/adelaide/" TargetMode="External" Id="rId91" /><Relationship Type="http://schemas.openxmlformats.org/officeDocument/2006/relationships/hyperlink" Target="https://www.livesport.com/tennis/atp-singles/adelaide/" TargetMode="External" Id="rId92" /><Relationship Type="http://schemas.openxmlformats.org/officeDocument/2006/relationships/hyperlink" Target="https://www.livesport.com/tennis/atp-singles/adelaide/" TargetMode="External" Id="rId93" /><Relationship Type="http://schemas.openxmlformats.org/officeDocument/2006/relationships/hyperlink" Target="https://www.livesport.com/tennis/atp-singles/adelaide/" TargetMode="External" Id="rId94" /><Relationship Type="http://schemas.openxmlformats.org/officeDocument/2006/relationships/hyperlink" Target="https://www.livesport.com/game/8xSUC5eS/" TargetMode="External" Id="rId9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E24" sqref="E24"/>
    </sheetView>
  </sheetViews>
  <sheetFormatPr baseColWidth="8" defaultRowHeight="15"/>
  <cols>
    <col width="60.5703125" bestFit="1" customWidth="1" min="1" max="1"/>
    <col width="18" customWidth="1" min="2" max="2"/>
    <col width="20" customWidth="1" min="3" max="3"/>
  </cols>
  <sheetData>
    <row r="1">
      <c r="A1" t="inlineStr">
        <is>
          <t>Ссылка на матч</t>
        </is>
      </c>
      <c r="B1" t="inlineStr">
        <is>
          <t>Игрок 1</t>
        </is>
      </c>
      <c r="C1" t="inlineStr">
        <is>
          <t>Игрок 2</t>
        </is>
      </c>
    </row>
    <row r="2">
      <c r="A2" t="inlineStr">
        <is>
          <t>https://www.livesport.com/game/A5bhEEyG/#/game-summary</t>
        </is>
      </c>
      <c r="B2" t="inlineStr">
        <is>
          <t>Draper J.</t>
        </is>
      </c>
      <c r="C2" t="inlineStr">
        <is>
          <t>Lehecka J.</t>
        </is>
      </c>
    </row>
    <row r="3">
      <c r="A3" t="inlineStr">
        <is>
          <t>https://www.livesport.com/game/YJwpuC0Q/#/game-summary</t>
        </is>
      </c>
      <c r="B3" t="inlineStr">
        <is>
          <t>Draper J.</t>
        </is>
      </c>
      <c r="C3" t="inlineStr">
        <is>
          <t>Bublik A.</t>
        </is>
      </c>
    </row>
    <row r="4">
      <c r="A4" t="inlineStr">
        <is>
          <t>https://www.livesport.com/game/KfITQKDd/#/game-summary</t>
        </is>
      </c>
      <c r="B4" t="inlineStr">
        <is>
          <t>Korda S.</t>
        </is>
      </c>
      <c r="C4" t="inlineStr">
        <is>
          <t>Lehecka J.</t>
        </is>
      </c>
    </row>
    <row r="5">
      <c r="A5" t="inlineStr">
        <is>
          <t>https://www.livesport.com/game/tYEFZA7C/#/game-summary</t>
        </is>
      </c>
      <c r="B5" t="inlineStr">
        <is>
          <t>Paul T.</t>
        </is>
      </c>
      <c r="C5" t="inlineStr">
        <is>
          <t>Draper J.</t>
        </is>
      </c>
    </row>
    <row r="6">
      <c r="A6" t="inlineStr">
        <is>
          <t>https://www.livesport.com/game/U3SGRsJ4/#/game-summary</t>
        </is>
      </c>
      <c r="B6" t="inlineStr">
        <is>
          <t>Musetti L.</t>
        </is>
      </c>
      <c r="C6" t="inlineStr">
        <is>
          <t>Bublik A.</t>
        </is>
      </c>
    </row>
    <row r="7">
      <c r="A7" t="inlineStr">
        <is>
          <t>https://www.livesport.com/game/237pj6Rt/#/game-summary</t>
        </is>
      </c>
      <c r="B7" t="inlineStr">
        <is>
          <t>Lehecka J.</t>
        </is>
      </c>
      <c r="C7" t="inlineStr">
        <is>
          <t>Jarry N.</t>
        </is>
      </c>
    </row>
    <row r="8">
      <c r="A8" t="inlineStr">
        <is>
          <t>https://www.livesport.com/game/byvMPZwl/#/game-summary</t>
        </is>
      </c>
      <c r="B8" t="inlineStr">
        <is>
          <t>O'Connell C.</t>
        </is>
      </c>
      <c r="C8" t="inlineStr">
        <is>
          <t>Korda S.</t>
        </is>
      </c>
    </row>
    <row r="9">
      <c r="A9" t="inlineStr">
        <is>
          <t>https://www.livesport.com/game/OIutXmg6/#/game-summary</t>
        </is>
      </c>
      <c r="B9" t="inlineStr">
        <is>
          <t>Musetti L.</t>
        </is>
      </c>
      <c r="C9" t="inlineStr">
        <is>
          <t>Thompson J.</t>
        </is>
      </c>
    </row>
    <row r="10">
      <c r="A10" t="inlineStr">
        <is>
          <t>https://www.livesport.com/game/2cWxy8ot/#/game-summary</t>
        </is>
      </c>
      <c r="B10" t="inlineStr">
        <is>
          <t>Evans D.</t>
        </is>
      </c>
      <c r="C10" t="inlineStr">
        <is>
          <t>Bublik A.</t>
        </is>
      </c>
    </row>
    <row r="11">
      <c r="A11" t="inlineStr">
        <is>
          <t>https://www.livesport.com/game/ADrDT9FQ/#/game-summary</t>
        </is>
      </c>
      <c r="B11" t="inlineStr">
        <is>
          <t>Lehecka J.</t>
        </is>
      </c>
      <c r="C11" t="inlineStr">
        <is>
          <t>Lajovic D.</t>
        </is>
      </c>
    </row>
    <row r="12">
      <c r="A12" t="inlineStr">
        <is>
          <t>https://www.livesport.com/game/jX5rS1B9/#/game-summary</t>
        </is>
      </c>
      <c r="B12" t="inlineStr">
        <is>
          <t>Paul T.</t>
        </is>
      </c>
      <c r="C12" t="inlineStr">
        <is>
          <t>Bolt A.</t>
        </is>
      </c>
    </row>
    <row r="13">
      <c r="A13" t="inlineStr">
        <is>
          <t>https://www.livesport.com/game/WdCV2Umd/#/game-summary</t>
        </is>
      </c>
      <c r="B13" t="inlineStr">
        <is>
          <t>Sonego L.</t>
        </is>
      </c>
      <c r="C13" t="inlineStr">
        <is>
          <t>Korda S.</t>
        </is>
      </c>
    </row>
    <row r="14">
      <c r="A14" t="inlineStr">
        <is>
          <t>https://www.livesport.com/game/nyT19YAC/#/game-summary</t>
        </is>
      </c>
      <c r="B14" t="inlineStr">
        <is>
          <t>Kecmanovic M.</t>
        </is>
      </c>
      <c r="C14" t="inlineStr">
        <is>
          <t>Draper J.</t>
        </is>
      </c>
    </row>
    <row r="15">
      <c r="A15" t="inlineStr">
        <is>
          <t>https://www.livesport.com/game/UuAza3sN/#/game-summary</t>
        </is>
      </c>
      <c r="B15" t="inlineStr">
        <is>
          <t>Arnaldi M.</t>
        </is>
      </c>
      <c r="C15" t="inlineStr">
        <is>
          <t>Jarry N.</t>
        </is>
      </c>
    </row>
    <row r="16">
      <c r="A16" t="inlineStr">
        <is>
          <t>https://www.livesport.com/game/ADp9D2dG/#/game-summary</t>
        </is>
      </c>
      <c r="B16" t="inlineStr">
        <is>
          <t>Shevchenko A.</t>
        </is>
      </c>
      <c r="C16" t="inlineStr">
        <is>
          <t>O'Connell C.</t>
        </is>
      </c>
    </row>
    <row r="17">
      <c r="A17" t="inlineStr">
        <is>
          <t>https://www.livesport.com/game/dlyCeGzJ/#/game-summary</t>
        </is>
      </c>
      <c r="B17" t="inlineStr">
        <is>
          <t>Hijikata R.</t>
        </is>
      </c>
      <c r="C17" t="inlineStr">
        <is>
          <t>Evans D.</t>
        </is>
      </c>
    </row>
    <row r="18">
      <c r="A18" t="inlineStr">
        <is>
          <t>https://www.livesport.com/game/EwqQFodC/#/game-summary</t>
        </is>
      </c>
      <c r="B18" t="inlineStr">
        <is>
          <t>McCabe J.</t>
        </is>
      </c>
      <c r="C18" t="inlineStr">
        <is>
          <t>Bublik A.</t>
        </is>
      </c>
    </row>
    <row r="19">
      <c r="A19" t="inlineStr">
        <is>
          <t>https://www.livesport.com/game/80rUE5BI/#/game-summary</t>
        </is>
      </c>
      <c r="B19" t="inlineStr">
        <is>
          <t>Lehecka J.</t>
        </is>
      </c>
      <c r="C19" t="inlineStr">
        <is>
          <t>Walton A.</t>
        </is>
      </c>
    </row>
    <row r="20">
      <c r="A20" t="inlineStr">
        <is>
          <t>https://www.livesport.com/game/AiPgKaDJ/#/game-summary</t>
        </is>
      </c>
      <c r="B20" t="inlineStr">
        <is>
          <t>Hanfmann Y.</t>
        </is>
      </c>
      <c r="C20" t="inlineStr">
        <is>
          <t>Sonego L.</t>
        </is>
      </c>
    </row>
    <row r="21">
      <c r="A21" t="inlineStr">
        <is>
          <t>https://www.livesport.com/game/IBkHH7Ra/#/game-summary</t>
        </is>
      </c>
      <c r="B21" t="inlineStr">
        <is>
          <t>Thompson J.</t>
        </is>
      </c>
      <c r="C21" t="inlineStr">
        <is>
          <t>Diaz Acosta F.</t>
        </is>
      </c>
    </row>
    <row r="22">
      <c r="A22" t="inlineStr">
        <is>
          <t>https://www.livesport.com/game/vLjDImCg/#/game-summary</t>
        </is>
      </c>
      <c r="B22" t="inlineStr">
        <is>
          <t>Bolt A.</t>
        </is>
      </c>
      <c r="C22" t="inlineStr">
        <is>
          <t>Seyboth Wild T.</t>
        </is>
      </c>
    </row>
    <row r="23">
      <c r="A23" t="inlineStr">
        <is>
          <t>https://www.livesport.com/game/0zuMGRt6/#/game-summary</t>
        </is>
      </c>
      <c r="B23" t="inlineStr">
        <is>
          <t>O'Connell C.</t>
        </is>
      </c>
      <c r="C23" t="inlineStr">
        <is>
          <t>Rinderknech A.</t>
        </is>
      </c>
    </row>
    <row r="24">
      <c r="A24" t="inlineStr">
        <is>
          <t>https://www.livesport.com/game/boXJ3fL7/#/game-summary</t>
        </is>
      </c>
      <c r="B24" t="inlineStr">
        <is>
          <t>Arnaldi M.</t>
        </is>
      </c>
      <c r="C24" t="inlineStr">
        <is>
          <t>Zapata Miralles B.</t>
        </is>
      </c>
    </row>
    <row r="25">
      <c r="A25" t="inlineStr">
        <is>
          <t>https://www.livesport.com/game/bHcsBez6/#/game-summary</t>
        </is>
      </c>
      <c r="B25" t="inlineStr">
        <is>
          <t>Lajovic D.</t>
        </is>
      </c>
      <c r="C25" t="inlineStr">
        <is>
          <t>Kokkinakis T.</t>
        </is>
      </c>
    </row>
    <row r="26">
      <c r="A26" t="inlineStr">
        <is>
          <t>https://www.livesport.com/game/x29YCH5g/#/game-summary</t>
        </is>
      </c>
      <c r="B26" t="inlineStr">
        <is>
          <t>McDonald M.</t>
        </is>
      </c>
      <c r="C26" t="inlineStr">
        <is>
          <t>Kecmanovic M.</t>
        </is>
      </c>
    </row>
    <row r="27">
      <c r="A27" t="inlineStr">
        <is>
          <t>https://www.livesport.com/game/Uy6QEwys/#/game-summary</t>
        </is>
      </c>
      <c r="B27" t="inlineStr">
        <is>
          <t>Etcheverry T. M.</t>
        </is>
      </c>
      <c r="C27" t="inlineStr">
        <is>
          <t>Shevchenko A.</t>
        </is>
      </c>
    </row>
    <row r="28">
      <c r="A28" t="inlineStr">
        <is>
          <t>https://www.livesport.com/game/O0vdgx0q/#/game-summary</t>
        </is>
      </c>
      <c r="B28" t="inlineStr">
        <is>
          <t>Draper J.</t>
        </is>
      </c>
      <c r="C28" t="inlineStr">
        <is>
          <t>Baez S.</t>
        </is>
      </c>
    </row>
    <row r="29">
      <c r="A29" t="inlineStr">
        <is>
          <t>https://www.livesport.com/game/bDZ7vzjE/#/game-summary</t>
        </is>
      </c>
      <c r="B29" t="inlineStr">
        <is>
          <t>McCabe J.</t>
        </is>
      </c>
      <c r="C29" t="inlineStr">
        <is>
          <t>Rinderknech A.</t>
        </is>
      </c>
    </row>
    <row r="30">
      <c r="A30" t="inlineStr">
        <is>
          <t>https://www.livesport.com/game/xULbIzGS/#/game-summary</t>
        </is>
      </c>
      <c r="B30" t="inlineStr">
        <is>
          <t>Walton A.</t>
        </is>
      </c>
      <c r="C30" t="inlineStr">
        <is>
          <t>Zapata Miralles B.</t>
        </is>
      </c>
    </row>
    <row r="31">
      <c r="A31" t="inlineStr">
        <is>
          <t>https://www.livesport.com/game/SxL09KF0/#/game-summary</t>
        </is>
      </c>
      <c r="B31" t="inlineStr">
        <is>
          <t>Bolt A.</t>
        </is>
      </c>
      <c r="C31" t="inlineStr">
        <is>
          <t>Dellavedova M.</t>
        </is>
      </c>
    </row>
    <row r="32">
      <c r="A32" t="inlineStr">
        <is>
          <t>https://www.livesport.com/game/fmLJH3PH/#/game-summary</t>
        </is>
      </c>
      <c r="B32" t="inlineStr">
        <is>
          <t>Seyboth Wild T.</t>
        </is>
      </c>
      <c r="C32" t="inlineStr">
        <is>
          <t>Diaz Acosta F.</t>
        </is>
      </c>
    </row>
    <row r="33">
      <c r="A33" t="inlineStr">
        <is>
          <t>https://www.livesport.com/game/MeEf1K6s/#/game-summary</t>
        </is>
      </c>
      <c r="B33" t="inlineStr">
        <is>
          <t>Bradshaw J.</t>
        </is>
      </c>
      <c r="C33" t="inlineStr">
        <is>
          <t>Rinderknech A.</t>
        </is>
      </c>
    </row>
    <row r="34">
      <c r="A34" t="inlineStr">
        <is>
          <t>https://www.livesport.com/game/W0xVDu6g/#/game-summary</t>
        </is>
      </c>
      <c r="B34" t="inlineStr">
        <is>
          <t>Haliak M.</t>
        </is>
      </c>
      <c r="C34" t="inlineStr">
        <is>
          <t>McCabe J.</t>
        </is>
      </c>
    </row>
    <row r="35">
      <c r="A35" t="inlineStr">
        <is>
          <t>https://www.livesport.com/game/Cp77bIj0/#/game-summary</t>
        </is>
      </c>
      <c r="B35" t="inlineStr">
        <is>
          <t>Cachin P.</t>
        </is>
      </c>
      <c r="C35" t="inlineStr">
        <is>
          <t>Walton A.</t>
        </is>
      </c>
    </row>
    <row r="36">
      <c r="A36" t="inlineStr">
        <is>
          <t>https://www.livesport.com/game/4K3a0vMm/#/game-summary</t>
        </is>
      </c>
      <c r="B36" t="inlineStr">
        <is>
          <t>Ellis B.</t>
        </is>
      </c>
      <c r="C36" t="inlineStr">
        <is>
          <t>Zapata Miralles B.</t>
        </is>
      </c>
    </row>
    <row r="37">
      <c r="A37" t="inlineStr">
        <is>
          <t>https://www.livesport.com/game/CMOK7MTD/#/game-summary</t>
        </is>
      </c>
      <c r="B37" t="inlineStr">
        <is>
          <t>Dellavedova M.</t>
        </is>
      </c>
      <c r="C37" t="inlineStr">
        <is>
          <t>Varillas J. P.</t>
        </is>
      </c>
    </row>
    <row r="38">
      <c r="A38" t="inlineStr">
        <is>
          <t>https://www.livesport.com/game/jy6Bcx66/#/game-summary</t>
        </is>
      </c>
      <c r="B38" t="inlineStr">
        <is>
          <t>Machac T.</t>
        </is>
      </c>
      <c r="C38" t="inlineStr">
        <is>
          <t>Bolt A.</t>
        </is>
      </c>
    </row>
    <row r="39">
      <c r="A39" t="inlineStr">
        <is>
          <t>https://www.livesport.com/game/KnSS50bQ/#/game-summary</t>
        </is>
      </c>
      <c r="B39" t="inlineStr">
        <is>
          <t>Seyboth Wild T.</t>
        </is>
      </c>
      <c r="C39" t="inlineStr">
        <is>
          <t>Saville L.</t>
        </is>
      </c>
    </row>
    <row r="40">
      <c r="A40" t="inlineStr">
        <is>
          <t>https://www.livesport.com/game/IN73abyf/#/game-summary</t>
        </is>
      </c>
      <c r="B40" t="inlineStr">
        <is>
          <t>Watanuki Y.</t>
        </is>
      </c>
      <c r="C40" t="inlineStr">
        <is>
          <t>Diaz Acosta F.</t>
        </is>
      </c>
    </row>
  </sheetData>
  <hyperlinks>
    <hyperlink xmlns:r="http://schemas.openxmlformats.org/officeDocument/2006/relationships" ref="A2" location="/game-summary" r:id="rId1"/>
    <hyperlink xmlns:r="http://schemas.openxmlformats.org/officeDocument/2006/relationships" ref="A3" location="/game-summary" r:id="rId2"/>
    <hyperlink xmlns:r="http://schemas.openxmlformats.org/officeDocument/2006/relationships" ref="A4" location="/game-summary" r:id="rId3"/>
    <hyperlink xmlns:r="http://schemas.openxmlformats.org/officeDocument/2006/relationships" ref="A5" location="/game-summary" r:id="rId4"/>
    <hyperlink xmlns:r="http://schemas.openxmlformats.org/officeDocument/2006/relationships" ref="A6" location="/game-summary" r:id="rId5"/>
    <hyperlink xmlns:r="http://schemas.openxmlformats.org/officeDocument/2006/relationships" ref="A7" location="/game-summary" r:id="rId6"/>
    <hyperlink xmlns:r="http://schemas.openxmlformats.org/officeDocument/2006/relationships" ref="A8" location="/game-summary" r:id="rId7"/>
    <hyperlink xmlns:r="http://schemas.openxmlformats.org/officeDocument/2006/relationships" ref="A9" location="/game-summary" r:id="rId8"/>
    <hyperlink xmlns:r="http://schemas.openxmlformats.org/officeDocument/2006/relationships" ref="A10" location="/game-summary" r:id="rId9"/>
    <hyperlink xmlns:r="http://schemas.openxmlformats.org/officeDocument/2006/relationships" ref="A11" location="/game-summary" r:id="rId10"/>
    <hyperlink xmlns:r="http://schemas.openxmlformats.org/officeDocument/2006/relationships" ref="A12" location="/game-summary" r:id="rId11"/>
    <hyperlink xmlns:r="http://schemas.openxmlformats.org/officeDocument/2006/relationships" ref="A13" location="/game-summary" r:id="rId12"/>
    <hyperlink xmlns:r="http://schemas.openxmlformats.org/officeDocument/2006/relationships" ref="A14" location="/game-summary" r:id="rId13"/>
    <hyperlink xmlns:r="http://schemas.openxmlformats.org/officeDocument/2006/relationships" ref="A15" location="/game-summary" r:id="rId14"/>
    <hyperlink xmlns:r="http://schemas.openxmlformats.org/officeDocument/2006/relationships" ref="A16" location="/game-summary" r:id="rId15"/>
    <hyperlink xmlns:r="http://schemas.openxmlformats.org/officeDocument/2006/relationships" ref="A17" location="/game-summary" r:id="rId16"/>
    <hyperlink xmlns:r="http://schemas.openxmlformats.org/officeDocument/2006/relationships" ref="A18" location="/game-summary" r:id="rId17"/>
    <hyperlink xmlns:r="http://schemas.openxmlformats.org/officeDocument/2006/relationships" ref="A19" location="/game-summary" r:id="rId18"/>
    <hyperlink xmlns:r="http://schemas.openxmlformats.org/officeDocument/2006/relationships" ref="A20" location="/game-summary" r:id="rId19"/>
    <hyperlink xmlns:r="http://schemas.openxmlformats.org/officeDocument/2006/relationships" ref="A21" location="/game-summary" r:id="rId20"/>
    <hyperlink xmlns:r="http://schemas.openxmlformats.org/officeDocument/2006/relationships" ref="A22" location="/game-summary" r:id="rId21"/>
    <hyperlink xmlns:r="http://schemas.openxmlformats.org/officeDocument/2006/relationships" ref="A23" location="/game-summary" r:id="rId22"/>
    <hyperlink xmlns:r="http://schemas.openxmlformats.org/officeDocument/2006/relationships" ref="A24" location="/game-summary" r:id="rId23"/>
    <hyperlink xmlns:r="http://schemas.openxmlformats.org/officeDocument/2006/relationships" ref="A25" location="/game-summary" r:id="rId24"/>
    <hyperlink xmlns:r="http://schemas.openxmlformats.org/officeDocument/2006/relationships" ref="A26" location="/game-summary" r:id="rId25"/>
    <hyperlink xmlns:r="http://schemas.openxmlformats.org/officeDocument/2006/relationships" ref="A27" location="/game-summary" r:id="rId26"/>
    <hyperlink xmlns:r="http://schemas.openxmlformats.org/officeDocument/2006/relationships" ref="A28" location="/game-summary" r:id="rId27"/>
    <hyperlink xmlns:r="http://schemas.openxmlformats.org/officeDocument/2006/relationships" ref="A29" location="/game-summary" r:id="rId28"/>
    <hyperlink xmlns:r="http://schemas.openxmlformats.org/officeDocument/2006/relationships" ref="A30" location="/game-summary" r:id="rId29"/>
    <hyperlink xmlns:r="http://schemas.openxmlformats.org/officeDocument/2006/relationships" ref="A31" location="/game-summary" r:id="rId30"/>
    <hyperlink xmlns:r="http://schemas.openxmlformats.org/officeDocument/2006/relationships" ref="A32" location="/game-summary" r:id="rId31"/>
    <hyperlink xmlns:r="http://schemas.openxmlformats.org/officeDocument/2006/relationships" ref="A33" location="/game-summary" r:id="rId32"/>
    <hyperlink xmlns:r="http://schemas.openxmlformats.org/officeDocument/2006/relationships" ref="A34" location="/game-summary" r:id="rId33"/>
    <hyperlink xmlns:r="http://schemas.openxmlformats.org/officeDocument/2006/relationships" ref="A35" location="/game-summary" r:id="rId34"/>
    <hyperlink xmlns:r="http://schemas.openxmlformats.org/officeDocument/2006/relationships" ref="A36" location="/game-summary" r:id="rId35"/>
    <hyperlink xmlns:r="http://schemas.openxmlformats.org/officeDocument/2006/relationships" ref="A37" location="/game-summary" r:id="rId36"/>
    <hyperlink xmlns:r="http://schemas.openxmlformats.org/officeDocument/2006/relationships" ref="A38" location="/game-summary" r:id="rId37"/>
    <hyperlink xmlns:r="http://schemas.openxmlformats.org/officeDocument/2006/relationships" ref="A39" location="/game-summary" r:id="rId38"/>
    <hyperlink xmlns:r="http://schemas.openxmlformats.org/officeDocument/2006/relationships" ref="A40" location="/game-summary" r:id="rId39"/>
  </hyperlinks>
  <pageMargins left="0.75" right="0.75" top="1" bottom="1" header="0.5" footer="0.5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Q196"/>
  <sheetViews>
    <sheetView workbookViewId="0">
      <selection activeCell="L12" sqref="L12:X13"/>
    </sheetView>
  </sheetViews>
  <sheetFormatPr baseColWidth="8" defaultRowHeight="15"/>
  <cols>
    <col width="17.7109375" bestFit="1" customWidth="1" min="1" max="1"/>
    <col width="7.28515625" bestFit="1" customWidth="1" min="2" max="2"/>
    <col width="10.140625" bestFit="1" customWidth="1" min="3" max="3"/>
    <col width="7.5703125" bestFit="1" customWidth="1" style="1" min="4" max="4"/>
    <col width="16" customWidth="1" style="4" min="5" max="5"/>
    <col width="14" customWidth="1" style="6" min="6" max="6"/>
    <col width="3.7109375" customWidth="1" style="11" min="7" max="8"/>
    <col width="7.5703125" bestFit="1" customWidth="1" style="1" min="9" max="9"/>
    <col width="3.5703125" customWidth="1" style="11" min="10" max="11"/>
    <col width="3.7109375" customWidth="1" style="1" min="12" max="25"/>
    <col width="12" bestFit="1" customWidth="1" style="1" min="26" max="26"/>
    <col width="3.42578125" customWidth="1" min="27" max="40"/>
  </cols>
  <sheetData>
    <row r="1">
      <c r="A1" s="1" t="inlineStr">
        <is>
          <t>Название турнира</t>
        </is>
      </c>
      <c r="B1" s="1" t="inlineStr">
        <is>
          <t>Стадия</t>
        </is>
      </c>
      <c r="C1" s="1" t="inlineStr">
        <is>
          <t>Дата</t>
        </is>
      </c>
      <c r="D1" s="1" t="inlineStr">
        <is>
          <t>Ссылка</t>
        </is>
      </c>
      <c r="E1" s="3" t="inlineStr">
        <is>
          <t>A</t>
        </is>
      </c>
      <c r="F1" s="5" t="inlineStr">
        <is>
          <t>B</t>
        </is>
      </c>
      <c r="G1" s="11" t="inlineStr">
        <is>
          <t>Матч</t>
        </is>
      </c>
      <c r="I1" s="1" t="inlineStr">
        <is>
          <t>Подача</t>
        </is>
      </c>
      <c r="J1" s="11" t="inlineStr">
        <is>
          <t>Сет</t>
        </is>
      </c>
      <c r="L1" s="1" t="n">
        <v>1</v>
      </c>
      <c r="M1" s="1" t="n">
        <v>2</v>
      </c>
      <c r="N1" s="1" t="n">
        <v>3</v>
      </c>
      <c r="O1" s="1" t="n">
        <v>4</v>
      </c>
      <c r="P1" s="1" t="n">
        <v>5</v>
      </c>
      <c r="Q1" s="1" t="n">
        <v>6</v>
      </c>
      <c r="R1" s="1" t="n">
        <v>7</v>
      </c>
      <c r="S1" s="1" t="n">
        <v>8</v>
      </c>
      <c r="T1" s="1" t="n">
        <v>9</v>
      </c>
      <c r="U1" s="1" t="n">
        <v>10</v>
      </c>
      <c r="V1" s="1" t="n">
        <v>11</v>
      </c>
      <c r="W1" s="1" t="n">
        <v>12</v>
      </c>
      <c r="X1" s="1" t="n">
        <v>13</v>
      </c>
      <c r="Z1" s="1" t="inlineStr">
        <is>
          <t>Выиграл сет</t>
        </is>
      </c>
      <c r="AA1" t="n">
        <v>1</v>
      </c>
      <c r="AB1" t="n">
        <v>2</v>
      </c>
      <c r="AC1" t="n">
        <v>3</v>
      </c>
      <c r="AD1" t="n">
        <v>4</v>
      </c>
      <c r="AE1" t="n">
        <v>5</v>
      </c>
      <c r="AF1" t="n">
        <v>6</v>
      </c>
      <c r="AG1" t="n">
        <v>7</v>
      </c>
      <c r="AH1" t="n">
        <v>8</v>
      </c>
      <c r="AI1" t="n">
        <v>9</v>
      </c>
      <c r="AJ1" t="n">
        <v>10</v>
      </c>
      <c r="AK1" t="n">
        <v>11</v>
      </c>
      <c r="AL1" t="n">
        <v>12</v>
      </c>
      <c r="AM1" t="n">
        <v>13</v>
      </c>
      <c r="AQ1">
        <f>COUNTA(L:L)</f>
        <v/>
      </c>
    </row>
    <row r="2">
      <c r="A2" t="inlineStr">
        <is>
          <t>Роллан Гаррос</t>
        </is>
      </c>
      <c r="B2" t="inlineStr">
        <is>
          <t>финал</t>
        </is>
      </c>
      <c r="C2" s="2" t="n">
        <v>45455</v>
      </c>
      <c r="D2" s="1" t="n">
        <v>1</v>
      </c>
      <c r="E2" s="4" t="inlineStr">
        <is>
          <t>Алькарас</t>
        </is>
      </c>
      <c r="F2" s="6" t="inlineStr">
        <is>
          <t>Синер</t>
        </is>
      </c>
      <c r="G2" s="11">
        <f>IF($D2&lt;&gt;$D1,IF($J2&gt;$K2,1,0),IF($J2&gt;$K2,G1+1,G1))</f>
        <v/>
      </c>
      <c r="H2" s="11">
        <f>IF($D2&lt;&gt;$D1,IF($J2&lt;$K2,1,0),IF($J2&lt;$K2,H1+1,H1))</f>
        <v/>
      </c>
      <c r="I2" s="1" t="inlineStr">
        <is>
          <t>B</t>
        </is>
      </c>
      <c r="J2" s="11">
        <f>COUNTIFS(L2:X2,"A")</f>
        <v/>
      </c>
      <c r="K2" s="11">
        <f>COUNTIFS(L2:X2,"B")</f>
        <v/>
      </c>
      <c r="L2" s="1" t="inlineStr">
        <is>
          <t>B</t>
        </is>
      </c>
      <c r="M2" s="1" t="inlineStr">
        <is>
          <t>A</t>
        </is>
      </c>
      <c r="N2" s="1" t="inlineStr">
        <is>
          <t>B</t>
        </is>
      </c>
      <c r="O2" s="1" t="inlineStr">
        <is>
          <t>A</t>
        </is>
      </c>
      <c r="P2" s="1" t="inlineStr">
        <is>
          <t>B</t>
        </is>
      </c>
      <c r="Q2" s="1" t="inlineStr">
        <is>
          <t>A</t>
        </is>
      </c>
      <c r="R2" s="1" t="inlineStr">
        <is>
          <t>A</t>
        </is>
      </c>
      <c r="S2" s="1" t="inlineStr">
        <is>
          <t>A</t>
        </is>
      </c>
      <c r="T2" s="1" t="inlineStr">
        <is>
          <t>B</t>
        </is>
      </c>
      <c r="U2" s="1" t="inlineStr">
        <is>
          <t>A</t>
        </is>
      </c>
      <c r="Z2" s="1">
        <f>IF(J2&gt;K2,"A",IF(J2=K2,"","B"))</f>
        <v/>
      </c>
      <c r="AA2">
        <f>IF(AND($Z2&lt;&gt;"",$Z2=L2),1,IF(L2="",0,-1))</f>
        <v/>
      </c>
      <c r="AB2">
        <f>IF(AND($Z2&lt;&gt;"",$Z2=M2),1,IF(M2="",0,-1))</f>
        <v/>
      </c>
      <c r="AC2">
        <f>IF(AND($Z2&lt;&gt;"",$Z2=N2),1,IF(N2="",0,-1))</f>
        <v/>
      </c>
      <c r="AD2">
        <f>IF(AND($Z2&lt;&gt;"",$Z2=O2),1,IF(O2="",0,-1))</f>
        <v/>
      </c>
      <c r="AE2">
        <f>IF(AND($Z2&lt;&gt;"",$Z2=P2),1,IF(P2="",0,-1))</f>
        <v/>
      </c>
      <c r="AF2">
        <f>IF(AND($Z2&lt;&gt;"",$Z2=Q2),1,IF(Q2="",0,-1))</f>
        <v/>
      </c>
      <c r="AG2">
        <f>IF(AND($Z2&lt;&gt;"",$Z2=R2),1,IF(R2="",0,-1))</f>
        <v/>
      </c>
      <c r="AH2">
        <f>IF(AND($Z2&lt;&gt;"",$Z2=S2),1,IF(S2="",0,-1))</f>
        <v/>
      </c>
      <c r="AI2">
        <f>IF(AND($Z2&lt;&gt;"",$Z2=T2),1,IF(T2="",0,-1))</f>
        <v/>
      </c>
      <c r="AJ2">
        <f>IF(AND($Z2&lt;&gt;"",$Z2=U2),1,IF(U2="",0,-1))</f>
        <v/>
      </c>
      <c r="AK2">
        <f>IF(AND($Z2&lt;&gt;"",$Z2=V2),1,IF(V2="",0,-1))</f>
        <v/>
      </c>
      <c r="AL2">
        <f>IF(AND($Z2&lt;&gt;"",$Z2=W2),1,IF(W2="",0,-1))</f>
        <v/>
      </c>
      <c r="AM2">
        <f>IF(AND($Z2&lt;&gt;"",$Z2=X2),1,IF(X2="",0,-1))</f>
        <v/>
      </c>
    </row>
    <row r="3">
      <c r="A3" t="inlineStr">
        <is>
          <t>Роллан Гаррос</t>
        </is>
      </c>
      <c r="B3" t="inlineStr">
        <is>
          <t>финал</t>
        </is>
      </c>
      <c r="C3" s="2" t="n">
        <v>45455</v>
      </c>
      <c r="D3" s="1" t="n">
        <v>1</v>
      </c>
      <c r="E3" s="4" t="inlineStr">
        <is>
          <t>Алькарас</t>
        </is>
      </c>
      <c r="F3" s="6" t="inlineStr">
        <is>
          <t>Синер</t>
        </is>
      </c>
      <c r="G3" s="11">
        <f>IF($D3&lt;&gt;$D2,IF($J3&gt;$K3,1,0),IF($J3&gt;$K3,G2+1,G2))</f>
        <v/>
      </c>
      <c r="H3" s="11">
        <f>IF($D3&lt;&gt;$D2,IF($J3&lt;$K3,1,0),IF($J3&lt;$K3,H2+1,H2))</f>
        <v/>
      </c>
      <c r="I3" s="1">
        <f>IF($D3&lt;&gt;$D2,"",IF(ISEVEN(SUM(J2:K2)),I2, IF(I2="B", "A", "B")))</f>
        <v/>
      </c>
      <c r="J3" s="11">
        <f>COUNTIFS(L3:X3,"A")</f>
        <v/>
      </c>
      <c r="K3" s="11">
        <f>COUNTIFS(L3:X3,"B")</f>
        <v/>
      </c>
      <c r="L3" s="1" t="inlineStr">
        <is>
          <t>B</t>
        </is>
      </c>
      <c r="M3" s="1" t="inlineStr">
        <is>
          <t>A</t>
        </is>
      </c>
      <c r="N3" s="1" t="inlineStr">
        <is>
          <t>B</t>
        </is>
      </c>
      <c r="O3" s="1" t="inlineStr">
        <is>
          <t>B</t>
        </is>
      </c>
      <c r="P3" s="1" t="inlineStr">
        <is>
          <t>B</t>
        </is>
      </c>
      <c r="Q3" s="1" t="inlineStr">
        <is>
          <t>A</t>
        </is>
      </c>
      <c r="R3" s="1" t="inlineStr">
        <is>
          <t>B</t>
        </is>
      </c>
      <c r="S3" s="1" t="inlineStr">
        <is>
          <t>A</t>
        </is>
      </c>
      <c r="T3" s="1" t="inlineStr">
        <is>
          <t>B</t>
        </is>
      </c>
      <c r="Z3" s="1">
        <f>IF(J3&gt;K3,"A",IF(J3=K3,"","B"))</f>
        <v/>
      </c>
      <c r="AA3">
        <f>IF(AND($Z3&lt;&gt;"",$Z3=L3),1,IF(L3="",0,-1))</f>
        <v/>
      </c>
      <c r="AB3">
        <f>IF(AND($Z3&lt;&gt;"",$Z3=M3),1,IF(M3="",0,-1))</f>
        <v/>
      </c>
      <c r="AC3">
        <f>IF(AND($Z3&lt;&gt;"",$Z3=N3),1,IF(N3="",0,-1))</f>
        <v/>
      </c>
      <c r="AD3">
        <f>IF(AND($Z3&lt;&gt;"",$Z3=O3),1,IF(O3="",0,-1))</f>
        <v/>
      </c>
      <c r="AE3">
        <f>IF(AND($Z3&lt;&gt;"",$Z3=P3),1,IF(P3="",0,-1))</f>
        <v/>
      </c>
      <c r="AF3">
        <f>IF(AND($Z3&lt;&gt;"",$Z3=Q3),1,IF(Q3="",0,-1))</f>
        <v/>
      </c>
      <c r="AG3">
        <f>IF(AND($Z3&lt;&gt;"",$Z3=R3),1,IF(R3="",0,-1))</f>
        <v/>
      </c>
      <c r="AH3">
        <f>IF(AND($Z3&lt;&gt;"",$Z3=S3),1,IF(S3="",0,-1))</f>
        <v/>
      </c>
      <c r="AI3">
        <f>IF(AND($Z3&lt;&gt;"",$Z3=T3),1,IF(T3="",0,-1))</f>
        <v/>
      </c>
      <c r="AJ3">
        <f>IF(AND($Z3&lt;&gt;"",$Z3=U3),1,IF(U3="",0,-1))</f>
        <v/>
      </c>
      <c r="AK3">
        <f>IF(AND($Z3&lt;&gt;"",$Z3=V3),1,IF(V3="",0,-1))</f>
        <v/>
      </c>
      <c r="AL3">
        <f>IF(AND($Z3&lt;&gt;"",$Z3=W3),1,IF(W3="",0,-1))</f>
        <v/>
      </c>
      <c r="AM3">
        <f>IF(AND($Z3&lt;&gt;"",$Z3=X3),1,IF(X3="",0,-1))</f>
        <v/>
      </c>
    </row>
    <row r="4">
      <c r="A4" t="inlineStr">
        <is>
          <t>Роллан Гаррос</t>
        </is>
      </c>
      <c r="B4" t="inlineStr">
        <is>
          <t>финал</t>
        </is>
      </c>
      <c r="C4" s="2" t="n">
        <v>45455</v>
      </c>
      <c r="D4" s="1" t="n">
        <v>1</v>
      </c>
      <c r="E4" s="4" t="inlineStr">
        <is>
          <t>Алькарас</t>
        </is>
      </c>
      <c r="F4" s="6" t="inlineStr">
        <is>
          <t>Синер</t>
        </is>
      </c>
      <c r="G4" s="11">
        <f>IF($D4&lt;&gt;$D3,IF($J4&gt;$K4,1,0),IF($J4&gt;$K4,G3+1,G3))</f>
        <v/>
      </c>
      <c r="H4" s="11">
        <f>IF($D4&lt;&gt;$D3,IF($J4&lt;$K4,1,0),IF($J4&lt;$K4,H3+1,H3))</f>
        <v/>
      </c>
      <c r="I4" s="1">
        <f>IF($D4&lt;&gt;$D3,"",IF(ISEVEN(SUM(J3:K3)),I3, IF(I3="B", "A", "B")))</f>
        <v/>
      </c>
      <c r="J4" s="11">
        <f>COUNTIFS(L4:X4,"A")</f>
        <v/>
      </c>
      <c r="K4" s="11">
        <f>COUNTIFS(L4:X4,"B")</f>
        <v/>
      </c>
      <c r="L4" s="1" t="inlineStr">
        <is>
          <t>A</t>
        </is>
      </c>
      <c r="M4" s="1" t="inlineStr">
        <is>
          <t>B</t>
        </is>
      </c>
      <c r="N4" s="1" t="inlineStr">
        <is>
          <t>A</t>
        </is>
      </c>
      <c r="O4" s="1" t="inlineStr">
        <is>
          <t>B</t>
        </is>
      </c>
      <c r="P4" s="1" t="inlineStr">
        <is>
          <t>A</t>
        </is>
      </c>
      <c r="Q4" s="1" t="inlineStr">
        <is>
          <t>B</t>
        </is>
      </c>
      <c r="R4" s="1" t="inlineStr">
        <is>
          <t>A</t>
        </is>
      </c>
      <c r="S4" s="1" t="inlineStr">
        <is>
          <t>A</t>
        </is>
      </c>
      <c r="T4" s="1" t="inlineStr">
        <is>
          <t>B</t>
        </is>
      </c>
      <c r="U4" s="1" t="inlineStr">
        <is>
          <t>A</t>
        </is>
      </c>
      <c r="Z4" s="1">
        <f>IF(J4&gt;K4,"A",IF(J4=K4,"","B"))</f>
        <v/>
      </c>
      <c r="AA4">
        <f>IF(AND($Z4&lt;&gt;"",$Z4=L4),1,IF(L4="",0,-1))</f>
        <v/>
      </c>
      <c r="AB4">
        <f>IF(AND($Z4&lt;&gt;"",$Z4=M4),1,IF(M4="",0,-1))</f>
        <v/>
      </c>
      <c r="AC4">
        <f>IF(AND($Z4&lt;&gt;"",$Z4=N4),1,IF(N4="",0,-1))</f>
        <v/>
      </c>
      <c r="AD4">
        <f>IF(AND($Z4&lt;&gt;"",$Z4=O4),1,IF(O4="",0,-1))</f>
        <v/>
      </c>
      <c r="AE4">
        <f>IF(AND($Z4&lt;&gt;"",$Z4=P4),1,IF(P4="",0,-1))</f>
        <v/>
      </c>
      <c r="AF4">
        <f>IF(AND($Z4&lt;&gt;"",$Z4=Q4),1,IF(Q4="",0,-1))</f>
        <v/>
      </c>
      <c r="AG4">
        <f>IF(AND($Z4&lt;&gt;"",$Z4=R4),1,IF(R4="",0,-1))</f>
        <v/>
      </c>
      <c r="AH4">
        <f>IF(AND($Z4&lt;&gt;"",$Z4=S4),1,IF(S4="",0,-1))</f>
        <v/>
      </c>
      <c r="AI4">
        <f>IF(AND($Z4&lt;&gt;"",$Z4=T4),1,IF(T4="",0,-1))</f>
        <v/>
      </c>
      <c r="AJ4">
        <f>IF(AND($Z4&lt;&gt;"",$Z4=U4),1,IF(U4="",0,-1))</f>
        <v/>
      </c>
      <c r="AK4">
        <f>IF(AND($Z4&lt;&gt;"",$Z4=V4),1,IF(V4="",0,-1))</f>
        <v/>
      </c>
      <c r="AL4">
        <f>IF(AND($Z4&lt;&gt;"",$Z4=W4),1,IF(W4="",0,-1))</f>
        <v/>
      </c>
      <c r="AM4">
        <f>IF(AND($Z4&lt;&gt;"",$Z4=X4),1,IF(X4="",0,-1))</f>
        <v/>
      </c>
    </row>
    <row r="5">
      <c r="A5" t="inlineStr">
        <is>
          <t>Роллан Гаррос</t>
        </is>
      </c>
      <c r="B5" t="inlineStr">
        <is>
          <t>финал</t>
        </is>
      </c>
      <c r="C5" s="2" t="n">
        <v>45455</v>
      </c>
      <c r="D5" s="1" t="n">
        <v>1</v>
      </c>
      <c r="E5" s="4" t="inlineStr">
        <is>
          <t>Алькарас</t>
        </is>
      </c>
      <c r="F5" s="6" t="inlineStr">
        <is>
          <t>Синер</t>
        </is>
      </c>
      <c r="G5" s="11">
        <f>IF($D5&lt;&gt;$D4,IF($J5&gt;$K5,1,0),IF($J5&gt;$K5,G4+1,G4))</f>
        <v/>
      </c>
      <c r="H5" s="11">
        <f>IF($D5&lt;&gt;$D4,IF($J5&lt;$K5,1,0),IF($J5&lt;$K5,H4+1,H4))</f>
        <v/>
      </c>
      <c r="I5" s="1">
        <f>IF($D5&lt;&gt;$D4,"",IF(ISEVEN(SUM(J4:K4)),I4, IF(I4="B", "A", "B")))</f>
        <v/>
      </c>
      <c r="J5" s="11">
        <f>COUNTIFS(L5:X5,"A")</f>
        <v/>
      </c>
      <c r="K5" s="11">
        <f>COUNTIFS(L5:X5,"B")</f>
        <v/>
      </c>
      <c r="L5" s="1" t="inlineStr">
        <is>
          <t>B</t>
        </is>
      </c>
      <c r="M5" s="1" t="inlineStr">
        <is>
          <t>B</t>
        </is>
      </c>
      <c r="N5" s="1" t="inlineStr">
        <is>
          <t>B</t>
        </is>
      </c>
      <c r="O5" s="1" t="inlineStr">
        <is>
          <t>B</t>
        </is>
      </c>
      <c r="P5" s="1" t="inlineStr">
        <is>
          <t>B</t>
        </is>
      </c>
      <c r="Q5" s="1" t="inlineStr">
        <is>
          <t>B</t>
        </is>
      </c>
      <c r="Z5" s="1">
        <f>IF(J5&gt;K5,"A",IF(J5=K5,"","B"))</f>
        <v/>
      </c>
      <c r="AA5">
        <f>IF(AND($Z5&lt;&gt;"",$Z5=L5),1,IF(L5="",0,-1))</f>
        <v/>
      </c>
      <c r="AB5">
        <f>IF(AND($Z5&lt;&gt;"",$Z5=M5),1,IF(M5="",0,-1))</f>
        <v/>
      </c>
      <c r="AC5">
        <f>IF(AND($Z5&lt;&gt;"",$Z5=N5),1,IF(N5="",0,-1))</f>
        <v/>
      </c>
      <c r="AD5">
        <f>IF(AND($Z5&lt;&gt;"",$Z5=O5),1,IF(O5="",0,-1))</f>
        <v/>
      </c>
      <c r="AE5">
        <f>IF(AND($Z5&lt;&gt;"",$Z5=P5),1,IF(P5="",0,-1))</f>
        <v/>
      </c>
      <c r="AF5">
        <f>IF(AND($Z5&lt;&gt;"",$Z5=Q5),1,IF(Q5="",0,-1))</f>
        <v/>
      </c>
      <c r="AG5">
        <f>IF(AND($Z5&lt;&gt;"",$Z5=R5),1,IF(R5="",0,-1))</f>
        <v/>
      </c>
      <c r="AH5">
        <f>IF(AND($Z5&lt;&gt;"",$Z5=S5),1,IF(S5="",0,-1))</f>
        <v/>
      </c>
      <c r="AI5">
        <f>IF(AND($Z5&lt;&gt;"",$Z5=T5),1,IF(T5="",0,-1))</f>
        <v/>
      </c>
      <c r="AJ5">
        <f>IF(AND($Z5&lt;&gt;"",$Z5=U5),1,IF(U5="",0,-1))</f>
        <v/>
      </c>
      <c r="AK5">
        <f>IF(AND($Z5&lt;&gt;"",$Z5=V5),1,IF(V5="",0,-1))</f>
        <v/>
      </c>
      <c r="AL5">
        <f>IF(AND($Z5&lt;&gt;"",$Z5=W5),1,IF(W5="",0,-1))</f>
        <v/>
      </c>
      <c r="AM5">
        <f>IF(AND($Z5&lt;&gt;"",$Z5=X5),1,IF(X5="",0,-1))</f>
        <v/>
      </c>
    </row>
    <row r="6">
      <c r="A6" t="inlineStr">
        <is>
          <t>Роллан Гаррос</t>
        </is>
      </c>
      <c r="B6" t="inlineStr">
        <is>
          <t>финал</t>
        </is>
      </c>
      <c r="C6" s="2" t="n">
        <v>45455</v>
      </c>
      <c r="D6" s="1" t="n">
        <v>1</v>
      </c>
      <c r="E6" s="4" t="inlineStr">
        <is>
          <t>Алькарас</t>
        </is>
      </c>
      <c r="F6" s="6" t="inlineStr">
        <is>
          <t>Синер</t>
        </is>
      </c>
      <c r="G6" s="11">
        <f>IF($D6&lt;&gt;$D5,IF($J6&gt;$K6,1,0),IF($J6&gt;$K6,G5+1,G5))</f>
        <v/>
      </c>
      <c r="H6" s="11">
        <f>IF($D6&lt;&gt;$D5,IF($J6&lt;$K6,1,0),IF($J6&lt;$K6,H5+1,H5))</f>
        <v/>
      </c>
      <c r="I6" s="1">
        <f>IF($D6&lt;&gt;$D5,"",IF(ISEVEN(SUM(J5:K5)),I5, IF(I5="B", "A", "B")))</f>
        <v/>
      </c>
      <c r="J6" s="11">
        <f>COUNTIFS(L6:X6,"A")</f>
        <v/>
      </c>
      <c r="K6" s="11">
        <f>COUNTIFS(L6:X6,"B")</f>
        <v/>
      </c>
      <c r="L6" s="1" t="inlineStr">
        <is>
          <t>A</t>
        </is>
      </c>
      <c r="M6" s="1" t="inlineStr">
        <is>
          <t>B</t>
        </is>
      </c>
      <c r="N6" s="1" t="inlineStr">
        <is>
          <t>A</t>
        </is>
      </c>
      <c r="O6" s="1" t="inlineStr">
        <is>
          <t>B</t>
        </is>
      </c>
      <c r="P6" s="1" t="inlineStr">
        <is>
          <t>A</t>
        </is>
      </c>
      <c r="Q6" s="1" t="inlineStr">
        <is>
          <t>B</t>
        </is>
      </c>
      <c r="R6" s="1" t="inlineStr">
        <is>
          <t>A</t>
        </is>
      </c>
      <c r="S6" s="1" t="inlineStr">
        <is>
          <t>B</t>
        </is>
      </c>
      <c r="T6" s="1" t="inlineStr">
        <is>
          <t>A</t>
        </is>
      </c>
      <c r="U6" s="1" t="inlineStr">
        <is>
          <t>B</t>
        </is>
      </c>
      <c r="V6" s="1" t="inlineStr">
        <is>
          <t>A</t>
        </is>
      </c>
      <c r="W6" s="1" t="inlineStr">
        <is>
          <t>B</t>
        </is>
      </c>
      <c r="X6" s="1" t="inlineStr">
        <is>
          <t>A</t>
        </is>
      </c>
      <c r="Z6" s="1">
        <f>IF(J6&gt;K6,"A",IF(J6=K6,"","B"))</f>
        <v/>
      </c>
      <c r="AA6">
        <f>IF(AND($Z6&lt;&gt;"",$Z6=L6),1,IF(L6="",0,-1))</f>
        <v/>
      </c>
      <c r="AB6">
        <f>IF(AND($Z6&lt;&gt;"",$Z6=M6),1,IF(M6="",0,-1))</f>
        <v/>
      </c>
      <c r="AC6">
        <f>IF(AND($Z6&lt;&gt;"",$Z6=N6),1,IF(N6="",0,-1))</f>
        <v/>
      </c>
      <c r="AD6">
        <f>IF(AND($Z6&lt;&gt;"",$Z6=O6),1,IF(O6="",0,-1))</f>
        <v/>
      </c>
      <c r="AE6">
        <f>IF(AND($Z6&lt;&gt;"",$Z6=P6),1,IF(P6="",0,-1))</f>
        <v/>
      </c>
      <c r="AF6">
        <f>IF(AND($Z6&lt;&gt;"",$Z6=Q6),1,IF(Q6="",0,-1))</f>
        <v/>
      </c>
      <c r="AG6">
        <f>IF(AND($Z6&lt;&gt;"",$Z6=R6),1,IF(R6="",0,-1))</f>
        <v/>
      </c>
      <c r="AH6">
        <f>IF(AND($Z6&lt;&gt;"",$Z6=S6),1,IF(S6="",0,-1))</f>
        <v/>
      </c>
      <c r="AI6">
        <f>IF(AND($Z6&lt;&gt;"",$Z6=T6),1,IF(T6="",0,-1))</f>
        <v/>
      </c>
      <c r="AJ6">
        <f>IF(AND($Z6&lt;&gt;"",$Z6=U6),1,IF(U6="",0,-1))</f>
        <v/>
      </c>
      <c r="AK6">
        <f>IF(AND($Z6&lt;&gt;"",$Z6=V6),1,IF(V6="",0,-1))</f>
        <v/>
      </c>
      <c r="AL6">
        <f>IF(AND($Z6&lt;&gt;"",$Z6=W6),1,IF(W6="",0,-1))</f>
        <v/>
      </c>
      <c r="AM6">
        <f>IF(AND($Z6&lt;&gt;"",$Z6=X6),1,IF(X6="",0,-1))</f>
        <v/>
      </c>
    </row>
    <row r="7">
      <c r="A7" t="inlineStr">
        <is>
          <t>Роллан Гаррос</t>
        </is>
      </c>
      <c r="B7" t="inlineStr">
        <is>
          <t>финал</t>
        </is>
      </c>
      <c r="C7" s="2" t="n">
        <v>45455</v>
      </c>
      <c r="D7" s="1" t="n">
        <v>2</v>
      </c>
      <c r="E7" s="4" t="inlineStr">
        <is>
          <t>Алькарас</t>
        </is>
      </c>
      <c r="F7" s="6" t="inlineStr">
        <is>
          <t>Синер</t>
        </is>
      </c>
      <c r="G7" s="11">
        <f>IF($D7&lt;&gt;$D6,IF($J7&gt;$K7,1,0),IF($J7&gt;$K7,G6+1,G6))</f>
        <v/>
      </c>
      <c r="H7" s="11">
        <f>IF($D7&lt;&gt;$D6,IF($J7&lt;$K7,1,0),IF($J7&lt;$K7,H6+1,H6))</f>
        <v/>
      </c>
      <c r="I7" s="1" t="inlineStr">
        <is>
          <t>A</t>
        </is>
      </c>
      <c r="J7" s="11">
        <f>COUNTIFS(L7:X7,"A")</f>
        <v/>
      </c>
      <c r="K7" s="11">
        <f>COUNTIFS(L7:X7,"B")</f>
        <v/>
      </c>
      <c r="L7" s="1" t="inlineStr">
        <is>
          <t>A</t>
        </is>
      </c>
      <c r="M7" s="1" t="inlineStr">
        <is>
          <t>A</t>
        </is>
      </c>
      <c r="N7" s="1" t="inlineStr">
        <is>
          <t>A</t>
        </is>
      </c>
      <c r="O7" s="1" t="inlineStr">
        <is>
          <t>B</t>
        </is>
      </c>
      <c r="P7" s="1" t="inlineStr">
        <is>
          <t>B</t>
        </is>
      </c>
      <c r="Q7" s="1" t="inlineStr">
        <is>
          <t>B</t>
        </is>
      </c>
      <c r="R7" s="1" t="inlineStr">
        <is>
          <t>A</t>
        </is>
      </c>
      <c r="S7" s="1" t="inlineStr">
        <is>
          <t>A</t>
        </is>
      </c>
      <c r="T7" s="1" t="inlineStr">
        <is>
          <t>B</t>
        </is>
      </c>
      <c r="U7" s="1" t="inlineStr">
        <is>
          <t>A</t>
        </is>
      </c>
      <c r="Z7" s="1">
        <f>IF(J7&gt;K7,"A",IF(J7=K7,"","B"))</f>
        <v/>
      </c>
      <c r="AA7">
        <f>IF(AND($Z7&lt;&gt;"",$Z7=L7),1,IF(L7="",0,-1))</f>
        <v/>
      </c>
      <c r="AB7">
        <f>IF(AND($Z7&lt;&gt;"",$Z7=M7),1,IF(M7="",0,-1))</f>
        <v/>
      </c>
      <c r="AC7">
        <f>IF(AND($Z7&lt;&gt;"",$Z7=N7),1,IF(N7="",0,-1))</f>
        <v/>
      </c>
      <c r="AD7">
        <f>IF(AND($Z7&lt;&gt;"",$Z7=O7),1,IF(O7="",0,-1))</f>
        <v/>
      </c>
      <c r="AE7">
        <f>IF(AND($Z7&lt;&gt;"",$Z7=P7),1,IF(P7="",0,-1))</f>
        <v/>
      </c>
      <c r="AF7">
        <f>IF(AND($Z7&lt;&gt;"",$Z7=Q7),1,IF(Q7="",0,-1))</f>
        <v/>
      </c>
      <c r="AG7">
        <f>IF(AND($Z7&lt;&gt;"",$Z7=R7),1,IF(R7="",0,-1))</f>
        <v/>
      </c>
      <c r="AH7">
        <f>IF(AND($Z7&lt;&gt;"",$Z7=S7),1,IF(S7="",0,-1))</f>
        <v/>
      </c>
      <c r="AI7">
        <f>IF(AND($Z7&lt;&gt;"",$Z7=T7),1,IF(T7="",0,-1))</f>
        <v/>
      </c>
      <c r="AJ7">
        <f>IF(AND($Z7&lt;&gt;"",$Z7=U7),1,IF(U7="",0,-1))</f>
        <v/>
      </c>
      <c r="AK7">
        <f>IF(AND($Z7&lt;&gt;"",$Z7=V7),1,IF(V7="",0,-1))</f>
        <v/>
      </c>
      <c r="AL7">
        <f>IF(AND($Z7&lt;&gt;"",$Z7=W7),1,IF(W7="",0,-1))</f>
        <v/>
      </c>
      <c r="AM7">
        <f>IF(AND($Z7&lt;&gt;"",$Z7=X7),1,IF(X7="",0,-1))</f>
        <v/>
      </c>
    </row>
    <row r="8">
      <c r="A8" t="inlineStr">
        <is>
          <t>Роллан Гаррос</t>
        </is>
      </c>
      <c r="B8" t="inlineStr">
        <is>
          <t>финал</t>
        </is>
      </c>
      <c r="C8" s="2" t="n">
        <v>45455</v>
      </c>
      <c r="D8" s="1" t="n">
        <v>2</v>
      </c>
      <c r="E8" s="4" t="inlineStr">
        <is>
          <t>Алькарас</t>
        </is>
      </c>
      <c r="F8" s="6" t="inlineStr">
        <is>
          <t>Синер</t>
        </is>
      </c>
      <c r="G8" s="11">
        <f>IF($D8&lt;&gt;$D7,IF($J8&gt;$K8,1,0),IF($J8&gt;$K8,G7+1,G7))</f>
        <v/>
      </c>
      <c r="H8" s="11">
        <f>IF($D8&lt;&gt;$D7,IF($J8&lt;$K8,1,0),IF($J8&lt;$K8,H7+1,H7))</f>
        <v/>
      </c>
      <c r="I8" s="1">
        <f>IF($D8&lt;&gt;$D7,"",IF(ISEVEN(SUM(J7:K7)),I7, IF(I7="B", "A", "B")))</f>
        <v/>
      </c>
      <c r="J8" s="11">
        <f>COUNTIFS(L8:X8,"A")</f>
        <v/>
      </c>
      <c r="K8" s="11">
        <f>COUNTIFS(L8:X8,"B")</f>
        <v/>
      </c>
      <c r="L8" s="1" t="inlineStr">
        <is>
          <t>A</t>
        </is>
      </c>
      <c r="M8" s="1" t="inlineStr">
        <is>
          <t>B</t>
        </is>
      </c>
      <c r="N8" s="1" t="inlineStr">
        <is>
          <t>A</t>
        </is>
      </c>
      <c r="O8" s="1" t="inlineStr">
        <is>
          <t>B</t>
        </is>
      </c>
      <c r="P8" s="1" t="inlineStr">
        <is>
          <t>A</t>
        </is>
      </c>
      <c r="Q8" s="1" t="inlineStr">
        <is>
          <t>B</t>
        </is>
      </c>
      <c r="R8" s="1" t="inlineStr">
        <is>
          <t>A</t>
        </is>
      </c>
      <c r="S8" s="1" t="inlineStr">
        <is>
          <t>B</t>
        </is>
      </c>
      <c r="T8" s="1" t="inlineStr">
        <is>
          <t>A</t>
        </is>
      </c>
      <c r="U8" s="1" t="inlineStr">
        <is>
          <t>B</t>
        </is>
      </c>
      <c r="V8" s="1" t="inlineStr">
        <is>
          <t>B</t>
        </is>
      </c>
      <c r="W8" s="1" t="inlineStr">
        <is>
          <t>B</t>
        </is>
      </c>
      <c r="Z8" s="1">
        <f>IF(J8&gt;K8,"A",IF(J8=K8,"","B"))</f>
        <v/>
      </c>
      <c r="AA8">
        <f>IF(AND($Z8&lt;&gt;"",$Z8=L8),1,IF(L8="",0,-1))</f>
        <v/>
      </c>
      <c r="AB8">
        <f>IF(AND($Z8&lt;&gt;"",$Z8=M8),1,IF(M8="",0,-1))</f>
        <v/>
      </c>
      <c r="AC8">
        <f>IF(AND($Z8&lt;&gt;"",$Z8=N8),1,IF(N8="",0,-1))</f>
        <v/>
      </c>
      <c r="AD8">
        <f>IF(AND($Z8&lt;&gt;"",$Z8=O8),1,IF(O8="",0,-1))</f>
        <v/>
      </c>
      <c r="AE8">
        <f>IF(AND($Z8&lt;&gt;"",$Z8=P8),1,IF(P8="",0,-1))</f>
        <v/>
      </c>
      <c r="AF8">
        <f>IF(AND($Z8&lt;&gt;"",$Z8=Q8),1,IF(Q8="",0,-1))</f>
        <v/>
      </c>
      <c r="AG8">
        <f>IF(AND($Z8&lt;&gt;"",$Z8=R8),1,IF(R8="",0,-1))</f>
        <v/>
      </c>
      <c r="AH8">
        <f>IF(AND($Z8&lt;&gt;"",$Z8=S8),1,IF(S8="",0,-1))</f>
        <v/>
      </c>
      <c r="AI8">
        <f>IF(AND($Z8&lt;&gt;"",$Z8=T8),1,IF(T8="",0,-1))</f>
        <v/>
      </c>
      <c r="AJ8">
        <f>IF(AND($Z8&lt;&gt;"",$Z8=U8),1,IF(U8="",0,-1))</f>
        <v/>
      </c>
      <c r="AK8">
        <f>IF(AND($Z8&lt;&gt;"",$Z8=V8),1,IF(V8="",0,-1))</f>
        <v/>
      </c>
      <c r="AL8">
        <f>IF(AND($Z8&lt;&gt;"",$Z8=W8),1,IF(W8="",0,-1))</f>
        <v/>
      </c>
      <c r="AM8">
        <f>IF(AND($Z8&lt;&gt;"",$Z8=X8),1,IF(X8="",0,-1))</f>
        <v/>
      </c>
    </row>
    <row r="9">
      <c r="A9" t="inlineStr">
        <is>
          <t>Роллан Гаррос</t>
        </is>
      </c>
      <c r="B9" t="inlineStr">
        <is>
          <t>финал</t>
        </is>
      </c>
      <c r="C9" s="2" t="n">
        <v>45455</v>
      </c>
      <c r="D9" s="1" t="n">
        <v>2</v>
      </c>
      <c r="E9" s="4" t="inlineStr">
        <is>
          <t>Алькарас</t>
        </is>
      </c>
      <c r="F9" s="6" t="inlineStr">
        <is>
          <t>Синер</t>
        </is>
      </c>
      <c r="G9" s="11">
        <f>IF($D9&lt;&gt;$D8,IF($J9&gt;$K9,1,0),IF($J9&gt;$K9,G8+1,G8))</f>
        <v/>
      </c>
      <c r="H9" s="11">
        <f>IF($D9&lt;&gt;$D8,IF($J9&lt;$K9,1,0),IF($J9&lt;$K9,H8+1,H8))</f>
        <v/>
      </c>
      <c r="I9" s="1">
        <f>IF($D9&lt;&gt;$D8,"",IF(ISEVEN(SUM(J8:K8)),I8, IF(I8="B", "A", "B")))</f>
        <v/>
      </c>
      <c r="J9" s="11">
        <f>COUNTIFS(L9:X9,"A")</f>
        <v/>
      </c>
      <c r="K9" s="11">
        <f>COUNTIFS(L9:X9,"B")</f>
        <v/>
      </c>
      <c r="L9" s="1" t="inlineStr">
        <is>
          <t>A</t>
        </is>
      </c>
      <c r="M9" s="1" t="inlineStr">
        <is>
          <t>A</t>
        </is>
      </c>
      <c r="N9" s="1" t="inlineStr">
        <is>
          <t>A</t>
        </is>
      </c>
      <c r="O9" s="1" t="inlineStr">
        <is>
          <t>B</t>
        </is>
      </c>
      <c r="P9" s="1" t="inlineStr">
        <is>
          <t>B</t>
        </is>
      </c>
      <c r="Q9" s="1" t="inlineStr">
        <is>
          <t>B</t>
        </is>
      </c>
      <c r="R9" s="1" t="inlineStr">
        <is>
          <t>A</t>
        </is>
      </c>
      <c r="S9" s="1" t="inlineStr">
        <is>
          <t>A</t>
        </is>
      </c>
      <c r="T9" s="1" t="inlineStr">
        <is>
          <t>B</t>
        </is>
      </c>
      <c r="U9" s="1" t="inlineStr">
        <is>
          <t>A</t>
        </is>
      </c>
      <c r="Z9" s="1">
        <f>IF(J9&gt;K9,"A",IF(J9=K9,"","B"))</f>
        <v/>
      </c>
      <c r="AA9">
        <f>IF(AND($Z9&lt;&gt;"",$Z9=L9),1,IF(L9="",0,-1))</f>
        <v/>
      </c>
      <c r="AB9">
        <f>IF(AND($Z9&lt;&gt;"",$Z9=M9),1,IF(M9="",0,-1))</f>
        <v/>
      </c>
      <c r="AC9">
        <f>IF(AND($Z9&lt;&gt;"",$Z9=N9),1,IF(N9="",0,-1))</f>
        <v/>
      </c>
      <c r="AD9">
        <f>IF(AND($Z9&lt;&gt;"",$Z9=O9),1,IF(O9="",0,-1))</f>
        <v/>
      </c>
      <c r="AE9">
        <f>IF(AND($Z9&lt;&gt;"",$Z9=P9),1,IF(P9="",0,-1))</f>
        <v/>
      </c>
      <c r="AF9">
        <f>IF(AND($Z9&lt;&gt;"",$Z9=Q9),1,IF(Q9="",0,-1))</f>
        <v/>
      </c>
      <c r="AG9">
        <f>IF(AND($Z9&lt;&gt;"",$Z9=R9),1,IF(R9="",0,-1))</f>
        <v/>
      </c>
      <c r="AH9">
        <f>IF(AND($Z9&lt;&gt;"",$Z9=S9),1,IF(S9="",0,-1))</f>
        <v/>
      </c>
      <c r="AI9">
        <f>IF(AND($Z9&lt;&gt;"",$Z9=T9),1,IF(T9="",0,-1))</f>
        <v/>
      </c>
      <c r="AJ9">
        <f>IF(AND($Z9&lt;&gt;"",$Z9=U9),1,IF(U9="",0,-1))</f>
        <v/>
      </c>
      <c r="AK9">
        <f>IF(AND($Z9&lt;&gt;"",$Z9=V9),1,IF(V9="",0,-1))</f>
        <v/>
      </c>
      <c r="AL9">
        <f>IF(AND($Z9&lt;&gt;"",$Z9=W9),1,IF(W9="",0,-1))</f>
        <v/>
      </c>
      <c r="AM9">
        <f>IF(AND($Z9&lt;&gt;"",$Z9=X9),1,IF(X9="",0,-1))</f>
        <v/>
      </c>
    </row>
    <row r="10">
      <c r="A10" t="inlineStr">
        <is>
          <t>Роллан Гаррос</t>
        </is>
      </c>
      <c r="B10" t="inlineStr">
        <is>
          <t>финал</t>
        </is>
      </c>
      <c r="C10" s="2" t="n">
        <v>45455</v>
      </c>
      <c r="D10" s="1" t="n">
        <v>2</v>
      </c>
      <c r="E10" s="4" t="inlineStr">
        <is>
          <t>Алькарас</t>
        </is>
      </c>
      <c r="F10" s="6" t="inlineStr">
        <is>
          <t>Синер</t>
        </is>
      </c>
      <c r="G10" s="11">
        <f>IF($D10&lt;&gt;$D9,IF($J10&gt;$K10,1,0),IF($J10&gt;$K10,G9+1,G9))</f>
        <v/>
      </c>
      <c r="H10" s="11">
        <f>IF($D10&lt;&gt;$D9,IF($J10&lt;$K10,1,0),IF($J10&lt;$K10,H9+1,H9))</f>
        <v/>
      </c>
      <c r="I10" s="1">
        <f>IF($D10&lt;&gt;$D9,"",IF(ISEVEN(SUM(J9:K9)),I9, IF(I9="B", "A", "B")))</f>
        <v/>
      </c>
      <c r="J10" s="11">
        <f>COUNTIFS(L10:X10,"A")</f>
        <v/>
      </c>
      <c r="K10" s="11">
        <f>COUNTIFS(L10:X10,"B")</f>
        <v/>
      </c>
      <c r="L10" s="1" t="inlineStr">
        <is>
          <t>B</t>
        </is>
      </c>
      <c r="M10" s="1" t="inlineStr">
        <is>
          <t>B</t>
        </is>
      </c>
      <c r="N10" s="1" t="inlineStr">
        <is>
          <t>B</t>
        </is>
      </c>
      <c r="O10" s="1" t="inlineStr">
        <is>
          <t>B</t>
        </is>
      </c>
      <c r="P10" s="1" t="inlineStr">
        <is>
          <t>A</t>
        </is>
      </c>
      <c r="Q10" s="1" t="inlineStr">
        <is>
          <t>B</t>
        </is>
      </c>
      <c r="R10" s="1" t="inlineStr">
        <is>
          <t>A</t>
        </is>
      </c>
      <c r="S10" s="1" t="inlineStr">
        <is>
          <t>B</t>
        </is>
      </c>
      <c r="Z10" s="1">
        <f>IF(J10&gt;K10,"A",IF(J10=K10,"","B"))</f>
        <v/>
      </c>
      <c r="AA10">
        <f>IF(AND($Z10&lt;&gt;"",$Z10=L10),1,IF(L10="",0,-1))</f>
        <v/>
      </c>
      <c r="AB10">
        <f>IF(AND($Z10&lt;&gt;"",$Z10=M10),1,IF(M10="",0,-1))</f>
        <v/>
      </c>
      <c r="AC10">
        <f>IF(AND($Z10&lt;&gt;"",$Z10=N10),1,IF(N10="",0,-1))</f>
        <v/>
      </c>
      <c r="AD10">
        <f>IF(AND($Z10&lt;&gt;"",$Z10=O10),1,IF(O10="",0,-1))</f>
        <v/>
      </c>
      <c r="AE10">
        <f>IF(AND($Z10&lt;&gt;"",$Z10=P10),1,IF(P10="",0,-1))</f>
        <v/>
      </c>
      <c r="AF10">
        <f>IF(AND($Z10&lt;&gt;"",$Z10=Q10),1,IF(Q10="",0,-1))</f>
        <v/>
      </c>
      <c r="AG10">
        <f>IF(AND($Z10&lt;&gt;"",$Z10=R10),1,IF(R10="",0,-1))</f>
        <v/>
      </c>
      <c r="AH10">
        <f>IF(AND($Z10&lt;&gt;"",$Z10=S10),1,IF(S10="",0,-1))</f>
        <v/>
      </c>
      <c r="AI10">
        <f>IF(AND($Z10&lt;&gt;"",$Z10=T10),1,IF(T10="",0,-1))</f>
        <v/>
      </c>
      <c r="AJ10">
        <f>IF(AND($Z10&lt;&gt;"",$Z10=U10),1,IF(U10="",0,-1))</f>
        <v/>
      </c>
      <c r="AK10">
        <f>IF(AND($Z10&lt;&gt;"",$Z10=V10),1,IF(V10="",0,-1))</f>
        <v/>
      </c>
      <c r="AL10">
        <f>IF(AND($Z10&lt;&gt;"",$Z10=W10),1,IF(W10="",0,-1))</f>
        <v/>
      </c>
      <c r="AM10">
        <f>IF(AND($Z10&lt;&gt;"",$Z10=X10),1,IF(X10="",0,-1))</f>
        <v/>
      </c>
    </row>
    <row r="11">
      <c r="A11" t="inlineStr">
        <is>
          <t>Роллан Гаррос</t>
        </is>
      </c>
      <c r="B11" t="inlineStr">
        <is>
          <t>финал</t>
        </is>
      </c>
      <c r="C11" s="2" t="n">
        <v>45455</v>
      </c>
      <c r="D11" s="1" t="n">
        <v>2</v>
      </c>
      <c r="E11" s="4" t="inlineStr">
        <is>
          <t>Алькарас</t>
        </is>
      </c>
      <c r="F11" s="6" t="inlineStr">
        <is>
          <t>Синер</t>
        </is>
      </c>
      <c r="G11" s="11">
        <f>IF($D11&lt;&gt;$D10,IF($J11&gt;$K11,1,0),IF($J11&gt;$K11,G10+1,G10))</f>
        <v/>
      </c>
      <c r="H11" s="11">
        <f>IF($D11&lt;&gt;$D10,IF($J11&lt;$K11,1,0),IF($J11&lt;$K11,H10+1,H10))</f>
        <v/>
      </c>
      <c r="I11" s="1">
        <f>IF($D11&lt;&gt;$D10,"",IF(ISEVEN(SUM(J10:K10)),I10, IF(I10="B", "A", "B")))</f>
        <v/>
      </c>
      <c r="J11" s="11">
        <f>COUNTIFS(L11:X11,"A")</f>
        <v/>
      </c>
      <c r="K11" s="11">
        <f>COUNTIFS(L11:X11,"B")</f>
        <v/>
      </c>
      <c r="L11" s="1" t="inlineStr">
        <is>
          <t>A</t>
        </is>
      </c>
      <c r="M11" s="1" t="inlineStr">
        <is>
          <t>B</t>
        </is>
      </c>
      <c r="N11" s="1" t="inlineStr">
        <is>
          <t>A</t>
        </is>
      </c>
      <c r="O11" s="1" t="inlineStr">
        <is>
          <t>B</t>
        </is>
      </c>
      <c r="P11" s="1" t="inlineStr">
        <is>
          <t>A</t>
        </is>
      </c>
      <c r="Q11" s="1" t="inlineStr">
        <is>
          <t>B</t>
        </is>
      </c>
      <c r="R11" s="1" t="inlineStr">
        <is>
          <t>A</t>
        </is>
      </c>
      <c r="S11" s="1" t="inlineStr">
        <is>
          <t>B</t>
        </is>
      </c>
      <c r="T11" s="1" t="inlineStr">
        <is>
          <t>A</t>
        </is>
      </c>
      <c r="U11" s="1" t="inlineStr">
        <is>
          <t>B</t>
        </is>
      </c>
      <c r="V11" s="1" t="inlineStr">
        <is>
          <t>A</t>
        </is>
      </c>
      <c r="W11" s="1" t="inlineStr">
        <is>
          <t>B</t>
        </is>
      </c>
      <c r="X11" s="1" t="inlineStr">
        <is>
          <t>B</t>
        </is>
      </c>
      <c r="Z11" s="1">
        <f>IF(J11&gt;K11,"A",IF(J11=K11,"","B"))</f>
        <v/>
      </c>
      <c r="AA11">
        <f>IF(AND($Z11&lt;&gt;"",$Z11=L11),1,IF(L11="",0,-1))</f>
        <v/>
      </c>
      <c r="AB11">
        <f>IF(AND($Z11&lt;&gt;"",$Z11=M11),1,IF(M11="",0,-1))</f>
        <v/>
      </c>
      <c r="AC11">
        <f>IF(AND($Z11&lt;&gt;"",$Z11=N11),1,IF(N11="",0,-1))</f>
        <v/>
      </c>
      <c r="AD11">
        <f>IF(AND($Z11&lt;&gt;"",$Z11=O11),1,IF(O11="",0,-1))</f>
        <v/>
      </c>
      <c r="AE11">
        <f>IF(AND($Z11&lt;&gt;"",$Z11=P11),1,IF(P11="",0,-1))</f>
        <v/>
      </c>
      <c r="AF11">
        <f>IF(AND($Z11&lt;&gt;"",$Z11=Q11),1,IF(Q11="",0,-1))</f>
        <v/>
      </c>
      <c r="AG11">
        <f>IF(AND($Z11&lt;&gt;"",$Z11=R11),1,IF(R11="",0,-1))</f>
        <v/>
      </c>
      <c r="AH11">
        <f>IF(AND($Z11&lt;&gt;"",$Z11=S11),1,IF(S11="",0,-1))</f>
        <v/>
      </c>
      <c r="AI11">
        <f>IF(AND($Z11&lt;&gt;"",$Z11=T11),1,IF(T11="",0,-1))</f>
        <v/>
      </c>
      <c r="AJ11">
        <f>IF(AND($Z11&lt;&gt;"",$Z11=U11),1,IF(U11="",0,-1))</f>
        <v/>
      </c>
      <c r="AK11">
        <f>IF(AND($Z11&lt;&gt;"",$Z11=V11),1,IF(V11="",0,-1))</f>
        <v/>
      </c>
      <c r="AL11">
        <f>IF(AND($Z11&lt;&gt;"",$Z11=W11),1,IF(W11="",0,-1))</f>
        <v/>
      </c>
      <c r="AM11">
        <f>IF(AND($Z11&lt;&gt;"",$Z11=X11),1,IF(X11="",0,-1))</f>
        <v/>
      </c>
    </row>
    <row r="12">
      <c r="D12" t="inlineStr">
        <is>
          <t>https://www.livesport.com/game/YJwpuC0Q/#/game-summary</t>
        </is>
      </c>
      <c r="G12" s="11">
        <f>IF($D12&lt;&gt;$D11,IF($J12&gt;$K12,1,0),IF($J12&gt;$K12,G11+1,G11))</f>
        <v/>
      </c>
      <c r="H12" s="11">
        <f>IF($D12&lt;&gt;$D11,IF($J12&lt;$K12,1,0),IF($J12&lt;$K12,H11+1,H11))</f>
        <v/>
      </c>
      <c r="I12" s="1" t="inlineStr">
        <is>
          <t>A</t>
        </is>
      </c>
      <c r="J12" s="11">
        <f>COUNTIFS(L12:X12,"A")</f>
        <v/>
      </c>
      <c r="K12" s="11">
        <f>COUNTIFS(L12:X12,"B")</f>
        <v/>
      </c>
      <c r="L12" t="inlineStr">
        <is>
          <t>A</t>
        </is>
      </c>
      <c r="M12" t="inlineStr">
        <is>
          <t>A</t>
        </is>
      </c>
      <c r="N12" t="inlineStr">
        <is>
          <t>B</t>
        </is>
      </c>
      <c r="O12" t="inlineStr">
        <is>
          <t>A</t>
        </is>
      </c>
      <c r="P12" t="inlineStr">
        <is>
          <t>B</t>
        </is>
      </c>
      <c r="Q12" t="inlineStr">
        <is>
          <t>B</t>
        </is>
      </c>
      <c r="R12" t="inlineStr">
        <is>
          <t>A</t>
        </is>
      </c>
      <c r="S12" t="inlineStr">
        <is>
          <t>B</t>
        </is>
      </c>
      <c r="T12" t="inlineStr">
        <is>
          <t>A</t>
        </is>
      </c>
      <c r="U12" t="inlineStr">
        <is>
          <t>B</t>
        </is>
      </c>
      <c r="V12" t="inlineStr">
        <is>
          <t>A</t>
        </is>
      </c>
      <c r="W12" t="inlineStr">
        <is>
          <t>B</t>
        </is>
      </c>
      <c r="X12" t="inlineStr">
        <is>
          <t>A</t>
        </is>
      </c>
      <c r="Z12" s="1">
        <f>IF(J12&gt;K12,"A",IF(J12=K12,"","B"))</f>
        <v/>
      </c>
      <c r="AA12">
        <f>IF(AND($Z12&lt;&gt;"",$Z12=L12),1,IF(L12="",0,-1))</f>
        <v/>
      </c>
      <c r="AB12">
        <f>IF(AND($Z12&lt;&gt;"",$Z12=M12),1,IF(M12="",0,-1))</f>
        <v/>
      </c>
      <c r="AC12">
        <f>IF(AND($Z12&lt;&gt;"",$Z12=N12),1,IF(N12="",0,-1))</f>
        <v/>
      </c>
      <c r="AD12">
        <f>IF(AND($Z12&lt;&gt;"",$Z12=O12),1,IF(O12="",0,-1))</f>
        <v/>
      </c>
      <c r="AE12">
        <f>IF(AND($Z12&lt;&gt;"",$Z12=P12),1,IF(P12="",0,-1))</f>
        <v/>
      </c>
      <c r="AF12">
        <f>IF(AND($Z12&lt;&gt;"",$Z12=Q12),1,IF(Q12="",0,-1))</f>
        <v/>
      </c>
      <c r="AG12">
        <f>IF(AND($Z12&lt;&gt;"",$Z12=R12),1,IF(R12="",0,-1))</f>
        <v/>
      </c>
      <c r="AH12">
        <f>IF(AND($Z12&lt;&gt;"",$Z12=S12),1,IF(S12="",0,-1))</f>
        <v/>
      </c>
      <c r="AI12">
        <f>IF(AND($Z12&lt;&gt;"",$Z12=T12),1,IF(T12="",0,-1))</f>
        <v/>
      </c>
      <c r="AJ12">
        <f>IF(AND($Z12&lt;&gt;"",$Z12=U12),1,IF(U12="",0,-1))</f>
        <v/>
      </c>
      <c r="AK12">
        <f>IF(AND($Z12&lt;&gt;"",$Z12=V12),1,IF(V12="",0,-1))</f>
        <v/>
      </c>
      <c r="AL12">
        <f>IF(AND($Z12&lt;&gt;"",$Z12=W12),1,IF(W12="",0,-1))</f>
        <v/>
      </c>
      <c r="AM12">
        <f>IF(AND($Z12&lt;&gt;"",$Z12=X12),1,IF(X12="",0,-1))</f>
        <v/>
      </c>
    </row>
    <row r="13">
      <c r="D13" t="inlineStr">
        <is>
          <t>https://www.livesport.com/game/YJwpuC0Q/#/game-summary</t>
        </is>
      </c>
      <c r="G13" s="11">
        <f>IF($D13&lt;&gt;$D12,IF($J13&gt;$K13,1,0),IF($J13&gt;$K13,G12+1,G12))</f>
        <v/>
      </c>
      <c r="H13" s="11">
        <f>IF($D13&lt;&gt;$D12,IF($J13&lt;$K13,1,0),IF($J13&lt;$K13,H12+1,H12))</f>
        <v/>
      </c>
      <c r="I13" s="1">
        <f>IF($D13&lt;&gt;$D12,"",IF(ISEVEN(SUM(J12:K12)),I12, IF(I12="B", "A", "B")))</f>
        <v/>
      </c>
      <c r="J13" s="11">
        <f>COUNTIFS(L13:X13,"A")</f>
        <v/>
      </c>
      <c r="K13" s="11">
        <f>COUNTIFS(L13:X13,"B")</f>
        <v/>
      </c>
      <c r="L13" t="inlineStr">
        <is>
          <t>B</t>
        </is>
      </c>
      <c r="M13" t="inlineStr">
        <is>
          <t>A</t>
        </is>
      </c>
      <c r="N13" t="inlineStr">
        <is>
          <t>B</t>
        </is>
      </c>
      <c r="O13" t="inlineStr">
        <is>
          <t>A</t>
        </is>
      </c>
      <c r="P13" t="inlineStr">
        <is>
          <t>A</t>
        </is>
      </c>
      <c r="Q13" t="inlineStr">
        <is>
          <t>A</t>
        </is>
      </c>
      <c r="R13" t="inlineStr">
        <is>
          <t>B</t>
        </is>
      </c>
      <c r="S13" t="inlineStr">
        <is>
          <t>A</t>
        </is>
      </c>
      <c r="T13" t="inlineStr">
        <is>
          <t>B</t>
        </is>
      </c>
      <c r="U13" t="inlineStr">
        <is>
          <t>A</t>
        </is>
      </c>
      <c r="Z13" s="1">
        <f>IF(J13&gt;K13,"A",IF(J13=K13,"","B"))</f>
        <v/>
      </c>
      <c r="AA13">
        <f>IF(AND($Z13&lt;&gt;"",$Z13=L13),1,IF(L13="",0,-1))</f>
        <v/>
      </c>
      <c r="AB13">
        <f>IF(AND($Z13&lt;&gt;"",$Z13=M13),1,IF(M13="",0,-1))</f>
        <v/>
      </c>
      <c r="AC13">
        <f>IF(AND($Z13&lt;&gt;"",$Z13=N13),1,IF(N13="",0,-1))</f>
        <v/>
      </c>
      <c r="AD13">
        <f>IF(AND($Z13&lt;&gt;"",$Z13=O13),1,IF(O13="",0,-1))</f>
        <v/>
      </c>
      <c r="AE13">
        <f>IF(AND($Z13&lt;&gt;"",$Z13=P13),1,IF(P13="",0,-1))</f>
        <v/>
      </c>
      <c r="AF13">
        <f>IF(AND($Z13&lt;&gt;"",$Z13=Q13),1,IF(Q13="",0,-1))</f>
        <v/>
      </c>
      <c r="AG13">
        <f>IF(AND($Z13&lt;&gt;"",$Z13=R13),1,IF(R13="",0,-1))</f>
        <v/>
      </c>
      <c r="AH13">
        <f>IF(AND($Z13&lt;&gt;"",$Z13=S13),1,IF(S13="",0,-1))</f>
        <v/>
      </c>
      <c r="AI13">
        <f>IF(AND($Z13&lt;&gt;"",$Z13=T13),1,IF(T13="",0,-1))</f>
        <v/>
      </c>
      <c r="AJ13">
        <f>IF(AND($Z13&lt;&gt;"",$Z13=U13),1,IF(U13="",0,-1))</f>
        <v/>
      </c>
      <c r="AK13">
        <f>IF(AND($Z13&lt;&gt;"",$Z13=V13),1,IF(V13="",0,-1))</f>
        <v/>
      </c>
      <c r="AL13">
        <f>IF(AND($Z13&lt;&gt;"",$Z13=W13),1,IF(W13="",0,-1))</f>
        <v/>
      </c>
      <c r="AM13">
        <f>IF(AND($Z13&lt;&gt;"",$Z13=X13),1,IF(X13="",0,-1))</f>
        <v/>
      </c>
    </row>
    <row r="14">
      <c r="G14" s="11">
        <f>IF($D14&lt;&gt;$D13,IF($J14&gt;$K14,1,0),IF($J14&gt;$K14,G13+1,G13))</f>
        <v/>
      </c>
      <c r="H14" s="11">
        <f>IF($D14&lt;&gt;$D13,IF($J14&lt;$K14,1,0),IF($J14&lt;$K14,H13+1,H13))</f>
        <v/>
      </c>
      <c r="I14" s="1">
        <f>IF($D14&lt;&gt;$D13,"",IF(ISEVEN(SUM(J13:K13)),I13, IF(I13="B", "A", "B")))</f>
        <v/>
      </c>
      <c r="J14" s="11">
        <f>COUNTIFS(L14:X14,"A")</f>
        <v/>
      </c>
      <c r="K14" s="11">
        <f>COUNTIFS(L14:X14,"B")</f>
        <v/>
      </c>
      <c r="Z14" s="1">
        <f>IF(J14&gt;K14,"A",IF(J14=K14,"","B"))</f>
        <v/>
      </c>
      <c r="AA14">
        <f>IF(AND($Z14&lt;&gt;"",$Z14=L14),1,IF(L14="",0,-1))</f>
        <v/>
      </c>
      <c r="AB14">
        <f>IF(AND($Z14&lt;&gt;"",$Z14=M14),1,IF(M14="",0,-1))</f>
        <v/>
      </c>
      <c r="AC14">
        <f>IF(AND($Z14&lt;&gt;"",$Z14=N14),1,IF(N14="",0,-1))</f>
        <v/>
      </c>
      <c r="AD14">
        <f>IF(AND($Z14&lt;&gt;"",$Z14=O14),1,IF(O14="",0,-1))</f>
        <v/>
      </c>
      <c r="AE14">
        <f>IF(AND($Z14&lt;&gt;"",$Z14=P14),1,IF(P14="",0,-1))</f>
        <v/>
      </c>
      <c r="AF14">
        <f>IF(AND($Z14&lt;&gt;"",$Z14=Q14),1,IF(Q14="",0,-1))</f>
        <v/>
      </c>
      <c r="AG14">
        <f>IF(AND($Z14&lt;&gt;"",$Z14=R14),1,IF(R14="",0,-1))</f>
        <v/>
      </c>
      <c r="AH14">
        <f>IF(AND($Z14&lt;&gt;"",$Z14=S14),1,IF(S14="",0,-1))</f>
        <v/>
      </c>
      <c r="AI14">
        <f>IF(AND($Z14&lt;&gt;"",$Z14=T14),1,IF(T14="",0,-1))</f>
        <v/>
      </c>
      <c r="AJ14">
        <f>IF(AND($Z14&lt;&gt;"",$Z14=U14),1,IF(U14="",0,-1))</f>
        <v/>
      </c>
      <c r="AK14">
        <f>IF(AND($Z14&lt;&gt;"",$Z14=V14),1,IF(V14="",0,-1))</f>
        <v/>
      </c>
      <c r="AL14">
        <f>IF(AND($Z14&lt;&gt;"",$Z14=W14),1,IF(W14="",0,-1))</f>
        <v/>
      </c>
      <c r="AM14">
        <f>IF(AND($Z14&lt;&gt;"",$Z14=X14),1,IF(X14="",0,-1))</f>
        <v/>
      </c>
    </row>
    <row r="15">
      <c r="G15" s="11">
        <f>IF($D15&lt;&gt;$D14,IF($J15&gt;$K15,1,0),IF($J15&gt;$K15,G14+1,G14))</f>
        <v/>
      </c>
      <c r="H15" s="11">
        <f>IF($D15&lt;&gt;$D14,IF($J15&lt;$K15,1,0),IF($J15&lt;$K15,H14+1,H14))</f>
        <v/>
      </c>
      <c r="I15" s="1">
        <f>IF($D15&lt;&gt;$D14,"",IF(ISEVEN(SUM(J14:K14)),I14, IF(I14="B", "A", "B")))</f>
        <v/>
      </c>
      <c r="J15" s="11">
        <f>COUNTIFS(L15:X15,"A")</f>
        <v/>
      </c>
      <c r="K15" s="11">
        <f>COUNTIFS(L15:X15,"B")</f>
        <v/>
      </c>
      <c r="Z15" s="1">
        <f>IF(J15&gt;K15,"A",IF(J15=K15,"","B"))</f>
        <v/>
      </c>
      <c r="AA15">
        <f>IF(AND($Z15&lt;&gt;"",$Z15=L15),1,IF(L15="",0,-1))</f>
        <v/>
      </c>
      <c r="AB15">
        <f>IF(AND($Z15&lt;&gt;"",$Z15=M15),1,IF(M15="",0,-1))</f>
        <v/>
      </c>
      <c r="AC15">
        <f>IF(AND($Z15&lt;&gt;"",$Z15=N15),1,IF(N15="",0,-1))</f>
        <v/>
      </c>
      <c r="AD15">
        <f>IF(AND($Z15&lt;&gt;"",$Z15=O15),1,IF(O15="",0,-1))</f>
        <v/>
      </c>
      <c r="AE15">
        <f>IF(AND($Z15&lt;&gt;"",$Z15=P15),1,IF(P15="",0,-1))</f>
        <v/>
      </c>
      <c r="AF15">
        <f>IF(AND($Z15&lt;&gt;"",$Z15=Q15),1,IF(Q15="",0,-1))</f>
        <v/>
      </c>
      <c r="AG15">
        <f>IF(AND($Z15&lt;&gt;"",$Z15=R15),1,IF(R15="",0,-1))</f>
        <v/>
      </c>
      <c r="AH15">
        <f>IF(AND($Z15&lt;&gt;"",$Z15=S15),1,IF(S15="",0,-1))</f>
        <v/>
      </c>
      <c r="AI15">
        <f>IF(AND($Z15&lt;&gt;"",$Z15=T15),1,IF(T15="",0,-1))</f>
        <v/>
      </c>
      <c r="AJ15">
        <f>IF(AND($Z15&lt;&gt;"",$Z15=U15),1,IF(U15="",0,-1))</f>
        <v/>
      </c>
      <c r="AK15">
        <f>IF(AND($Z15&lt;&gt;"",$Z15=V15),1,IF(V15="",0,-1))</f>
        <v/>
      </c>
      <c r="AL15">
        <f>IF(AND($Z15&lt;&gt;"",$Z15=W15),1,IF(W15="",0,-1))</f>
        <v/>
      </c>
      <c r="AM15">
        <f>IF(AND($Z15&lt;&gt;"",$Z15=X15),1,IF(X15="",0,-1))</f>
        <v/>
      </c>
    </row>
    <row r="16">
      <c r="G16" s="11">
        <f>IF($D16&lt;&gt;$D15,IF($J16&gt;$K16,1,0),IF($J16&gt;$K16,G15+1,G15))</f>
        <v/>
      </c>
      <c r="H16" s="11">
        <f>IF($D16&lt;&gt;$D15,IF($J16&lt;$K16,1,0),IF($J16&lt;$K16,H15+1,H15))</f>
        <v/>
      </c>
      <c r="I16" s="1">
        <f>IF($D16&lt;&gt;$D15,"",IF(ISEVEN(SUM(J15:K15)),I15, IF(I15="B", "A", "B")))</f>
        <v/>
      </c>
      <c r="J16" s="11">
        <f>COUNTIFS(L16:X16,"A")</f>
        <v/>
      </c>
      <c r="K16" s="11">
        <f>COUNTIFS(L16:X16,"B")</f>
        <v/>
      </c>
      <c r="Z16" s="1">
        <f>IF(J16&gt;K16,"A",IF(J16=K16,"","B"))</f>
        <v/>
      </c>
      <c r="AA16">
        <f>IF(AND($Z16&lt;&gt;"",$Z16=L16),1,IF(L16="",0,-1))</f>
        <v/>
      </c>
      <c r="AB16">
        <f>IF(AND($Z16&lt;&gt;"",$Z16=M16),1,IF(M16="",0,-1))</f>
        <v/>
      </c>
      <c r="AC16">
        <f>IF(AND($Z16&lt;&gt;"",$Z16=N16),1,IF(N16="",0,-1))</f>
        <v/>
      </c>
      <c r="AD16">
        <f>IF(AND($Z16&lt;&gt;"",$Z16=O16),1,IF(O16="",0,-1))</f>
        <v/>
      </c>
      <c r="AE16">
        <f>IF(AND($Z16&lt;&gt;"",$Z16=P16),1,IF(P16="",0,-1))</f>
        <v/>
      </c>
      <c r="AF16">
        <f>IF(AND($Z16&lt;&gt;"",$Z16=Q16),1,IF(Q16="",0,-1))</f>
        <v/>
      </c>
      <c r="AG16">
        <f>IF(AND($Z16&lt;&gt;"",$Z16=R16),1,IF(R16="",0,-1))</f>
        <v/>
      </c>
      <c r="AH16">
        <f>IF(AND($Z16&lt;&gt;"",$Z16=S16),1,IF(S16="",0,-1))</f>
        <v/>
      </c>
      <c r="AI16">
        <f>IF(AND($Z16&lt;&gt;"",$Z16=T16),1,IF(T16="",0,-1))</f>
        <v/>
      </c>
      <c r="AJ16">
        <f>IF(AND($Z16&lt;&gt;"",$Z16=U16),1,IF(U16="",0,-1))</f>
        <v/>
      </c>
      <c r="AK16">
        <f>IF(AND($Z16&lt;&gt;"",$Z16=V16),1,IF(V16="",0,-1))</f>
        <v/>
      </c>
      <c r="AL16">
        <f>IF(AND($Z16&lt;&gt;"",$Z16=W16),1,IF(W16="",0,-1))</f>
        <v/>
      </c>
      <c r="AM16">
        <f>IF(AND($Z16&lt;&gt;"",$Z16=X16),1,IF(X16="",0,-1))</f>
        <v/>
      </c>
    </row>
    <row r="17">
      <c r="G17" s="11">
        <f>IF($D17&lt;&gt;$D16,IF($J17&gt;$K17,1,0),IF($J17&gt;$K17,G16+1,G16))</f>
        <v/>
      </c>
      <c r="H17" s="11">
        <f>IF($D17&lt;&gt;$D16,IF($J17&lt;$K17,1,0),IF($J17&lt;$K17,H16+1,H16))</f>
        <v/>
      </c>
      <c r="I17" s="1">
        <f>IF($D17&lt;&gt;$D16,"",IF(ISEVEN(SUM(J16:K16)),I16, IF(I16="B", "A", "B")))</f>
        <v/>
      </c>
      <c r="J17" s="11">
        <f>COUNTIFS(L17:X17,"A")</f>
        <v/>
      </c>
      <c r="K17" s="11">
        <f>COUNTIFS(L17:X17,"B")</f>
        <v/>
      </c>
      <c r="Z17" s="1">
        <f>IF(J17&gt;K17,"A",IF(J17=K17,"","B"))</f>
        <v/>
      </c>
      <c r="AA17">
        <f>IF(AND($Z17&lt;&gt;"",$Z17=L17),1,IF(L17="",0,-1))</f>
        <v/>
      </c>
      <c r="AB17">
        <f>IF(AND($Z17&lt;&gt;"",$Z17=M17),1,IF(M17="",0,-1))</f>
        <v/>
      </c>
      <c r="AC17">
        <f>IF(AND($Z17&lt;&gt;"",$Z17=N17),1,IF(N17="",0,-1))</f>
        <v/>
      </c>
      <c r="AD17">
        <f>IF(AND($Z17&lt;&gt;"",$Z17=O17),1,IF(O17="",0,-1))</f>
        <v/>
      </c>
      <c r="AE17">
        <f>IF(AND($Z17&lt;&gt;"",$Z17=P17),1,IF(P17="",0,-1))</f>
        <v/>
      </c>
      <c r="AF17">
        <f>IF(AND($Z17&lt;&gt;"",$Z17=Q17),1,IF(Q17="",0,-1))</f>
        <v/>
      </c>
      <c r="AG17">
        <f>IF(AND($Z17&lt;&gt;"",$Z17=R17),1,IF(R17="",0,-1))</f>
        <v/>
      </c>
      <c r="AH17">
        <f>IF(AND($Z17&lt;&gt;"",$Z17=S17),1,IF(S17="",0,-1))</f>
        <v/>
      </c>
      <c r="AI17">
        <f>IF(AND($Z17&lt;&gt;"",$Z17=T17),1,IF(T17="",0,-1))</f>
        <v/>
      </c>
      <c r="AJ17">
        <f>IF(AND($Z17&lt;&gt;"",$Z17=U17),1,IF(U17="",0,-1))</f>
        <v/>
      </c>
      <c r="AK17">
        <f>IF(AND($Z17&lt;&gt;"",$Z17=V17),1,IF(V17="",0,-1))</f>
        <v/>
      </c>
      <c r="AL17">
        <f>IF(AND($Z17&lt;&gt;"",$Z17=W17),1,IF(W17="",0,-1))</f>
        <v/>
      </c>
      <c r="AM17">
        <f>IF(AND($Z17&lt;&gt;"",$Z17=X17),1,IF(X17="",0,-1))</f>
        <v/>
      </c>
    </row>
    <row r="18">
      <c r="G18" s="11">
        <f>IF($D18&lt;&gt;$D17,IF($J18&gt;$K18,1,0),IF($J18&gt;$K18,G17+1,G17))</f>
        <v/>
      </c>
      <c r="H18" s="11">
        <f>IF($D18&lt;&gt;$D17,IF($J18&lt;$K18,1,0),IF($J18&lt;$K18,H17+1,H17))</f>
        <v/>
      </c>
      <c r="I18" s="1">
        <f>IF($D18&lt;&gt;$D17,"",IF(ISEVEN(SUM(J17:K17)),I17, IF(I17="B", "A", "B")))</f>
        <v/>
      </c>
      <c r="J18" s="11">
        <f>COUNTIFS(L18:X18,"A")</f>
        <v/>
      </c>
      <c r="K18" s="11">
        <f>COUNTIFS(L18:X18,"B")</f>
        <v/>
      </c>
      <c r="Z18" s="1">
        <f>IF(J18&gt;K18,"A",IF(J18=K18,"","B"))</f>
        <v/>
      </c>
      <c r="AA18">
        <f>IF(AND($Z18&lt;&gt;"",$Z18=L18),1,IF(L18="",0,-1))</f>
        <v/>
      </c>
      <c r="AB18">
        <f>IF(AND($Z18&lt;&gt;"",$Z18=M18),1,IF(M18="",0,-1))</f>
        <v/>
      </c>
      <c r="AC18">
        <f>IF(AND($Z18&lt;&gt;"",$Z18=N18),1,IF(N18="",0,-1))</f>
        <v/>
      </c>
      <c r="AD18">
        <f>IF(AND($Z18&lt;&gt;"",$Z18=O18),1,IF(O18="",0,-1))</f>
        <v/>
      </c>
      <c r="AE18">
        <f>IF(AND($Z18&lt;&gt;"",$Z18=P18),1,IF(P18="",0,-1))</f>
        <v/>
      </c>
      <c r="AF18">
        <f>IF(AND($Z18&lt;&gt;"",$Z18=Q18),1,IF(Q18="",0,-1))</f>
        <v/>
      </c>
      <c r="AG18">
        <f>IF(AND($Z18&lt;&gt;"",$Z18=R18),1,IF(R18="",0,-1))</f>
        <v/>
      </c>
      <c r="AH18">
        <f>IF(AND($Z18&lt;&gt;"",$Z18=S18),1,IF(S18="",0,-1))</f>
        <v/>
      </c>
      <c r="AI18">
        <f>IF(AND($Z18&lt;&gt;"",$Z18=T18),1,IF(T18="",0,-1))</f>
        <v/>
      </c>
      <c r="AJ18">
        <f>IF(AND($Z18&lt;&gt;"",$Z18=U18),1,IF(U18="",0,-1))</f>
        <v/>
      </c>
      <c r="AK18">
        <f>IF(AND($Z18&lt;&gt;"",$Z18=V18),1,IF(V18="",0,-1))</f>
        <v/>
      </c>
      <c r="AL18">
        <f>IF(AND($Z18&lt;&gt;"",$Z18=W18),1,IF(W18="",0,-1))</f>
        <v/>
      </c>
      <c r="AM18">
        <f>IF(AND($Z18&lt;&gt;"",$Z18=X18),1,IF(X18="",0,-1))</f>
        <v/>
      </c>
    </row>
    <row r="19">
      <c r="G19" s="11">
        <f>IF($D19&lt;&gt;$D18,IF($J19&gt;$K19,1,0),IF($J19&gt;$K19,G18+1,G18))</f>
        <v/>
      </c>
      <c r="H19" s="11">
        <f>IF($D19&lt;&gt;$D18,IF($J19&lt;$K19,1,0),IF($J19&lt;$K19,H18+1,H18))</f>
        <v/>
      </c>
      <c r="I19" s="1">
        <f>IF($D19&lt;&gt;$D18,"",IF(ISEVEN(SUM(J18:K18)),I18, IF(I18="B", "A", "B")))</f>
        <v/>
      </c>
      <c r="J19" s="11">
        <f>COUNTIFS(L19:X19,"A")</f>
        <v/>
      </c>
      <c r="K19" s="11">
        <f>COUNTIFS(L19:X19,"B")</f>
        <v/>
      </c>
      <c r="Z19" s="1">
        <f>IF(J19&gt;K19,"A",IF(J19=K19,"","B"))</f>
        <v/>
      </c>
      <c r="AA19">
        <f>IF(AND($Z19&lt;&gt;"",$Z19=L19),1,IF(L19="",0,-1))</f>
        <v/>
      </c>
      <c r="AB19">
        <f>IF(AND($Z19&lt;&gt;"",$Z19=M19),1,IF(M19="",0,-1))</f>
        <v/>
      </c>
      <c r="AC19">
        <f>IF(AND($Z19&lt;&gt;"",$Z19=N19),1,IF(N19="",0,-1))</f>
        <v/>
      </c>
      <c r="AD19">
        <f>IF(AND($Z19&lt;&gt;"",$Z19=O19),1,IF(O19="",0,-1))</f>
        <v/>
      </c>
      <c r="AE19">
        <f>IF(AND($Z19&lt;&gt;"",$Z19=P19),1,IF(P19="",0,-1))</f>
        <v/>
      </c>
      <c r="AF19">
        <f>IF(AND($Z19&lt;&gt;"",$Z19=Q19),1,IF(Q19="",0,-1))</f>
        <v/>
      </c>
      <c r="AG19">
        <f>IF(AND($Z19&lt;&gt;"",$Z19=R19),1,IF(R19="",0,-1))</f>
        <v/>
      </c>
      <c r="AH19">
        <f>IF(AND($Z19&lt;&gt;"",$Z19=S19),1,IF(S19="",0,-1))</f>
        <v/>
      </c>
      <c r="AI19">
        <f>IF(AND($Z19&lt;&gt;"",$Z19=T19),1,IF(T19="",0,-1))</f>
        <v/>
      </c>
      <c r="AJ19">
        <f>IF(AND($Z19&lt;&gt;"",$Z19=U19),1,IF(U19="",0,-1))</f>
        <v/>
      </c>
      <c r="AK19">
        <f>IF(AND($Z19&lt;&gt;"",$Z19=V19),1,IF(V19="",0,-1))</f>
        <v/>
      </c>
      <c r="AL19">
        <f>IF(AND($Z19&lt;&gt;"",$Z19=W19),1,IF(W19="",0,-1))</f>
        <v/>
      </c>
      <c r="AM19">
        <f>IF(AND($Z19&lt;&gt;"",$Z19=X19),1,IF(X19="",0,-1))</f>
        <v/>
      </c>
    </row>
    <row r="20">
      <c r="G20" s="11">
        <f>IF($D20&lt;&gt;$D19,IF($J20&gt;$K20,1,0),IF($J20&gt;$K20,G19+1,G19))</f>
        <v/>
      </c>
      <c r="H20" s="11">
        <f>IF($D20&lt;&gt;$D19,IF($J20&lt;$K20,1,0),IF($J20&lt;$K20,H19+1,H19))</f>
        <v/>
      </c>
      <c r="I20" s="1">
        <f>IF($D20&lt;&gt;$D19,"",IF(ISEVEN(SUM(J19:K19)),I19, IF(I19="B", "A", "B")))</f>
        <v/>
      </c>
      <c r="J20" s="11">
        <f>COUNTIFS(L20:X20,"A")</f>
        <v/>
      </c>
      <c r="K20" s="11">
        <f>COUNTIFS(L20:X20,"B")</f>
        <v/>
      </c>
      <c r="Z20" s="1">
        <f>IF(J20&gt;K20,"A",IF(J20=K20,"","B"))</f>
        <v/>
      </c>
      <c r="AA20">
        <f>IF(AND($Z20&lt;&gt;"",$Z20=L20),1,IF(L20="",0,-1))</f>
        <v/>
      </c>
      <c r="AB20">
        <f>IF(AND($Z20&lt;&gt;"",$Z20=M20),1,IF(M20="",0,-1))</f>
        <v/>
      </c>
      <c r="AC20">
        <f>IF(AND($Z20&lt;&gt;"",$Z20=N20),1,IF(N20="",0,-1))</f>
        <v/>
      </c>
      <c r="AD20">
        <f>IF(AND($Z20&lt;&gt;"",$Z20=O20),1,IF(O20="",0,-1))</f>
        <v/>
      </c>
      <c r="AE20">
        <f>IF(AND($Z20&lt;&gt;"",$Z20=P20),1,IF(P20="",0,-1))</f>
        <v/>
      </c>
      <c r="AF20">
        <f>IF(AND($Z20&lt;&gt;"",$Z20=Q20),1,IF(Q20="",0,-1))</f>
        <v/>
      </c>
      <c r="AG20">
        <f>IF(AND($Z20&lt;&gt;"",$Z20=R20),1,IF(R20="",0,-1))</f>
        <v/>
      </c>
      <c r="AH20">
        <f>IF(AND($Z20&lt;&gt;"",$Z20=S20),1,IF(S20="",0,-1))</f>
        <v/>
      </c>
      <c r="AI20">
        <f>IF(AND($Z20&lt;&gt;"",$Z20=T20),1,IF(T20="",0,-1))</f>
        <v/>
      </c>
      <c r="AJ20">
        <f>IF(AND($Z20&lt;&gt;"",$Z20=U20),1,IF(U20="",0,-1))</f>
        <v/>
      </c>
      <c r="AK20">
        <f>IF(AND($Z20&lt;&gt;"",$Z20=V20),1,IF(V20="",0,-1))</f>
        <v/>
      </c>
      <c r="AL20">
        <f>IF(AND($Z20&lt;&gt;"",$Z20=W20),1,IF(W20="",0,-1))</f>
        <v/>
      </c>
      <c r="AM20">
        <f>IF(AND($Z20&lt;&gt;"",$Z20=X20),1,IF(X20="",0,-1))</f>
        <v/>
      </c>
    </row>
    <row r="21">
      <c r="G21" s="11">
        <f>IF($D21&lt;&gt;$D20,IF($J21&gt;$K21,1,0),IF($J21&gt;$K21,G20+1,G20))</f>
        <v/>
      </c>
      <c r="H21" s="11">
        <f>IF($D21&lt;&gt;$D20,IF($J21&lt;$K21,1,0),IF($J21&lt;$K21,H20+1,H20))</f>
        <v/>
      </c>
      <c r="I21" s="1">
        <f>IF($D21&lt;&gt;$D20,"",IF(ISEVEN(SUM(J20:K20)),I20, IF(I20="B", "A", "B")))</f>
        <v/>
      </c>
      <c r="J21" s="11">
        <f>COUNTIFS(L21:X21,"A")</f>
        <v/>
      </c>
      <c r="K21" s="11">
        <f>COUNTIFS(L21:X21,"B")</f>
        <v/>
      </c>
      <c r="Z21" s="1">
        <f>IF(J21&gt;K21,"A",IF(J21=K21,"","B"))</f>
        <v/>
      </c>
      <c r="AA21">
        <f>IF(AND($Z21&lt;&gt;"",$Z21=L21),1,IF(L21="",0,-1))</f>
        <v/>
      </c>
      <c r="AB21">
        <f>IF(AND($Z21&lt;&gt;"",$Z21=M21),1,IF(M21="",0,-1))</f>
        <v/>
      </c>
      <c r="AC21">
        <f>IF(AND($Z21&lt;&gt;"",$Z21=N21),1,IF(N21="",0,-1))</f>
        <v/>
      </c>
      <c r="AD21">
        <f>IF(AND($Z21&lt;&gt;"",$Z21=O21),1,IF(O21="",0,-1))</f>
        <v/>
      </c>
      <c r="AE21">
        <f>IF(AND($Z21&lt;&gt;"",$Z21=P21),1,IF(P21="",0,-1))</f>
        <v/>
      </c>
      <c r="AF21">
        <f>IF(AND($Z21&lt;&gt;"",$Z21=Q21),1,IF(Q21="",0,-1))</f>
        <v/>
      </c>
      <c r="AG21">
        <f>IF(AND($Z21&lt;&gt;"",$Z21=R21),1,IF(R21="",0,-1))</f>
        <v/>
      </c>
      <c r="AH21">
        <f>IF(AND($Z21&lt;&gt;"",$Z21=S21),1,IF(S21="",0,-1))</f>
        <v/>
      </c>
      <c r="AI21">
        <f>IF(AND($Z21&lt;&gt;"",$Z21=T21),1,IF(T21="",0,-1))</f>
        <v/>
      </c>
      <c r="AJ21">
        <f>IF(AND($Z21&lt;&gt;"",$Z21=U21),1,IF(U21="",0,-1))</f>
        <v/>
      </c>
      <c r="AK21">
        <f>IF(AND($Z21&lt;&gt;"",$Z21=V21),1,IF(V21="",0,-1))</f>
        <v/>
      </c>
      <c r="AL21">
        <f>IF(AND($Z21&lt;&gt;"",$Z21=W21),1,IF(W21="",0,-1))</f>
        <v/>
      </c>
      <c r="AM21">
        <f>IF(AND($Z21&lt;&gt;"",$Z21=X21),1,IF(X21="",0,-1))</f>
        <v/>
      </c>
    </row>
    <row r="22">
      <c r="G22" s="11">
        <f>IF($D22&lt;&gt;$D21,IF($J22&gt;$K22,1,0),IF($J22&gt;$K22,G21+1,G21))</f>
        <v/>
      </c>
      <c r="H22" s="11">
        <f>IF($D22&lt;&gt;$D21,IF($J22&lt;$K22,1,0),IF($J22&lt;$K22,H21+1,H21))</f>
        <v/>
      </c>
      <c r="I22" s="1">
        <f>IF($D22&lt;&gt;$D21,"",IF(ISEVEN(SUM(J21:K21)),I21, IF(I21="B", "A", "B")))</f>
        <v/>
      </c>
      <c r="J22" s="11">
        <f>COUNTIFS(L22:X22,"A")</f>
        <v/>
      </c>
      <c r="K22" s="11">
        <f>COUNTIFS(L22:X22,"B")</f>
        <v/>
      </c>
      <c r="Z22" s="1">
        <f>IF(J22&gt;K22,"A",IF(J22=K22,"","B"))</f>
        <v/>
      </c>
      <c r="AA22">
        <f>IF(AND($Z22&lt;&gt;"",$Z22=L22),1,IF(L22="",0,-1))</f>
        <v/>
      </c>
      <c r="AB22">
        <f>IF(AND($Z22&lt;&gt;"",$Z22=M22),1,IF(M22="",0,-1))</f>
        <v/>
      </c>
      <c r="AC22">
        <f>IF(AND($Z22&lt;&gt;"",$Z22=N22),1,IF(N22="",0,-1))</f>
        <v/>
      </c>
      <c r="AD22">
        <f>IF(AND($Z22&lt;&gt;"",$Z22=O22),1,IF(O22="",0,-1))</f>
        <v/>
      </c>
      <c r="AE22">
        <f>IF(AND($Z22&lt;&gt;"",$Z22=P22),1,IF(P22="",0,-1))</f>
        <v/>
      </c>
      <c r="AF22">
        <f>IF(AND($Z22&lt;&gt;"",$Z22=Q22),1,IF(Q22="",0,-1))</f>
        <v/>
      </c>
      <c r="AG22">
        <f>IF(AND($Z22&lt;&gt;"",$Z22=R22),1,IF(R22="",0,-1))</f>
        <v/>
      </c>
      <c r="AH22">
        <f>IF(AND($Z22&lt;&gt;"",$Z22=S22),1,IF(S22="",0,-1))</f>
        <v/>
      </c>
      <c r="AI22">
        <f>IF(AND($Z22&lt;&gt;"",$Z22=T22),1,IF(T22="",0,-1))</f>
        <v/>
      </c>
      <c r="AJ22">
        <f>IF(AND($Z22&lt;&gt;"",$Z22=U22),1,IF(U22="",0,-1))</f>
        <v/>
      </c>
      <c r="AK22">
        <f>IF(AND($Z22&lt;&gt;"",$Z22=V22),1,IF(V22="",0,-1))</f>
        <v/>
      </c>
      <c r="AL22">
        <f>IF(AND($Z22&lt;&gt;"",$Z22=W22),1,IF(W22="",0,-1))</f>
        <v/>
      </c>
      <c r="AM22">
        <f>IF(AND($Z22&lt;&gt;"",$Z22=X22),1,IF(X22="",0,-1))</f>
        <v/>
      </c>
    </row>
    <row r="23">
      <c r="G23" s="11">
        <f>IF($D23&lt;&gt;$D22,IF($J23&gt;$K23,1,0),IF($J23&gt;$K23,G22+1,G22))</f>
        <v/>
      </c>
      <c r="H23" s="11">
        <f>IF($D23&lt;&gt;$D22,IF($J23&lt;$K23,1,0),IF($J23&lt;$K23,H22+1,H22))</f>
        <v/>
      </c>
      <c r="I23" s="1">
        <f>IF($D23&lt;&gt;$D22,"",IF(ISEVEN(SUM(J22:K22)),I22, IF(I22="B", "A", "B")))</f>
        <v/>
      </c>
      <c r="J23" s="11">
        <f>COUNTIFS(L23:X23,"A")</f>
        <v/>
      </c>
      <c r="K23" s="11">
        <f>COUNTIFS(L23:X23,"B")</f>
        <v/>
      </c>
      <c r="Z23" s="1">
        <f>IF(J23&gt;K23,"A",IF(J23=K23,"","B"))</f>
        <v/>
      </c>
      <c r="AA23">
        <f>IF(AND($Z23&lt;&gt;"",$Z23=L23),1,IF(L23="",0,-1))</f>
        <v/>
      </c>
      <c r="AB23">
        <f>IF(AND($Z23&lt;&gt;"",$Z23=M23),1,IF(M23="",0,-1))</f>
        <v/>
      </c>
      <c r="AC23">
        <f>IF(AND($Z23&lt;&gt;"",$Z23=N23),1,IF(N23="",0,-1))</f>
        <v/>
      </c>
      <c r="AD23">
        <f>IF(AND($Z23&lt;&gt;"",$Z23=O23),1,IF(O23="",0,-1))</f>
        <v/>
      </c>
      <c r="AE23">
        <f>IF(AND($Z23&lt;&gt;"",$Z23=P23),1,IF(P23="",0,-1))</f>
        <v/>
      </c>
      <c r="AF23">
        <f>IF(AND($Z23&lt;&gt;"",$Z23=Q23),1,IF(Q23="",0,-1))</f>
        <v/>
      </c>
      <c r="AG23">
        <f>IF(AND($Z23&lt;&gt;"",$Z23=R23),1,IF(R23="",0,-1))</f>
        <v/>
      </c>
      <c r="AH23">
        <f>IF(AND($Z23&lt;&gt;"",$Z23=S23),1,IF(S23="",0,-1))</f>
        <v/>
      </c>
      <c r="AI23">
        <f>IF(AND($Z23&lt;&gt;"",$Z23=T23),1,IF(T23="",0,-1))</f>
        <v/>
      </c>
      <c r="AJ23">
        <f>IF(AND($Z23&lt;&gt;"",$Z23=U23),1,IF(U23="",0,-1))</f>
        <v/>
      </c>
      <c r="AK23">
        <f>IF(AND($Z23&lt;&gt;"",$Z23=V23),1,IF(V23="",0,-1))</f>
        <v/>
      </c>
      <c r="AL23">
        <f>IF(AND($Z23&lt;&gt;"",$Z23=W23),1,IF(W23="",0,-1))</f>
        <v/>
      </c>
      <c r="AM23">
        <f>IF(AND($Z23&lt;&gt;"",$Z23=X23),1,IF(X23="",0,-1))</f>
        <v/>
      </c>
    </row>
    <row r="24">
      <c r="G24" s="11">
        <f>IF($D24&lt;&gt;$D23,IF($J24&gt;$K24,1,0),IF($J24&gt;$K24,G23+1,G23))</f>
        <v/>
      </c>
      <c r="H24" s="11">
        <f>IF($D24&lt;&gt;$D23,IF($J24&lt;$K24,1,0),IF($J24&lt;$K24,H23+1,H23))</f>
        <v/>
      </c>
      <c r="I24" s="1">
        <f>IF($D24&lt;&gt;$D23,"",IF(ISEVEN(SUM(J23:K23)),I23, IF(I23="B", "A", "B")))</f>
        <v/>
      </c>
      <c r="J24" s="11">
        <f>COUNTIFS(L24:X24,"A")</f>
        <v/>
      </c>
      <c r="K24" s="11">
        <f>COUNTIFS(L24:X24,"B")</f>
        <v/>
      </c>
      <c r="Z24" s="1">
        <f>IF(J24&gt;K24,"A",IF(J24=K24,"","B"))</f>
        <v/>
      </c>
      <c r="AA24">
        <f>IF(AND($Z24&lt;&gt;"",$Z24=L24),1,IF(L24="",0,-1))</f>
        <v/>
      </c>
      <c r="AB24">
        <f>IF(AND($Z24&lt;&gt;"",$Z24=M24),1,IF(M24="",0,-1))</f>
        <v/>
      </c>
      <c r="AC24">
        <f>IF(AND($Z24&lt;&gt;"",$Z24=N24),1,IF(N24="",0,-1))</f>
        <v/>
      </c>
      <c r="AD24">
        <f>IF(AND($Z24&lt;&gt;"",$Z24=O24),1,IF(O24="",0,-1))</f>
        <v/>
      </c>
      <c r="AE24">
        <f>IF(AND($Z24&lt;&gt;"",$Z24=P24),1,IF(P24="",0,-1))</f>
        <v/>
      </c>
      <c r="AF24">
        <f>IF(AND($Z24&lt;&gt;"",$Z24=Q24),1,IF(Q24="",0,-1))</f>
        <v/>
      </c>
      <c r="AG24">
        <f>IF(AND($Z24&lt;&gt;"",$Z24=R24),1,IF(R24="",0,-1))</f>
        <v/>
      </c>
      <c r="AH24">
        <f>IF(AND($Z24&lt;&gt;"",$Z24=S24),1,IF(S24="",0,-1))</f>
        <v/>
      </c>
      <c r="AI24">
        <f>IF(AND($Z24&lt;&gt;"",$Z24=T24),1,IF(T24="",0,-1))</f>
        <v/>
      </c>
      <c r="AJ24">
        <f>IF(AND($Z24&lt;&gt;"",$Z24=U24),1,IF(U24="",0,-1))</f>
        <v/>
      </c>
      <c r="AK24">
        <f>IF(AND($Z24&lt;&gt;"",$Z24=V24),1,IF(V24="",0,-1))</f>
        <v/>
      </c>
      <c r="AL24">
        <f>IF(AND($Z24&lt;&gt;"",$Z24=W24),1,IF(W24="",0,-1))</f>
        <v/>
      </c>
      <c r="AM24">
        <f>IF(AND($Z24&lt;&gt;"",$Z24=X24),1,IF(X24="",0,-1))</f>
        <v/>
      </c>
    </row>
    <row r="25">
      <c r="G25" s="11">
        <f>IF($D25&lt;&gt;$D24,IF($J25&gt;$K25,1,0),IF($J25&gt;$K25,G24+1,G24))</f>
        <v/>
      </c>
      <c r="H25" s="11">
        <f>IF($D25&lt;&gt;$D24,IF($J25&lt;$K25,1,0),IF($J25&lt;$K25,H24+1,H24))</f>
        <v/>
      </c>
      <c r="I25" s="1">
        <f>IF($D25&lt;&gt;$D24,"",IF(ISEVEN(SUM(J24:K24)),I24, IF(I24="B", "A", "B")))</f>
        <v/>
      </c>
      <c r="J25" s="11">
        <f>COUNTIFS(L25:X25,"A")</f>
        <v/>
      </c>
      <c r="K25" s="11">
        <f>COUNTIFS(L25:X25,"B")</f>
        <v/>
      </c>
      <c r="Z25" s="1">
        <f>IF(J25&gt;K25,"A",IF(J25=K25,"","B"))</f>
        <v/>
      </c>
      <c r="AA25">
        <f>IF(AND($Z25&lt;&gt;"",$Z25=L25),1,IF(L25="",0,-1))</f>
        <v/>
      </c>
      <c r="AB25">
        <f>IF(AND($Z25&lt;&gt;"",$Z25=M25),1,IF(M25="",0,-1))</f>
        <v/>
      </c>
      <c r="AC25">
        <f>IF(AND($Z25&lt;&gt;"",$Z25=N25),1,IF(N25="",0,-1))</f>
        <v/>
      </c>
      <c r="AD25">
        <f>IF(AND($Z25&lt;&gt;"",$Z25=O25),1,IF(O25="",0,-1))</f>
        <v/>
      </c>
      <c r="AE25">
        <f>IF(AND($Z25&lt;&gt;"",$Z25=P25),1,IF(P25="",0,-1))</f>
        <v/>
      </c>
      <c r="AF25">
        <f>IF(AND($Z25&lt;&gt;"",$Z25=Q25),1,IF(Q25="",0,-1))</f>
        <v/>
      </c>
      <c r="AG25">
        <f>IF(AND($Z25&lt;&gt;"",$Z25=R25),1,IF(R25="",0,-1))</f>
        <v/>
      </c>
      <c r="AH25">
        <f>IF(AND($Z25&lt;&gt;"",$Z25=S25),1,IF(S25="",0,-1))</f>
        <v/>
      </c>
      <c r="AI25">
        <f>IF(AND($Z25&lt;&gt;"",$Z25=T25),1,IF(T25="",0,-1))</f>
        <v/>
      </c>
      <c r="AJ25">
        <f>IF(AND($Z25&lt;&gt;"",$Z25=U25),1,IF(U25="",0,-1))</f>
        <v/>
      </c>
      <c r="AK25">
        <f>IF(AND($Z25&lt;&gt;"",$Z25=V25),1,IF(V25="",0,-1))</f>
        <v/>
      </c>
      <c r="AL25">
        <f>IF(AND($Z25&lt;&gt;"",$Z25=W25),1,IF(W25="",0,-1))</f>
        <v/>
      </c>
      <c r="AM25">
        <f>IF(AND($Z25&lt;&gt;"",$Z25=X25),1,IF(X25="",0,-1))</f>
        <v/>
      </c>
    </row>
    <row r="26">
      <c r="G26" s="11">
        <f>IF($D26&lt;&gt;$D25,IF($J26&gt;$K26,1,0),IF($J26&gt;$K26,G25+1,G25))</f>
        <v/>
      </c>
      <c r="H26" s="11">
        <f>IF($D26&lt;&gt;$D25,IF($J26&lt;$K26,1,0),IF($J26&lt;$K26,H25+1,H25))</f>
        <v/>
      </c>
      <c r="I26" s="1">
        <f>IF($D26&lt;&gt;$D25,"",IF(ISEVEN(SUM(J25:K25)),I25, IF(I25="B", "A", "B")))</f>
        <v/>
      </c>
      <c r="J26" s="11">
        <f>COUNTIFS(L26:X26,"A")</f>
        <v/>
      </c>
      <c r="K26" s="11">
        <f>COUNTIFS(L26:X26,"B")</f>
        <v/>
      </c>
      <c r="Z26" s="1">
        <f>IF(J26&gt;K26,"A",IF(J26=K26,"","B"))</f>
        <v/>
      </c>
      <c r="AA26">
        <f>IF(AND($Z26&lt;&gt;"",$Z26=L26),1,IF(L26="",0,-1))</f>
        <v/>
      </c>
      <c r="AB26">
        <f>IF(AND($Z26&lt;&gt;"",$Z26=M26),1,IF(M26="",0,-1))</f>
        <v/>
      </c>
      <c r="AC26">
        <f>IF(AND($Z26&lt;&gt;"",$Z26=N26),1,IF(N26="",0,-1))</f>
        <v/>
      </c>
      <c r="AD26">
        <f>IF(AND($Z26&lt;&gt;"",$Z26=O26),1,IF(O26="",0,-1))</f>
        <v/>
      </c>
      <c r="AE26">
        <f>IF(AND($Z26&lt;&gt;"",$Z26=P26),1,IF(P26="",0,-1))</f>
        <v/>
      </c>
      <c r="AF26">
        <f>IF(AND($Z26&lt;&gt;"",$Z26=Q26),1,IF(Q26="",0,-1))</f>
        <v/>
      </c>
      <c r="AG26">
        <f>IF(AND($Z26&lt;&gt;"",$Z26=R26),1,IF(R26="",0,-1))</f>
        <v/>
      </c>
      <c r="AH26">
        <f>IF(AND($Z26&lt;&gt;"",$Z26=S26),1,IF(S26="",0,-1))</f>
        <v/>
      </c>
      <c r="AI26">
        <f>IF(AND($Z26&lt;&gt;"",$Z26=T26),1,IF(T26="",0,-1))</f>
        <v/>
      </c>
      <c r="AJ26">
        <f>IF(AND($Z26&lt;&gt;"",$Z26=U26),1,IF(U26="",0,-1))</f>
        <v/>
      </c>
      <c r="AK26">
        <f>IF(AND($Z26&lt;&gt;"",$Z26=V26),1,IF(V26="",0,-1))</f>
        <v/>
      </c>
      <c r="AL26">
        <f>IF(AND($Z26&lt;&gt;"",$Z26=W26),1,IF(W26="",0,-1))</f>
        <v/>
      </c>
      <c r="AM26">
        <f>IF(AND($Z26&lt;&gt;"",$Z26=X26),1,IF(X26="",0,-1))</f>
        <v/>
      </c>
    </row>
    <row r="27">
      <c r="G27" s="11">
        <f>IF($D27&lt;&gt;$D26,IF($J27&gt;$K27,1,0),IF($J27&gt;$K27,G26+1,G26))</f>
        <v/>
      </c>
      <c r="H27" s="11">
        <f>IF($D27&lt;&gt;$D26,IF($J27&lt;$K27,1,0),IF($J27&lt;$K27,H26+1,H26))</f>
        <v/>
      </c>
      <c r="I27" s="1">
        <f>IF($D27&lt;&gt;$D26,"",IF(ISEVEN(SUM(J26:K26)),I26, IF(I26="B", "A", "B")))</f>
        <v/>
      </c>
      <c r="J27" s="11">
        <f>COUNTIFS(L27:X27,"A")</f>
        <v/>
      </c>
      <c r="K27" s="11">
        <f>COUNTIFS(L27:X27,"B")</f>
        <v/>
      </c>
      <c r="Z27" s="1">
        <f>IF(J27&gt;K27,"A",IF(J27=K27,"","B"))</f>
        <v/>
      </c>
      <c r="AA27">
        <f>IF(AND($Z27&lt;&gt;"",$Z27=L27),1,IF(L27="",0,-1))</f>
        <v/>
      </c>
      <c r="AB27">
        <f>IF(AND($Z27&lt;&gt;"",$Z27=M27),1,IF(M27="",0,-1))</f>
        <v/>
      </c>
      <c r="AC27">
        <f>IF(AND($Z27&lt;&gt;"",$Z27=N27),1,IF(N27="",0,-1))</f>
        <v/>
      </c>
      <c r="AD27">
        <f>IF(AND($Z27&lt;&gt;"",$Z27=O27),1,IF(O27="",0,-1))</f>
        <v/>
      </c>
      <c r="AE27">
        <f>IF(AND($Z27&lt;&gt;"",$Z27=P27),1,IF(P27="",0,-1))</f>
        <v/>
      </c>
      <c r="AF27">
        <f>IF(AND($Z27&lt;&gt;"",$Z27=Q27),1,IF(Q27="",0,-1))</f>
        <v/>
      </c>
      <c r="AG27">
        <f>IF(AND($Z27&lt;&gt;"",$Z27=R27),1,IF(R27="",0,-1))</f>
        <v/>
      </c>
      <c r="AH27">
        <f>IF(AND($Z27&lt;&gt;"",$Z27=S27),1,IF(S27="",0,-1))</f>
        <v/>
      </c>
      <c r="AI27">
        <f>IF(AND($Z27&lt;&gt;"",$Z27=T27),1,IF(T27="",0,-1))</f>
        <v/>
      </c>
      <c r="AJ27">
        <f>IF(AND($Z27&lt;&gt;"",$Z27=U27),1,IF(U27="",0,-1))</f>
        <v/>
      </c>
      <c r="AK27">
        <f>IF(AND($Z27&lt;&gt;"",$Z27=V27),1,IF(V27="",0,-1))</f>
        <v/>
      </c>
      <c r="AL27">
        <f>IF(AND($Z27&lt;&gt;"",$Z27=W27),1,IF(W27="",0,-1))</f>
        <v/>
      </c>
      <c r="AM27">
        <f>IF(AND($Z27&lt;&gt;"",$Z27=X27),1,IF(X27="",0,-1))</f>
        <v/>
      </c>
    </row>
    <row r="28">
      <c r="G28" s="11">
        <f>IF($D28&lt;&gt;$D27,IF($J28&gt;$K28,1,0),IF($J28&gt;$K28,G27+1,G27))</f>
        <v/>
      </c>
      <c r="H28" s="11">
        <f>IF($D28&lt;&gt;$D27,IF($J28&lt;$K28,1,0),IF($J28&lt;$K28,H27+1,H27))</f>
        <v/>
      </c>
      <c r="I28" s="1">
        <f>IF($D28&lt;&gt;$D27,"",IF(ISEVEN(SUM(J27:K27)),I27, IF(I27="B", "A", "B")))</f>
        <v/>
      </c>
      <c r="J28" s="11">
        <f>COUNTIFS(L28:X28,"A")</f>
        <v/>
      </c>
      <c r="K28" s="11">
        <f>COUNTIFS(L28:X28,"B")</f>
        <v/>
      </c>
      <c r="Z28" s="1">
        <f>IF(J28&gt;K28,"A",IF(J28=K28,"","B"))</f>
        <v/>
      </c>
      <c r="AA28">
        <f>IF(AND($Z28&lt;&gt;"",$Z28=L28),1,IF(L28="",0,-1))</f>
        <v/>
      </c>
      <c r="AB28">
        <f>IF(AND($Z28&lt;&gt;"",$Z28=M28),1,IF(M28="",0,-1))</f>
        <v/>
      </c>
      <c r="AC28">
        <f>IF(AND($Z28&lt;&gt;"",$Z28=N28),1,IF(N28="",0,-1))</f>
        <v/>
      </c>
      <c r="AD28">
        <f>IF(AND($Z28&lt;&gt;"",$Z28=O28),1,IF(O28="",0,-1))</f>
        <v/>
      </c>
      <c r="AE28">
        <f>IF(AND($Z28&lt;&gt;"",$Z28=P28),1,IF(P28="",0,-1))</f>
        <v/>
      </c>
      <c r="AF28">
        <f>IF(AND($Z28&lt;&gt;"",$Z28=Q28),1,IF(Q28="",0,-1))</f>
        <v/>
      </c>
      <c r="AG28">
        <f>IF(AND($Z28&lt;&gt;"",$Z28=R28),1,IF(R28="",0,-1))</f>
        <v/>
      </c>
      <c r="AH28">
        <f>IF(AND($Z28&lt;&gt;"",$Z28=S28),1,IF(S28="",0,-1))</f>
        <v/>
      </c>
      <c r="AI28">
        <f>IF(AND($Z28&lt;&gt;"",$Z28=T28),1,IF(T28="",0,-1))</f>
        <v/>
      </c>
      <c r="AJ28">
        <f>IF(AND($Z28&lt;&gt;"",$Z28=U28),1,IF(U28="",0,-1))</f>
        <v/>
      </c>
      <c r="AK28">
        <f>IF(AND($Z28&lt;&gt;"",$Z28=V28),1,IF(V28="",0,-1))</f>
        <v/>
      </c>
      <c r="AL28">
        <f>IF(AND($Z28&lt;&gt;"",$Z28=W28),1,IF(W28="",0,-1))</f>
        <v/>
      </c>
      <c r="AM28">
        <f>IF(AND($Z28&lt;&gt;"",$Z28=X28),1,IF(X28="",0,-1))</f>
        <v/>
      </c>
    </row>
    <row r="29">
      <c r="G29" s="11">
        <f>IF($D29&lt;&gt;$D28,IF($J29&gt;$K29,1,0),IF($J29&gt;$K29,G28+1,G28))</f>
        <v/>
      </c>
      <c r="H29" s="11">
        <f>IF($D29&lt;&gt;$D28,IF($J29&lt;$K29,1,0),IF($J29&lt;$K29,H28+1,H28))</f>
        <v/>
      </c>
      <c r="I29" s="1">
        <f>IF($D29&lt;&gt;$D28,"",IF(ISEVEN(SUM(J28:K28)),I28, IF(I28="B", "A", "B")))</f>
        <v/>
      </c>
      <c r="J29" s="11">
        <f>COUNTIFS(L29:X29,"A")</f>
        <v/>
      </c>
      <c r="K29" s="11">
        <f>COUNTIFS(L29:X29,"B")</f>
        <v/>
      </c>
      <c r="Z29" s="1">
        <f>IF(J29&gt;K29,"A",IF(J29=K29,"","B"))</f>
        <v/>
      </c>
      <c r="AA29">
        <f>IF(AND($Z29&lt;&gt;"",$Z29=L29),1,IF(L29="",0,-1))</f>
        <v/>
      </c>
      <c r="AB29">
        <f>IF(AND($Z29&lt;&gt;"",$Z29=M29),1,IF(M29="",0,-1))</f>
        <v/>
      </c>
      <c r="AC29">
        <f>IF(AND($Z29&lt;&gt;"",$Z29=N29),1,IF(N29="",0,-1))</f>
        <v/>
      </c>
      <c r="AD29">
        <f>IF(AND($Z29&lt;&gt;"",$Z29=O29),1,IF(O29="",0,-1))</f>
        <v/>
      </c>
      <c r="AE29">
        <f>IF(AND($Z29&lt;&gt;"",$Z29=P29),1,IF(P29="",0,-1))</f>
        <v/>
      </c>
      <c r="AF29">
        <f>IF(AND($Z29&lt;&gt;"",$Z29=Q29),1,IF(Q29="",0,-1))</f>
        <v/>
      </c>
      <c r="AG29">
        <f>IF(AND($Z29&lt;&gt;"",$Z29=R29),1,IF(R29="",0,-1))</f>
        <v/>
      </c>
      <c r="AH29">
        <f>IF(AND($Z29&lt;&gt;"",$Z29=S29),1,IF(S29="",0,-1))</f>
        <v/>
      </c>
      <c r="AI29">
        <f>IF(AND($Z29&lt;&gt;"",$Z29=T29),1,IF(T29="",0,-1))</f>
        <v/>
      </c>
      <c r="AJ29">
        <f>IF(AND($Z29&lt;&gt;"",$Z29=U29),1,IF(U29="",0,-1))</f>
        <v/>
      </c>
      <c r="AK29">
        <f>IF(AND($Z29&lt;&gt;"",$Z29=V29),1,IF(V29="",0,-1))</f>
        <v/>
      </c>
      <c r="AL29">
        <f>IF(AND($Z29&lt;&gt;"",$Z29=W29),1,IF(W29="",0,-1))</f>
        <v/>
      </c>
      <c r="AM29">
        <f>IF(AND($Z29&lt;&gt;"",$Z29=X29),1,IF(X29="",0,-1))</f>
        <v/>
      </c>
    </row>
    <row r="30">
      <c r="G30" s="11">
        <f>IF($D30&lt;&gt;$D29,IF($J30&gt;$K30,1,0),IF($J30&gt;$K30,G29+1,G29))</f>
        <v/>
      </c>
      <c r="H30" s="11">
        <f>IF($D30&lt;&gt;$D29,IF($J30&lt;$K30,1,0),IF($J30&lt;$K30,H29+1,H29))</f>
        <v/>
      </c>
      <c r="I30" s="1">
        <f>IF($D30&lt;&gt;$D29,"",IF(ISEVEN(SUM(J29:K29)),I29, IF(I29="B", "A", "B")))</f>
        <v/>
      </c>
      <c r="J30" s="11">
        <f>COUNTIFS(L30:X30,"A")</f>
        <v/>
      </c>
      <c r="K30" s="11">
        <f>COUNTIFS(L30:X30,"B")</f>
        <v/>
      </c>
      <c r="Z30" s="1">
        <f>IF(J30&gt;K30,"A",IF(J30=K30,"","B"))</f>
        <v/>
      </c>
      <c r="AA30">
        <f>IF(AND($Z30&lt;&gt;"",$Z30=L30),1,IF(L30="",0,-1))</f>
        <v/>
      </c>
      <c r="AB30">
        <f>IF(AND($Z30&lt;&gt;"",$Z30=M30),1,IF(M30="",0,-1))</f>
        <v/>
      </c>
      <c r="AC30">
        <f>IF(AND($Z30&lt;&gt;"",$Z30=N30),1,IF(N30="",0,-1))</f>
        <v/>
      </c>
      <c r="AD30">
        <f>IF(AND($Z30&lt;&gt;"",$Z30=O30),1,IF(O30="",0,-1))</f>
        <v/>
      </c>
      <c r="AE30">
        <f>IF(AND($Z30&lt;&gt;"",$Z30=P30),1,IF(P30="",0,-1))</f>
        <v/>
      </c>
      <c r="AF30">
        <f>IF(AND($Z30&lt;&gt;"",$Z30=Q30),1,IF(Q30="",0,-1))</f>
        <v/>
      </c>
      <c r="AG30">
        <f>IF(AND($Z30&lt;&gt;"",$Z30=R30),1,IF(R30="",0,-1))</f>
        <v/>
      </c>
      <c r="AH30">
        <f>IF(AND($Z30&lt;&gt;"",$Z30=S30),1,IF(S30="",0,-1))</f>
        <v/>
      </c>
      <c r="AI30">
        <f>IF(AND($Z30&lt;&gt;"",$Z30=T30),1,IF(T30="",0,-1))</f>
        <v/>
      </c>
      <c r="AJ30">
        <f>IF(AND($Z30&lt;&gt;"",$Z30=U30),1,IF(U30="",0,-1))</f>
        <v/>
      </c>
      <c r="AK30">
        <f>IF(AND($Z30&lt;&gt;"",$Z30=V30),1,IF(V30="",0,-1))</f>
        <v/>
      </c>
      <c r="AL30">
        <f>IF(AND($Z30&lt;&gt;"",$Z30=W30),1,IF(W30="",0,-1))</f>
        <v/>
      </c>
      <c r="AM30">
        <f>IF(AND($Z30&lt;&gt;"",$Z30=X30),1,IF(X30="",0,-1))</f>
        <v/>
      </c>
    </row>
    <row r="31">
      <c r="G31" s="11">
        <f>IF($D31&lt;&gt;$D30,IF($J31&gt;$K31,1,0),IF($J31&gt;$K31,G30+1,G30))</f>
        <v/>
      </c>
      <c r="H31" s="11">
        <f>IF($D31&lt;&gt;$D30,IF($J31&lt;$K31,1,0),IF($J31&lt;$K31,H30+1,H30))</f>
        <v/>
      </c>
      <c r="I31" s="1">
        <f>IF($D31&lt;&gt;$D30,"",IF(ISEVEN(SUM(J30:K30)),I30, IF(I30="B", "A", "B")))</f>
        <v/>
      </c>
      <c r="J31" s="11">
        <f>COUNTIFS(L31:X31,"A")</f>
        <v/>
      </c>
      <c r="K31" s="11">
        <f>COUNTIFS(L31:X31,"B")</f>
        <v/>
      </c>
      <c r="Z31" s="1">
        <f>IF(J31&gt;K31,"A",IF(J31=K31,"","B"))</f>
        <v/>
      </c>
      <c r="AA31">
        <f>IF(AND($Z31&lt;&gt;"",$Z31=L31),1,IF(L31="",0,-1))</f>
        <v/>
      </c>
      <c r="AB31">
        <f>IF(AND($Z31&lt;&gt;"",$Z31=M31),1,IF(M31="",0,-1))</f>
        <v/>
      </c>
      <c r="AC31">
        <f>IF(AND($Z31&lt;&gt;"",$Z31=N31),1,IF(N31="",0,-1))</f>
        <v/>
      </c>
      <c r="AD31">
        <f>IF(AND($Z31&lt;&gt;"",$Z31=O31),1,IF(O31="",0,-1))</f>
        <v/>
      </c>
      <c r="AE31">
        <f>IF(AND($Z31&lt;&gt;"",$Z31=P31),1,IF(P31="",0,-1))</f>
        <v/>
      </c>
      <c r="AF31">
        <f>IF(AND($Z31&lt;&gt;"",$Z31=Q31),1,IF(Q31="",0,-1))</f>
        <v/>
      </c>
      <c r="AG31">
        <f>IF(AND($Z31&lt;&gt;"",$Z31=R31),1,IF(R31="",0,-1))</f>
        <v/>
      </c>
      <c r="AH31">
        <f>IF(AND($Z31&lt;&gt;"",$Z31=S31),1,IF(S31="",0,-1))</f>
        <v/>
      </c>
      <c r="AI31">
        <f>IF(AND($Z31&lt;&gt;"",$Z31=T31),1,IF(T31="",0,-1))</f>
        <v/>
      </c>
      <c r="AJ31">
        <f>IF(AND($Z31&lt;&gt;"",$Z31=U31),1,IF(U31="",0,-1))</f>
        <v/>
      </c>
      <c r="AK31">
        <f>IF(AND($Z31&lt;&gt;"",$Z31=V31),1,IF(V31="",0,-1))</f>
        <v/>
      </c>
      <c r="AL31">
        <f>IF(AND($Z31&lt;&gt;"",$Z31=W31),1,IF(W31="",0,-1))</f>
        <v/>
      </c>
      <c r="AM31">
        <f>IF(AND($Z31&lt;&gt;"",$Z31=X31),1,IF(X31="",0,-1))</f>
        <v/>
      </c>
    </row>
    <row r="32">
      <c r="G32" s="11">
        <f>IF($D32&lt;&gt;$D31,IF($J32&gt;$K32,1,0),IF($J32&gt;$K32,G31+1,G31))</f>
        <v/>
      </c>
      <c r="H32" s="11">
        <f>IF($D32&lt;&gt;$D31,IF($J32&lt;$K32,1,0),IF($J32&lt;$K32,H31+1,H31))</f>
        <v/>
      </c>
      <c r="I32" s="1">
        <f>IF($D32&lt;&gt;$D31,"",IF(ISEVEN(SUM(J31:K31)),I31, IF(I31="B", "A", "B")))</f>
        <v/>
      </c>
      <c r="J32" s="11">
        <f>COUNTIFS(L32:X32,"A")</f>
        <v/>
      </c>
      <c r="K32" s="11">
        <f>COUNTIFS(L32:X32,"B")</f>
        <v/>
      </c>
      <c r="Z32" s="1">
        <f>IF(J32&gt;K32,"A",IF(J32=K32,"","B"))</f>
        <v/>
      </c>
      <c r="AA32">
        <f>IF(AND($Z32&lt;&gt;"",$Z32=L32),1,IF(L32="",0,-1))</f>
        <v/>
      </c>
      <c r="AB32">
        <f>IF(AND($Z32&lt;&gt;"",$Z32=M32),1,IF(M32="",0,-1))</f>
        <v/>
      </c>
      <c r="AC32">
        <f>IF(AND($Z32&lt;&gt;"",$Z32=N32),1,IF(N32="",0,-1))</f>
        <v/>
      </c>
      <c r="AD32">
        <f>IF(AND($Z32&lt;&gt;"",$Z32=O32),1,IF(O32="",0,-1))</f>
        <v/>
      </c>
      <c r="AE32">
        <f>IF(AND($Z32&lt;&gt;"",$Z32=P32),1,IF(P32="",0,-1))</f>
        <v/>
      </c>
      <c r="AF32">
        <f>IF(AND($Z32&lt;&gt;"",$Z32=Q32),1,IF(Q32="",0,-1))</f>
        <v/>
      </c>
      <c r="AG32">
        <f>IF(AND($Z32&lt;&gt;"",$Z32=R32),1,IF(R32="",0,-1))</f>
        <v/>
      </c>
      <c r="AH32">
        <f>IF(AND($Z32&lt;&gt;"",$Z32=S32),1,IF(S32="",0,-1))</f>
        <v/>
      </c>
      <c r="AI32">
        <f>IF(AND($Z32&lt;&gt;"",$Z32=T32),1,IF(T32="",0,-1))</f>
        <v/>
      </c>
      <c r="AJ32">
        <f>IF(AND($Z32&lt;&gt;"",$Z32=U32),1,IF(U32="",0,-1))</f>
        <v/>
      </c>
      <c r="AK32">
        <f>IF(AND($Z32&lt;&gt;"",$Z32=V32),1,IF(V32="",0,-1))</f>
        <v/>
      </c>
      <c r="AL32">
        <f>IF(AND($Z32&lt;&gt;"",$Z32=W32),1,IF(W32="",0,-1))</f>
        <v/>
      </c>
      <c r="AM32">
        <f>IF(AND($Z32&lt;&gt;"",$Z32=X32),1,IF(X32="",0,-1))</f>
        <v/>
      </c>
    </row>
    <row r="33">
      <c r="G33" s="11">
        <f>IF($D33&lt;&gt;$D32,IF($J33&gt;$K33,1,0),IF($J33&gt;$K33,G32+1,G32))</f>
        <v/>
      </c>
      <c r="H33" s="11">
        <f>IF($D33&lt;&gt;$D32,IF($J33&lt;$K33,1,0),IF($J33&lt;$K33,H32+1,H32))</f>
        <v/>
      </c>
      <c r="I33" s="1">
        <f>IF($D33&lt;&gt;$D32,"",IF(ISEVEN(SUM(J32:K32)),I32, IF(I32="B", "A", "B")))</f>
        <v/>
      </c>
      <c r="J33" s="11">
        <f>COUNTIFS(L33:X33,"A")</f>
        <v/>
      </c>
      <c r="K33" s="11">
        <f>COUNTIFS(L33:X33,"B")</f>
        <v/>
      </c>
      <c r="Z33" s="1">
        <f>IF(J33&gt;K33,"A",IF(J33=K33,"","B"))</f>
        <v/>
      </c>
      <c r="AA33">
        <f>IF(AND($Z33&lt;&gt;"",$Z33=L33),1,IF(L33="",0,-1))</f>
        <v/>
      </c>
      <c r="AB33">
        <f>IF(AND($Z33&lt;&gt;"",$Z33=M33),1,IF(M33="",0,-1))</f>
        <v/>
      </c>
      <c r="AC33">
        <f>IF(AND($Z33&lt;&gt;"",$Z33=N33),1,IF(N33="",0,-1))</f>
        <v/>
      </c>
      <c r="AD33">
        <f>IF(AND($Z33&lt;&gt;"",$Z33=O33),1,IF(O33="",0,-1))</f>
        <v/>
      </c>
      <c r="AE33">
        <f>IF(AND($Z33&lt;&gt;"",$Z33=P33),1,IF(P33="",0,-1))</f>
        <v/>
      </c>
      <c r="AF33">
        <f>IF(AND($Z33&lt;&gt;"",$Z33=Q33),1,IF(Q33="",0,-1))</f>
        <v/>
      </c>
      <c r="AG33">
        <f>IF(AND($Z33&lt;&gt;"",$Z33=R33),1,IF(R33="",0,-1))</f>
        <v/>
      </c>
      <c r="AH33">
        <f>IF(AND($Z33&lt;&gt;"",$Z33=S33),1,IF(S33="",0,-1))</f>
        <v/>
      </c>
      <c r="AI33">
        <f>IF(AND($Z33&lt;&gt;"",$Z33=T33),1,IF(T33="",0,-1))</f>
        <v/>
      </c>
      <c r="AJ33">
        <f>IF(AND($Z33&lt;&gt;"",$Z33=U33),1,IF(U33="",0,-1))</f>
        <v/>
      </c>
      <c r="AK33">
        <f>IF(AND($Z33&lt;&gt;"",$Z33=V33),1,IF(V33="",0,-1))</f>
        <v/>
      </c>
      <c r="AL33">
        <f>IF(AND($Z33&lt;&gt;"",$Z33=W33),1,IF(W33="",0,-1))</f>
        <v/>
      </c>
      <c r="AM33">
        <f>IF(AND($Z33&lt;&gt;"",$Z33=X33),1,IF(X33="",0,-1))</f>
        <v/>
      </c>
    </row>
    <row r="34">
      <c r="G34" s="11">
        <f>IF($D34&lt;&gt;$D33,IF($J34&gt;$K34,1,0),IF($J34&gt;$K34,G33+1,G33))</f>
        <v/>
      </c>
      <c r="H34" s="11">
        <f>IF($D34&lt;&gt;$D33,IF($J34&lt;$K34,1,0),IF($J34&lt;$K34,H33+1,H33))</f>
        <v/>
      </c>
      <c r="I34" s="1">
        <f>IF($D34&lt;&gt;$D33,"",IF(ISEVEN(SUM(J33:K33)),I33, IF(I33="B", "A", "B")))</f>
        <v/>
      </c>
      <c r="J34" s="11">
        <f>COUNTIFS(L34:X34,"A")</f>
        <v/>
      </c>
      <c r="K34" s="11">
        <f>COUNTIFS(L34:X34,"B")</f>
        <v/>
      </c>
      <c r="Z34" s="1">
        <f>IF(J34&gt;K34,"A",IF(J34=K34,"","B"))</f>
        <v/>
      </c>
      <c r="AA34">
        <f>IF(AND($Z34&lt;&gt;"",$Z34=L34),1,IF(L34="",0,-1))</f>
        <v/>
      </c>
      <c r="AB34">
        <f>IF(AND($Z34&lt;&gt;"",$Z34=M34),1,IF(M34="",0,-1))</f>
        <v/>
      </c>
      <c r="AC34">
        <f>IF(AND($Z34&lt;&gt;"",$Z34=N34),1,IF(N34="",0,-1))</f>
        <v/>
      </c>
      <c r="AD34">
        <f>IF(AND($Z34&lt;&gt;"",$Z34=O34),1,IF(O34="",0,-1))</f>
        <v/>
      </c>
      <c r="AE34">
        <f>IF(AND($Z34&lt;&gt;"",$Z34=P34),1,IF(P34="",0,-1))</f>
        <v/>
      </c>
      <c r="AF34">
        <f>IF(AND($Z34&lt;&gt;"",$Z34=Q34),1,IF(Q34="",0,-1))</f>
        <v/>
      </c>
      <c r="AG34">
        <f>IF(AND($Z34&lt;&gt;"",$Z34=R34),1,IF(R34="",0,-1))</f>
        <v/>
      </c>
      <c r="AH34">
        <f>IF(AND($Z34&lt;&gt;"",$Z34=S34),1,IF(S34="",0,-1))</f>
        <v/>
      </c>
      <c r="AI34">
        <f>IF(AND($Z34&lt;&gt;"",$Z34=T34),1,IF(T34="",0,-1))</f>
        <v/>
      </c>
      <c r="AJ34">
        <f>IF(AND($Z34&lt;&gt;"",$Z34=U34),1,IF(U34="",0,-1))</f>
        <v/>
      </c>
      <c r="AK34">
        <f>IF(AND($Z34&lt;&gt;"",$Z34=V34),1,IF(V34="",0,-1))</f>
        <v/>
      </c>
      <c r="AL34">
        <f>IF(AND($Z34&lt;&gt;"",$Z34=W34),1,IF(W34="",0,-1))</f>
        <v/>
      </c>
      <c r="AM34">
        <f>IF(AND($Z34&lt;&gt;"",$Z34=X34),1,IF(X34="",0,-1))</f>
        <v/>
      </c>
    </row>
    <row r="35">
      <c r="G35" s="11">
        <f>IF($D35&lt;&gt;$D34,IF($J35&gt;$K35,1,0),IF($J35&gt;$K35,G34+1,G34))</f>
        <v/>
      </c>
      <c r="H35" s="11">
        <f>IF($D35&lt;&gt;$D34,IF($J35&lt;$K35,1,0),IF($J35&lt;$K35,H34+1,H34))</f>
        <v/>
      </c>
      <c r="I35" s="1">
        <f>IF($D35&lt;&gt;$D34,"",IF(ISEVEN(SUM(J34:K34)),I34, IF(I34="B", "A", "B")))</f>
        <v/>
      </c>
      <c r="J35" s="11">
        <f>COUNTIFS(L35:X35,"A")</f>
        <v/>
      </c>
      <c r="K35" s="11">
        <f>COUNTIFS(L35:X35,"B")</f>
        <v/>
      </c>
      <c r="Z35" s="1">
        <f>IF(J35&gt;K35,"A",IF(J35=K35,"","B"))</f>
        <v/>
      </c>
      <c r="AA35">
        <f>IF(AND($Z35&lt;&gt;"",$Z35=L35),1,IF(L35="",0,-1))</f>
        <v/>
      </c>
      <c r="AB35">
        <f>IF(AND($Z35&lt;&gt;"",$Z35=M35),1,IF(M35="",0,-1))</f>
        <v/>
      </c>
      <c r="AC35">
        <f>IF(AND($Z35&lt;&gt;"",$Z35=N35),1,IF(N35="",0,-1))</f>
        <v/>
      </c>
      <c r="AD35">
        <f>IF(AND($Z35&lt;&gt;"",$Z35=O35),1,IF(O35="",0,-1))</f>
        <v/>
      </c>
      <c r="AE35">
        <f>IF(AND($Z35&lt;&gt;"",$Z35=P35),1,IF(P35="",0,-1))</f>
        <v/>
      </c>
      <c r="AF35">
        <f>IF(AND($Z35&lt;&gt;"",$Z35=Q35),1,IF(Q35="",0,-1))</f>
        <v/>
      </c>
      <c r="AG35">
        <f>IF(AND($Z35&lt;&gt;"",$Z35=R35),1,IF(R35="",0,-1))</f>
        <v/>
      </c>
      <c r="AH35">
        <f>IF(AND($Z35&lt;&gt;"",$Z35=S35),1,IF(S35="",0,-1))</f>
        <v/>
      </c>
      <c r="AI35">
        <f>IF(AND($Z35&lt;&gt;"",$Z35=T35),1,IF(T35="",0,-1))</f>
        <v/>
      </c>
      <c r="AJ35">
        <f>IF(AND($Z35&lt;&gt;"",$Z35=U35),1,IF(U35="",0,-1))</f>
        <v/>
      </c>
      <c r="AK35">
        <f>IF(AND($Z35&lt;&gt;"",$Z35=V35),1,IF(V35="",0,-1))</f>
        <v/>
      </c>
      <c r="AL35">
        <f>IF(AND($Z35&lt;&gt;"",$Z35=W35),1,IF(W35="",0,-1))</f>
        <v/>
      </c>
      <c r="AM35">
        <f>IF(AND($Z35&lt;&gt;"",$Z35=X35),1,IF(X35="",0,-1))</f>
        <v/>
      </c>
    </row>
    <row r="36">
      <c r="G36" s="11">
        <f>IF($D36&lt;&gt;$D35,IF($J36&gt;$K36,1,0),IF($J36&gt;$K36,G35+1,G35))</f>
        <v/>
      </c>
      <c r="H36" s="11">
        <f>IF($D36&lt;&gt;$D35,IF($J36&lt;$K36,1,0),IF($J36&lt;$K36,H35+1,H35))</f>
        <v/>
      </c>
      <c r="I36" s="1">
        <f>IF($D36&lt;&gt;$D35,"",IF(ISEVEN(SUM(J35:K35)),I35, IF(I35="B", "A", "B")))</f>
        <v/>
      </c>
      <c r="J36" s="11">
        <f>COUNTIFS(L36:X36,"A")</f>
        <v/>
      </c>
      <c r="K36" s="11">
        <f>COUNTIFS(L36:X36,"B")</f>
        <v/>
      </c>
      <c r="Z36" s="1">
        <f>IF(J36&gt;K36,"A",IF(J36=K36,"","B"))</f>
        <v/>
      </c>
      <c r="AA36">
        <f>IF(AND($Z36&lt;&gt;"",$Z36=L36),1,IF(L36="",0,-1))</f>
        <v/>
      </c>
      <c r="AB36">
        <f>IF(AND($Z36&lt;&gt;"",$Z36=M36),1,IF(M36="",0,-1))</f>
        <v/>
      </c>
      <c r="AC36">
        <f>IF(AND($Z36&lt;&gt;"",$Z36=N36),1,IF(N36="",0,-1))</f>
        <v/>
      </c>
      <c r="AD36">
        <f>IF(AND($Z36&lt;&gt;"",$Z36=O36),1,IF(O36="",0,-1))</f>
        <v/>
      </c>
      <c r="AE36">
        <f>IF(AND($Z36&lt;&gt;"",$Z36=P36),1,IF(P36="",0,-1))</f>
        <v/>
      </c>
      <c r="AF36">
        <f>IF(AND($Z36&lt;&gt;"",$Z36=Q36),1,IF(Q36="",0,-1))</f>
        <v/>
      </c>
      <c r="AG36">
        <f>IF(AND($Z36&lt;&gt;"",$Z36=R36),1,IF(R36="",0,-1))</f>
        <v/>
      </c>
      <c r="AH36">
        <f>IF(AND($Z36&lt;&gt;"",$Z36=S36),1,IF(S36="",0,-1))</f>
        <v/>
      </c>
      <c r="AI36">
        <f>IF(AND($Z36&lt;&gt;"",$Z36=T36),1,IF(T36="",0,-1))</f>
        <v/>
      </c>
      <c r="AJ36">
        <f>IF(AND($Z36&lt;&gt;"",$Z36=U36),1,IF(U36="",0,-1))</f>
        <v/>
      </c>
      <c r="AK36">
        <f>IF(AND($Z36&lt;&gt;"",$Z36=V36),1,IF(V36="",0,-1))</f>
        <v/>
      </c>
      <c r="AL36">
        <f>IF(AND($Z36&lt;&gt;"",$Z36=W36),1,IF(W36="",0,-1))</f>
        <v/>
      </c>
      <c r="AM36">
        <f>IF(AND($Z36&lt;&gt;"",$Z36=X36),1,IF(X36="",0,-1))</f>
        <v/>
      </c>
    </row>
    <row r="37">
      <c r="G37" s="11">
        <f>IF($D37&lt;&gt;$D36,IF($J37&gt;$K37,1,0),IF($J37&gt;$K37,G36+1,G36))</f>
        <v/>
      </c>
      <c r="H37" s="11">
        <f>IF($D37&lt;&gt;$D36,IF($J37&lt;$K37,1,0),IF($J37&lt;$K37,H36+1,H36))</f>
        <v/>
      </c>
      <c r="I37" s="1">
        <f>IF($D37&lt;&gt;$D36,"",IF(ISEVEN(SUM(J36:K36)),I36, IF(I36="B", "A", "B")))</f>
        <v/>
      </c>
      <c r="J37" s="11">
        <f>COUNTIFS(L37:X37,"A")</f>
        <v/>
      </c>
      <c r="K37" s="11">
        <f>COUNTIFS(L37:X37,"B")</f>
        <v/>
      </c>
      <c r="Z37" s="1">
        <f>IF(J37&gt;K37,"A",IF(J37=K37,"","B"))</f>
        <v/>
      </c>
      <c r="AA37">
        <f>IF(AND($Z37&lt;&gt;"",$Z37=L37),1,IF(L37="",0,-1))</f>
        <v/>
      </c>
      <c r="AB37">
        <f>IF(AND($Z37&lt;&gt;"",$Z37=M37),1,IF(M37="",0,-1))</f>
        <v/>
      </c>
      <c r="AC37">
        <f>IF(AND($Z37&lt;&gt;"",$Z37=N37),1,IF(N37="",0,-1))</f>
        <v/>
      </c>
      <c r="AD37">
        <f>IF(AND($Z37&lt;&gt;"",$Z37=O37),1,IF(O37="",0,-1))</f>
        <v/>
      </c>
      <c r="AE37">
        <f>IF(AND($Z37&lt;&gt;"",$Z37=P37),1,IF(P37="",0,-1))</f>
        <v/>
      </c>
      <c r="AF37">
        <f>IF(AND($Z37&lt;&gt;"",$Z37=Q37),1,IF(Q37="",0,-1))</f>
        <v/>
      </c>
      <c r="AG37">
        <f>IF(AND($Z37&lt;&gt;"",$Z37=R37),1,IF(R37="",0,-1))</f>
        <v/>
      </c>
      <c r="AH37">
        <f>IF(AND($Z37&lt;&gt;"",$Z37=S37),1,IF(S37="",0,-1))</f>
        <v/>
      </c>
      <c r="AI37">
        <f>IF(AND($Z37&lt;&gt;"",$Z37=T37),1,IF(T37="",0,-1))</f>
        <v/>
      </c>
      <c r="AJ37">
        <f>IF(AND($Z37&lt;&gt;"",$Z37=U37),1,IF(U37="",0,-1))</f>
        <v/>
      </c>
      <c r="AK37">
        <f>IF(AND($Z37&lt;&gt;"",$Z37=V37),1,IF(V37="",0,-1))</f>
        <v/>
      </c>
      <c r="AL37">
        <f>IF(AND($Z37&lt;&gt;"",$Z37=W37),1,IF(W37="",0,-1))</f>
        <v/>
      </c>
      <c r="AM37">
        <f>IF(AND($Z37&lt;&gt;"",$Z37=X37),1,IF(X37="",0,-1))</f>
        <v/>
      </c>
    </row>
    <row r="38">
      <c r="G38" s="11">
        <f>IF($D38&lt;&gt;$D37,IF($J38&gt;$K38,1,0),IF($J38&gt;$K38,G37+1,G37))</f>
        <v/>
      </c>
      <c r="H38" s="11">
        <f>IF($D38&lt;&gt;$D37,IF($J38&lt;$K38,1,0),IF($J38&lt;$K38,H37+1,H37))</f>
        <v/>
      </c>
      <c r="I38" s="1">
        <f>IF($D38&lt;&gt;$D37,"",IF(ISEVEN(SUM(J37:K37)),I37, IF(I37="B", "A", "B")))</f>
        <v/>
      </c>
      <c r="J38" s="11">
        <f>COUNTIFS(L38:X38,"A")</f>
        <v/>
      </c>
      <c r="K38" s="11">
        <f>COUNTIFS(L38:X38,"B")</f>
        <v/>
      </c>
      <c r="Z38" s="1">
        <f>IF(J38&gt;K38,"A",IF(J38=K38,"","B"))</f>
        <v/>
      </c>
      <c r="AA38">
        <f>IF(AND($Z38&lt;&gt;"",$Z38=L38),1,IF(L38="",0,-1))</f>
        <v/>
      </c>
      <c r="AB38">
        <f>IF(AND($Z38&lt;&gt;"",$Z38=M38),1,IF(M38="",0,-1))</f>
        <v/>
      </c>
      <c r="AC38">
        <f>IF(AND($Z38&lt;&gt;"",$Z38=N38),1,IF(N38="",0,-1))</f>
        <v/>
      </c>
      <c r="AD38">
        <f>IF(AND($Z38&lt;&gt;"",$Z38=O38),1,IF(O38="",0,-1))</f>
        <v/>
      </c>
      <c r="AE38">
        <f>IF(AND($Z38&lt;&gt;"",$Z38=P38),1,IF(P38="",0,-1))</f>
        <v/>
      </c>
      <c r="AF38">
        <f>IF(AND($Z38&lt;&gt;"",$Z38=Q38),1,IF(Q38="",0,-1))</f>
        <v/>
      </c>
      <c r="AG38">
        <f>IF(AND($Z38&lt;&gt;"",$Z38=R38),1,IF(R38="",0,-1))</f>
        <v/>
      </c>
      <c r="AH38">
        <f>IF(AND($Z38&lt;&gt;"",$Z38=S38),1,IF(S38="",0,-1))</f>
        <v/>
      </c>
      <c r="AI38">
        <f>IF(AND($Z38&lt;&gt;"",$Z38=T38),1,IF(T38="",0,-1))</f>
        <v/>
      </c>
      <c r="AJ38">
        <f>IF(AND($Z38&lt;&gt;"",$Z38=U38),1,IF(U38="",0,-1))</f>
        <v/>
      </c>
      <c r="AK38">
        <f>IF(AND($Z38&lt;&gt;"",$Z38=V38),1,IF(V38="",0,-1))</f>
        <v/>
      </c>
      <c r="AL38">
        <f>IF(AND($Z38&lt;&gt;"",$Z38=W38),1,IF(W38="",0,-1))</f>
        <v/>
      </c>
      <c r="AM38">
        <f>IF(AND($Z38&lt;&gt;"",$Z38=X38),1,IF(X38="",0,-1))</f>
        <v/>
      </c>
    </row>
    <row r="39">
      <c r="G39" s="11">
        <f>IF($D39&lt;&gt;$D38,IF($J39&gt;$K39,1,0),IF($J39&gt;$K39,G38+1,G38))</f>
        <v/>
      </c>
      <c r="H39" s="11">
        <f>IF($D39&lt;&gt;$D38,IF($J39&lt;$K39,1,0),IF($J39&lt;$K39,H38+1,H38))</f>
        <v/>
      </c>
      <c r="I39" s="1">
        <f>IF($D39&lt;&gt;$D38,"",IF(ISEVEN(SUM(J38:K38)),I38, IF(I38="B", "A", "B")))</f>
        <v/>
      </c>
      <c r="J39" s="11">
        <f>COUNTIFS(L39:X39,"A")</f>
        <v/>
      </c>
      <c r="K39" s="11">
        <f>COUNTIFS(L39:X39,"B")</f>
        <v/>
      </c>
      <c r="Z39" s="1">
        <f>IF(J39&gt;K39,"A",IF(J39=K39,"","B"))</f>
        <v/>
      </c>
      <c r="AA39">
        <f>IF(AND($Z39&lt;&gt;"",$Z39=L39),1,IF(L39="",0,-1))</f>
        <v/>
      </c>
      <c r="AB39">
        <f>IF(AND($Z39&lt;&gt;"",$Z39=M39),1,IF(M39="",0,-1))</f>
        <v/>
      </c>
      <c r="AC39">
        <f>IF(AND($Z39&lt;&gt;"",$Z39=N39),1,IF(N39="",0,-1))</f>
        <v/>
      </c>
      <c r="AD39">
        <f>IF(AND($Z39&lt;&gt;"",$Z39=O39),1,IF(O39="",0,-1))</f>
        <v/>
      </c>
      <c r="AE39">
        <f>IF(AND($Z39&lt;&gt;"",$Z39=P39),1,IF(P39="",0,-1))</f>
        <v/>
      </c>
      <c r="AF39">
        <f>IF(AND($Z39&lt;&gt;"",$Z39=Q39),1,IF(Q39="",0,-1))</f>
        <v/>
      </c>
      <c r="AG39">
        <f>IF(AND($Z39&lt;&gt;"",$Z39=R39),1,IF(R39="",0,-1))</f>
        <v/>
      </c>
      <c r="AH39">
        <f>IF(AND($Z39&lt;&gt;"",$Z39=S39),1,IF(S39="",0,-1))</f>
        <v/>
      </c>
      <c r="AI39">
        <f>IF(AND($Z39&lt;&gt;"",$Z39=T39),1,IF(T39="",0,-1))</f>
        <v/>
      </c>
      <c r="AJ39">
        <f>IF(AND($Z39&lt;&gt;"",$Z39=U39),1,IF(U39="",0,-1))</f>
        <v/>
      </c>
      <c r="AK39">
        <f>IF(AND($Z39&lt;&gt;"",$Z39=V39),1,IF(V39="",0,-1))</f>
        <v/>
      </c>
      <c r="AL39">
        <f>IF(AND($Z39&lt;&gt;"",$Z39=W39),1,IF(W39="",0,-1))</f>
        <v/>
      </c>
      <c r="AM39">
        <f>IF(AND($Z39&lt;&gt;"",$Z39=X39),1,IF(X39="",0,-1))</f>
        <v/>
      </c>
    </row>
    <row r="40">
      <c r="G40" s="11">
        <f>IF($D40&lt;&gt;$D39,IF($J40&gt;$K40,1,0),IF($J40&gt;$K40,G39+1,G39))</f>
        <v/>
      </c>
      <c r="H40" s="11">
        <f>IF($D40&lt;&gt;$D39,IF($J40&lt;$K40,1,0),IF($J40&lt;$K40,H39+1,H39))</f>
        <v/>
      </c>
      <c r="I40" s="1">
        <f>IF($D40&lt;&gt;$D39,"",IF(ISEVEN(SUM(J39:K39)),I39, IF(I39="B", "A", "B")))</f>
        <v/>
      </c>
      <c r="J40" s="11">
        <f>COUNTIFS(L40:X40,"A")</f>
        <v/>
      </c>
      <c r="K40" s="11">
        <f>COUNTIFS(L40:X40,"B")</f>
        <v/>
      </c>
      <c r="Z40" s="1">
        <f>IF(J40&gt;K40,"A",IF(J40=K40,"","B"))</f>
        <v/>
      </c>
      <c r="AA40">
        <f>IF(AND($Z40&lt;&gt;"",$Z40=L40),1,IF(L40="",0,-1))</f>
        <v/>
      </c>
      <c r="AB40">
        <f>IF(AND($Z40&lt;&gt;"",$Z40=M40),1,IF(M40="",0,-1))</f>
        <v/>
      </c>
      <c r="AC40">
        <f>IF(AND($Z40&lt;&gt;"",$Z40=N40),1,IF(N40="",0,-1))</f>
        <v/>
      </c>
      <c r="AD40">
        <f>IF(AND($Z40&lt;&gt;"",$Z40=O40),1,IF(O40="",0,-1))</f>
        <v/>
      </c>
      <c r="AE40">
        <f>IF(AND($Z40&lt;&gt;"",$Z40=P40),1,IF(P40="",0,-1))</f>
        <v/>
      </c>
      <c r="AF40">
        <f>IF(AND($Z40&lt;&gt;"",$Z40=Q40),1,IF(Q40="",0,-1))</f>
        <v/>
      </c>
      <c r="AG40">
        <f>IF(AND($Z40&lt;&gt;"",$Z40=R40),1,IF(R40="",0,-1))</f>
        <v/>
      </c>
      <c r="AH40">
        <f>IF(AND($Z40&lt;&gt;"",$Z40=S40),1,IF(S40="",0,-1))</f>
        <v/>
      </c>
      <c r="AI40">
        <f>IF(AND($Z40&lt;&gt;"",$Z40=T40),1,IF(T40="",0,-1))</f>
        <v/>
      </c>
      <c r="AJ40">
        <f>IF(AND($Z40&lt;&gt;"",$Z40=U40),1,IF(U40="",0,-1))</f>
        <v/>
      </c>
      <c r="AK40">
        <f>IF(AND($Z40&lt;&gt;"",$Z40=V40),1,IF(V40="",0,-1))</f>
        <v/>
      </c>
      <c r="AL40">
        <f>IF(AND($Z40&lt;&gt;"",$Z40=W40),1,IF(W40="",0,-1))</f>
        <v/>
      </c>
      <c r="AM40">
        <f>IF(AND($Z40&lt;&gt;"",$Z40=X40),1,IF(X40="",0,-1))</f>
        <v/>
      </c>
    </row>
    <row r="41">
      <c r="G41" s="11">
        <f>IF($D41&lt;&gt;$D40,IF($J41&gt;$K41,1,0),IF($J41&gt;$K41,G40+1,G40))</f>
        <v/>
      </c>
      <c r="H41" s="11">
        <f>IF($D41&lt;&gt;$D40,IF($J41&lt;$K41,1,0),IF($J41&lt;$K41,H40+1,H40))</f>
        <v/>
      </c>
      <c r="I41" s="1">
        <f>IF($D41&lt;&gt;$D40,"",IF(ISEVEN(SUM(J40:K40)),I40, IF(I40="B", "A", "B")))</f>
        <v/>
      </c>
      <c r="J41" s="11">
        <f>COUNTIFS(L41:X41,"A")</f>
        <v/>
      </c>
      <c r="K41" s="11">
        <f>COUNTIFS(L41:X41,"B")</f>
        <v/>
      </c>
      <c r="Z41" s="1">
        <f>IF(J41&gt;K41,"A",IF(J41=K41,"","B"))</f>
        <v/>
      </c>
      <c r="AA41">
        <f>IF(AND($Z41&lt;&gt;"",$Z41=L41),1,IF(L41="",0,-1))</f>
        <v/>
      </c>
      <c r="AB41">
        <f>IF(AND($Z41&lt;&gt;"",$Z41=M41),1,IF(M41="",0,-1))</f>
        <v/>
      </c>
      <c r="AC41">
        <f>IF(AND($Z41&lt;&gt;"",$Z41=N41),1,IF(N41="",0,-1))</f>
        <v/>
      </c>
      <c r="AD41">
        <f>IF(AND($Z41&lt;&gt;"",$Z41=O41),1,IF(O41="",0,-1))</f>
        <v/>
      </c>
      <c r="AE41">
        <f>IF(AND($Z41&lt;&gt;"",$Z41=P41),1,IF(P41="",0,-1))</f>
        <v/>
      </c>
      <c r="AF41">
        <f>IF(AND($Z41&lt;&gt;"",$Z41=Q41),1,IF(Q41="",0,-1))</f>
        <v/>
      </c>
      <c r="AG41">
        <f>IF(AND($Z41&lt;&gt;"",$Z41=R41),1,IF(R41="",0,-1))</f>
        <v/>
      </c>
      <c r="AH41">
        <f>IF(AND($Z41&lt;&gt;"",$Z41=S41),1,IF(S41="",0,-1))</f>
        <v/>
      </c>
      <c r="AI41">
        <f>IF(AND($Z41&lt;&gt;"",$Z41=T41),1,IF(T41="",0,-1))</f>
        <v/>
      </c>
      <c r="AJ41">
        <f>IF(AND($Z41&lt;&gt;"",$Z41=U41),1,IF(U41="",0,-1))</f>
        <v/>
      </c>
      <c r="AK41">
        <f>IF(AND($Z41&lt;&gt;"",$Z41=V41),1,IF(V41="",0,-1))</f>
        <v/>
      </c>
      <c r="AL41">
        <f>IF(AND($Z41&lt;&gt;"",$Z41=W41),1,IF(W41="",0,-1))</f>
        <v/>
      </c>
      <c r="AM41">
        <f>IF(AND($Z41&lt;&gt;"",$Z41=X41),1,IF(X41="",0,-1))</f>
        <v/>
      </c>
    </row>
    <row r="42">
      <c r="G42" s="11">
        <f>IF($D42&lt;&gt;$D41,IF($J42&gt;$K42,1,0),IF($J42&gt;$K42,G41+1,G41))</f>
        <v/>
      </c>
      <c r="H42" s="11">
        <f>IF($D42&lt;&gt;$D41,IF($J42&lt;$K42,1,0),IF($J42&lt;$K42,H41+1,H41))</f>
        <v/>
      </c>
      <c r="I42" s="1">
        <f>IF($D42&lt;&gt;$D41,"",IF(ISEVEN(SUM(J41:K41)),I41, IF(I41="B", "A", "B")))</f>
        <v/>
      </c>
      <c r="J42" s="11">
        <f>COUNTIFS(L42:X42,"A")</f>
        <v/>
      </c>
      <c r="K42" s="11">
        <f>COUNTIFS(L42:X42,"B")</f>
        <v/>
      </c>
      <c r="Z42" s="1">
        <f>IF(J42&gt;K42,"A",IF(J42=K42,"","B"))</f>
        <v/>
      </c>
      <c r="AA42">
        <f>IF(AND($Z42&lt;&gt;"",$Z42=L42),1,IF(L42="",0,-1))</f>
        <v/>
      </c>
      <c r="AB42">
        <f>IF(AND($Z42&lt;&gt;"",$Z42=M42),1,IF(M42="",0,-1))</f>
        <v/>
      </c>
      <c r="AC42">
        <f>IF(AND($Z42&lt;&gt;"",$Z42=N42),1,IF(N42="",0,-1))</f>
        <v/>
      </c>
      <c r="AD42">
        <f>IF(AND($Z42&lt;&gt;"",$Z42=O42),1,IF(O42="",0,-1))</f>
        <v/>
      </c>
      <c r="AE42">
        <f>IF(AND($Z42&lt;&gt;"",$Z42=P42),1,IF(P42="",0,-1))</f>
        <v/>
      </c>
      <c r="AF42">
        <f>IF(AND($Z42&lt;&gt;"",$Z42=Q42),1,IF(Q42="",0,-1))</f>
        <v/>
      </c>
      <c r="AG42">
        <f>IF(AND($Z42&lt;&gt;"",$Z42=R42),1,IF(R42="",0,-1))</f>
        <v/>
      </c>
      <c r="AH42">
        <f>IF(AND($Z42&lt;&gt;"",$Z42=S42),1,IF(S42="",0,-1))</f>
        <v/>
      </c>
      <c r="AI42">
        <f>IF(AND($Z42&lt;&gt;"",$Z42=T42),1,IF(T42="",0,-1))</f>
        <v/>
      </c>
      <c r="AJ42">
        <f>IF(AND($Z42&lt;&gt;"",$Z42=U42),1,IF(U42="",0,-1))</f>
        <v/>
      </c>
      <c r="AK42">
        <f>IF(AND($Z42&lt;&gt;"",$Z42=V42),1,IF(V42="",0,-1))</f>
        <v/>
      </c>
      <c r="AL42">
        <f>IF(AND($Z42&lt;&gt;"",$Z42=W42),1,IF(W42="",0,-1))</f>
        <v/>
      </c>
      <c r="AM42">
        <f>IF(AND($Z42&lt;&gt;"",$Z42=X42),1,IF(X42="",0,-1))</f>
        <v/>
      </c>
    </row>
    <row r="43">
      <c r="G43" s="11">
        <f>IF($D43&lt;&gt;$D42,IF($J43&gt;$K43,1,0),IF($J43&gt;$K43,G42+1,G42))</f>
        <v/>
      </c>
      <c r="H43" s="11">
        <f>IF($D43&lt;&gt;$D42,IF($J43&lt;$K43,1,0),IF($J43&lt;$K43,H42+1,H42))</f>
        <v/>
      </c>
      <c r="I43" s="1">
        <f>IF($D43&lt;&gt;$D42,"",IF(ISEVEN(SUM(J42:K42)),I42, IF(I42="B", "A", "B")))</f>
        <v/>
      </c>
      <c r="J43" s="11">
        <f>COUNTIFS(L43:X43,"A")</f>
        <v/>
      </c>
      <c r="K43" s="11">
        <f>COUNTIFS(L43:X43,"B")</f>
        <v/>
      </c>
      <c r="Z43" s="1">
        <f>IF(J43&gt;K43,"A",IF(J43=K43,"","B"))</f>
        <v/>
      </c>
      <c r="AA43">
        <f>IF(AND($Z43&lt;&gt;"",$Z43=L43),1,IF(L43="",0,-1))</f>
        <v/>
      </c>
      <c r="AB43">
        <f>IF(AND($Z43&lt;&gt;"",$Z43=M43),1,IF(M43="",0,-1))</f>
        <v/>
      </c>
      <c r="AC43">
        <f>IF(AND($Z43&lt;&gt;"",$Z43=N43),1,IF(N43="",0,-1))</f>
        <v/>
      </c>
      <c r="AD43">
        <f>IF(AND($Z43&lt;&gt;"",$Z43=O43),1,IF(O43="",0,-1))</f>
        <v/>
      </c>
      <c r="AE43">
        <f>IF(AND($Z43&lt;&gt;"",$Z43=P43),1,IF(P43="",0,-1))</f>
        <v/>
      </c>
      <c r="AF43">
        <f>IF(AND($Z43&lt;&gt;"",$Z43=Q43),1,IF(Q43="",0,-1))</f>
        <v/>
      </c>
      <c r="AG43">
        <f>IF(AND($Z43&lt;&gt;"",$Z43=R43),1,IF(R43="",0,-1))</f>
        <v/>
      </c>
      <c r="AH43">
        <f>IF(AND($Z43&lt;&gt;"",$Z43=S43),1,IF(S43="",0,-1))</f>
        <v/>
      </c>
      <c r="AI43">
        <f>IF(AND($Z43&lt;&gt;"",$Z43=T43),1,IF(T43="",0,-1))</f>
        <v/>
      </c>
      <c r="AJ43">
        <f>IF(AND($Z43&lt;&gt;"",$Z43=U43),1,IF(U43="",0,-1))</f>
        <v/>
      </c>
      <c r="AK43">
        <f>IF(AND($Z43&lt;&gt;"",$Z43=V43),1,IF(V43="",0,-1))</f>
        <v/>
      </c>
      <c r="AL43">
        <f>IF(AND($Z43&lt;&gt;"",$Z43=W43),1,IF(W43="",0,-1))</f>
        <v/>
      </c>
      <c r="AM43">
        <f>IF(AND($Z43&lt;&gt;"",$Z43=X43),1,IF(X43="",0,-1))</f>
        <v/>
      </c>
    </row>
    <row r="44">
      <c r="G44" s="11">
        <f>IF($D44&lt;&gt;$D43,IF($J44&gt;$K44,1,0),IF($J44&gt;$K44,G43+1,G43))</f>
        <v/>
      </c>
      <c r="H44" s="11">
        <f>IF($D44&lt;&gt;$D43,IF($J44&lt;$K44,1,0),IF($J44&lt;$K44,H43+1,H43))</f>
        <v/>
      </c>
      <c r="I44" s="1">
        <f>IF($D44&lt;&gt;$D43,"",IF(ISEVEN(SUM(J43:K43)),I43, IF(I43="B", "A", "B")))</f>
        <v/>
      </c>
      <c r="J44" s="11">
        <f>COUNTIFS(L44:X44,"A")</f>
        <v/>
      </c>
      <c r="K44" s="11">
        <f>COUNTIFS(L44:X44,"B")</f>
        <v/>
      </c>
      <c r="Z44" s="1">
        <f>IF(J44&gt;K44,"A",IF(J44=K44,"","B"))</f>
        <v/>
      </c>
      <c r="AA44">
        <f>IF(AND($Z44&lt;&gt;"",$Z44=L44),1,IF(L44="",0,-1))</f>
        <v/>
      </c>
      <c r="AB44">
        <f>IF(AND($Z44&lt;&gt;"",$Z44=M44),1,IF(M44="",0,-1))</f>
        <v/>
      </c>
      <c r="AC44">
        <f>IF(AND($Z44&lt;&gt;"",$Z44=N44),1,IF(N44="",0,-1))</f>
        <v/>
      </c>
      <c r="AD44">
        <f>IF(AND($Z44&lt;&gt;"",$Z44=O44),1,IF(O44="",0,-1))</f>
        <v/>
      </c>
      <c r="AE44">
        <f>IF(AND($Z44&lt;&gt;"",$Z44=P44),1,IF(P44="",0,-1))</f>
        <v/>
      </c>
      <c r="AF44">
        <f>IF(AND($Z44&lt;&gt;"",$Z44=Q44),1,IF(Q44="",0,-1))</f>
        <v/>
      </c>
      <c r="AG44">
        <f>IF(AND($Z44&lt;&gt;"",$Z44=R44),1,IF(R44="",0,-1))</f>
        <v/>
      </c>
      <c r="AH44">
        <f>IF(AND($Z44&lt;&gt;"",$Z44=S44),1,IF(S44="",0,-1))</f>
        <v/>
      </c>
      <c r="AI44">
        <f>IF(AND($Z44&lt;&gt;"",$Z44=T44),1,IF(T44="",0,-1))</f>
        <v/>
      </c>
      <c r="AJ44">
        <f>IF(AND($Z44&lt;&gt;"",$Z44=U44),1,IF(U44="",0,-1))</f>
        <v/>
      </c>
      <c r="AK44">
        <f>IF(AND($Z44&lt;&gt;"",$Z44=V44),1,IF(V44="",0,-1))</f>
        <v/>
      </c>
      <c r="AL44">
        <f>IF(AND($Z44&lt;&gt;"",$Z44=W44),1,IF(W44="",0,-1))</f>
        <v/>
      </c>
      <c r="AM44">
        <f>IF(AND($Z44&lt;&gt;"",$Z44=X44),1,IF(X44="",0,-1))</f>
        <v/>
      </c>
    </row>
    <row r="45">
      <c r="G45" s="11">
        <f>IF($D45&lt;&gt;$D44,IF($J45&gt;$K45,1,0),IF($J45&gt;$K45,G44+1,G44))</f>
        <v/>
      </c>
      <c r="H45" s="11">
        <f>IF($D45&lt;&gt;$D44,IF($J45&lt;$K45,1,0),IF($J45&lt;$K45,H44+1,H44))</f>
        <v/>
      </c>
      <c r="I45" s="1">
        <f>IF($D45&lt;&gt;$D44,"",IF(ISEVEN(SUM(J44:K44)),I44, IF(I44="B", "A", "B")))</f>
        <v/>
      </c>
      <c r="J45" s="11">
        <f>COUNTIFS(L45:X45,"A")</f>
        <v/>
      </c>
      <c r="K45" s="11">
        <f>COUNTIFS(L45:X45,"B")</f>
        <v/>
      </c>
      <c r="Z45" s="1">
        <f>IF(J45&gt;K45,"A",IF(J45=K45,"","B"))</f>
        <v/>
      </c>
      <c r="AA45">
        <f>IF(AND($Z45&lt;&gt;"",$Z45=L45),1,IF(L45="",0,-1))</f>
        <v/>
      </c>
      <c r="AB45">
        <f>IF(AND($Z45&lt;&gt;"",$Z45=M45),1,IF(M45="",0,-1))</f>
        <v/>
      </c>
      <c r="AC45">
        <f>IF(AND($Z45&lt;&gt;"",$Z45=N45),1,IF(N45="",0,-1))</f>
        <v/>
      </c>
      <c r="AD45">
        <f>IF(AND($Z45&lt;&gt;"",$Z45=O45),1,IF(O45="",0,-1))</f>
        <v/>
      </c>
      <c r="AE45">
        <f>IF(AND($Z45&lt;&gt;"",$Z45=P45),1,IF(P45="",0,-1))</f>
        <v/>
      </c>
      <c r="AF45">
        <f>IF(AND($Z45&lt;&gt;"",$Z45=Q45),1,IF(Q45="",0,-1))</f>
        <v/>
      </c>
      <c r="AG45">
        <f>IF(AND($Z45&lt;&gt;"",$Z45=R45),1,IF(R45="",0,-1))</f>
        <v/>
      </c>
      <c r="AH45">
        <f>IF(AND($Z45&lt;&gt;"",$Z45=S45),1,IF(S45="",0,-1))</f>
        <v/>
      </c>
      <c r="AI45">
        <f>IF(AND($Z45&lt;&gt;"",$Z45=T45),1,IF(T45="",0,-1))</f>
        <v/>
      </c>
      <c r="AJ45">
        <f>IF(AND($Z45&lt;&gt;"",$Z45=U45),1,IF(U45="",0,-1))</f>
        <v/>
      </c>
      <c r="AK45">
        <f>IF(AND($Z45&lt;&gt;"",$Z45=V45),1,IF(V45="",0,-1))</f>
        <v/>
      </c>
      <c r="AL45">
        <f>IF(AND($Z45&lt;&gt;"",$Z45=W45),1,IF(W45="",0,-1))</f>
        <v/>
      </c>
      <c r="AM45">
        <f>IF(AND($Z45&lt;&gt;"",$Z45=X45),1,IF(X45="",0,-1))</f>
        <v/>
      </c>
    </row>
    <row r="46">
      <c r="G46" s="11">
        <f>IF($D46&lt;&gt;$D45,IF($J46&gt;$K46,1,0),IF($J46&gt;$K46,G45+1,G45))</f>
        <v/>
      </c>
      <c r="H46" s="11">
        <f>IF($D46&lt;&gt;$D45,IF($J46&lt;$K46,1,0),IF($J46&lt;$K46,H45+1,H45))</f>
        <v/>
      </c>
      <c r="I46" s="1">
        <f>IF($D46&lt;&gt;$D45,"",IF(ISEVEN(SUM(J45:K45)),I45, IF(I45="B", "A", "B")))</f>
        <v/>
      </c>
      <c r="J46" s="11">
        <f>COUNTIFS(L46:X46,"A")</f>
        <v/>
      </c>
      <c r="K46" s="11">
        <f>COUNTIFS(L46:X46,"B")</f>
        <v/>
      </c>
      <c r="Z46" s="1">
        <f>IF(J46&gt;K46,"A",IF(J46=K46,"","B"))</f>
        <v/>
      </c>
      <c r="AA46">
        <f>IF(AND($Z46&lt;&gt;"",$Z46=L46),1,IF(L46="",0,-1))</f>
        <v/>
      </c>
      <c r="AB46">
        <f>IF(AND($Z46&lt;&gt;"",$Z46=M46),1,IF(M46="",0,-1))</f>
        <v/>
      </c>
      <c r="AC46">
        <f>IF(AND($Z46&lt;&gt;"",$Z46=N46),1,IF(N46="",0,-1))</f>
        <v/>
      </c>
      <c r="AD46">
        <f>IF(AND($Z46&lt;&gt;"",$Z46=O46),1,IF(O46="",0,-1))</f>
        <v/>
      </c>
      <c r="AE46">
        <f>IF(AND($Z46&lt;&gt;"",$Z46=P46),1,IF(P46="",0,-1))</f>
        <v/>
      </c>
      <c r="AF46">
        <f>IF(AND($Z46&lt;&gt;"",$Z46=Q46),1,IF(Q46="",0,-1))</f>
        <v/>
      </c>
      <c r="AG46">
        <f>IF(AND($Z46&lt;&gt;"",$Z46=R46),1,IF(R46="",0,-1))</f>
        <v/>
      </c>
      <c r="AH46">
        <f>IF(AND($Z46&lt;&gt;"",$Z46=S46),1,IF(S46="",0,-1))</f>
        <v/>
      </c>
      <c r="AI46">
        <f>IF(AND($Z46&lt;&gt;"",$Z46=T46),1,IF(T46="",0,-1))</f>
        <v/>
      </c>
      <c r="AJ46">
        <f>IF(AND($Z46&lt;&gt;"",$Z46=U46),1,IF(U46="",0,-1))</f>
        <v/>
      </c>
      <c r="AK46">
        <f>IF(AND($Z46&lt;&gt;"",$Z46=V46),1,IF(V46="",0,-1))</f>
        <v/>
      </c>
      <c r="AL46">
        <f>IF(AND($Z46&lt;&gt;"",$Z46=W46),1,IF(W46="",0,-1))</f>
        <v/>
      </c>
      <c r="AM46">
        <f>IF(AND($Z46&lt;&gt;"",$Z46=X46),1,IF(X46="",0,-1))</f>
        <v/>
      </c>
    </row>
    <row r="47">
      <c r="G47" s="11">
        <f>IF($D47&lt;&gt;$D46,IF($J47&gt;$K47,1,0),IF($J47&gt;$K47,G46+1,G46))</f>
        <v/>
      </c>
      <c r="H47" s="11">
        <f>IF($D47&lt;&gt;$D46,IF($J47&lt;$K47,1,0),IF($J47&lt;$K47,H46+1,H46))</f>
        <v/>
      </c>
      <c r="I47" s="1">
        <f>IF($D47&lt;&gt;$D46,"",IF(ISEVEN(SUM(J46:K46)),I46, IF(I46="B", "A", "B")))</f>
        <v/>
      </c>
      <c r="J47" s="11">
        <f>COUNTIFS(L47:X47,"A")</f>
        <v/>
      </c>
      <c r="K47" s="11">
        <f>COUNTIFS(L47:X47,"B")</f>
        <v/>
      </c>
      <c r="Z47" s="1">
        <f>IF(J47&gt;K47,"A",IF(J47=K47,"","B"))</f>
        <v/>
      </c>
      <c r="AA47">
        <f>IF(AND($Z47&lt;&gt;"",$Z47=L47),1,IF(L47="",0,-1))</f>
        <v/>
      </c>
      <c r="AB47">
        <f>IF(AND($Z47&lt;&gt;"",$Z47=M47),1,IF(M47="",0,-1))</f>
        <v/>
      </c>
      <c r="AC47">
        <f>IF(AND($Z47&lt;&gt;"",$Z47=N47),1,IF(N47="",0,-1))</f>
        <v/>
      </c>
      <c r="AD47">
        <f>IF(AND($Z47&lt;&gt;"",$Z47=O47),1,IF(O47="",0,-1))</f>
        <v/>
      </c>
      <c r="AE47">
        <f>IF(AND($Z47&lt;&gt;"",$Z47=P47),1,IF(P47="",0,-1))</f>
        <v/>
      </c>
      <c r="AF47">
        <f>IF(AND($Z47&lt;&gt;"",$Z47=Q47),1,IF(Q47="",0,-1))</f>
        <v/>
      </c>
      <c r="AG47">
        <f>IF(AND($Z47&lt;&gt;"",$Z47=R47),1,IF(R47="",0,-1))</f>
        <v/>
      </c>
      <c r="AH47">
        <f>IF(AND($Z47&lt;&gt;"",$Z47=S47),1,IF(S47="",0,-1))</f>
        <v/>
      </c>
      <c r="AI47">
        <f>IF(AND($Z47&lt;&gt;"",$Z47=T47),1,IF(T47="",0,-1))</f>
        <v/>
      </c>
      <c r="AJ47">
        <f>IF(AND($Z47&lt;&gt;"",$Z47=U47),1,IF(U47="",0,-1))</f>
        <v/>
      </c>
      <c r="AK47">
        <f>IF(AND($Z47&lt;&gt;"",$Z47=V47),1,IF(V47="",0,-1))</f>
        <v/>
      </c>
      <c r="AL47">
        <f>IF(AND($Z47&lt;&gt;"",$Z47=W47),1,IF(W47="",0,-1))</f>
        <v/>
      </c>
      <c r="AM47">
        <f>IF(AND($Z47&lt;&gt;"",$Z47=X47),1,IF(X47="",0,-1))</f>
        <v/>
      </c>
    </row>
    <row r="48">
      <c r="G48" s="11">
        <f>IF($D48&lt;&gt;$D47,IF($J48&gt;$K48,1,0),IF($J48&gt;$K48,G47+1,G47))</f>
        <v/>
      </c>
      <c r="H48" s="11">
        <f>IF($D48&lt;&gt;$D47,IF($J48&lt;$K48,1,0),IF($J48&lt;$K48,H47+1,H47))</f>
        <v/>
      </c>
      <c r="I48" s="1">
        <f>IF($D48&lt;&gt;$D47,"",IF(ISEVEN(SUM(J47:K47)),I47, IF(I47="B", "A", "B")))</f>
        <v/>
      </c>
      <c r="J48" s="11">
        <f>COUNTIFS(L48:X48,"A")</f>
        <v/>
      </c>
      <c r="K48" s="11">
        <f>COUNTIFS(L48:X48,"B")</f>
        <v/>
      </c>
      <c r="Z48" s="1">
        <f>IF(J48&gt;K48,"A",IF(J48=K48,"","B"))</f>
        <v/>
      </c>
      <c r="AA48">
        <f>IF(AND($Z48&lt;&gt;"",$Z48=L48),1,IF(L48="",0,-1))</f>
        <v/>
      </c>
      <c r="AB48">
        <f>IF(AND($Z48&lt;&gt;"",$Z48=M48),1,IF(M48="",0,-1))</f>
        <v/>
      </c>
      <c r="AC48">
        <f>IF(AND($Z48&lt;&gt;"",$Z48=N48),1,IF(N48="",0,-1))</f>
        <v/>
      </c>
      <c r="AD48">
        <f>IF(AND($Z48&lt;&gt;"",$Z48=O48),1,IF(O48="",0,-1))</f>
        <v/>
      </c>
      <c r="AE48">
        <f>IF(AND($Z48&lt;&gt;"",$Z48=P48),1,IF(P48="",0,-1))</f>
        <v/>
      </c>
      <c r="AF48">
        <f>IF(AND($Z48&lt;&gt;"",$Z48=Q48),1,IF(Q48="",0,-1))</f>
        <v/>
      </c>
      <c r="AG48">
        <f>IF(AND($Z48&lt;&gt;"",$Z48=R48),1,IF(R48="",0,-1))</f>
        <v/>
      </c>
      <c r="AH48">
        <f>IF(AND($Z48&lt;&gt;"",$Z48=S48),1,IF(S48="",0,-1))</f>
        <v/>
      </c>
      <c r="AI48">
        <f>IF(AND($Z48&lt;&gt;"",$Z48=T48),1,IF(T48="",0,-1))</f>
        <v/>
      </c>
      <c r="AJ48">
        <f>IF(AND($Z48&lt;&gt;"",$Z48=U48),1,IF(U48="",0,-1))</f>
        <v/>
      </c>
      <c r="AK48">
        <f>IF(AND($Z48&lt;&gt;"",$Z48=V48),1,IF(V48="",0,-1))</f>
        <v/>
      </c>
      <c r="AL48">
        <f>IF(AND($Z48&lt;&gt;"",$Z48=W48),1,IF(W48="",0,-1))</f>
        <v/>
      </c>
      <c r="AM48">
        <f>IF(AND($Z48&lt;&gt;"",$Z48=X48),1,IF(X48="",0,-1))</f>
        <v/>
      </c>
    </row>
    <row r="49">
      <c r="G49" s="11">
        <f>IF($D49&lt;&gt;$D48,IF($J49&gt;$K49,1,0),IF($J49&gt;$K49,G48+1,G48))</f>
        <v/>
      </c>
      <c r="H49" s="11">
        <f>IF($D49&lt;&gt;$D48,IF($J49&lt;$K49,1,0),IF($J49&lt;$K49,H48+1,H48))</f>
        <v/>
      </c>
      <c r="I49" s="1">
        <f>IF($D49&lt;&gt;$D48,"",IF(ISEVEN(SUM(J48:K48)),I48, IF(I48="B", "A", "B")))</f>
        <v/>
      </c>
      <c r="J49" s="11">
        <f>COUNTIFS(L49:X49,"A")</f>
        <v/>
      </c>
      <c r="K49" s="11">
        <f>COUNTIFS(L49:X49,"B")</f>
        <v/>
      </c>
      <c r="Z49" s="1">
        <f>IF(J49&gt;K49,"A",IF(J49=K49,"","B"))</f>
        <v/>
      </c>
      <c r="AA49">
        <f>IF(AND($Z49&lt;&gt;"",$Z49=L49),1,IF(L49="",0,-1))</f>
        <v/>
      </c>
      <c r="AB49">
        <f>IF(AND($Z49&lt;&gt;"",$Z49=M49),1,IF(M49="",0,-1))</f>
        <v/>
      </c>
      <c r="AC49">
        <f>IF(AND($Z49&lt;&gt;"",$Z49=N49),1,IF(N49="",0,-1))</f>
        <v/>
      </c>
      <c r="AD49">
        <f>IF(AND($Z49&lt;&gt;"",$Z49=O49),1,IF(O49="",0,-1))</f>
        <v/>
      </c>
      <c r="AE49">
        <f>IF(AND($Z49&lt;&gt;"",$Z49=P49),1,IF(P49="",0,-1))</f>
        <v/>
      </c>
      <c r="AF49">
        <f>IF(AND($Z49&lt;&gt;"",$Z49=Q49),1,IF(Q49="",0,-1))</f>
        <v/>
      </c>
      <c r="AG49">
        <f>IF(AND($Z49&lt;&gt;"",$Z49=R49),1,IF(R49="",0,-1))</f>
        <v/>
      </c>
      <c r="AH49">
        <f>IF(AND($Z49&lt;&gt;"",$Z49=S49),1,IF(S49="",0,-1))</f>
        <v/>
      </c>
      <c r="AI49">
        <f>IF(AND($Z49&lt;&gt;"",$Z49=T49),1,IF(T49="",0,-1))</f>
        <v/>
      </c>
      <c r="AJ49">
        <f>IF(AND($Z49&lt;&gt;"",$Z49=U49),1,IF(U49="",0,-1))</f>
        <v/>
      </c>
      <c r="AK49">
        <f>IF(AND($Z49&lt;&gt;"",$Z49=V49),1,IF(V49="",0,-1))</f>
        <v/>
      </c>
      <c r="AL49">
        <f>IF(AND($Z49&lt;&gt;"",$Z49=W49),1,IF(W49="",0,-1))</f>
        <v/>
      </c>
      <c r="AM49">
        <f>IF(AND($Z49&lt;&gt;"",$Z49=X49),1,IF(X49="",0,-1))</f>
        <v/>
      </c>
    </row>
    <row r="50">
      <c r="G50" s="11">
        <f>IF($D50&lt;&gt;$D49,IF($J50&gt;$K50,1,0),IF($J50&gt;$K50,G49+1,G49))</f>
        <v/>
      </c>
      <c r="H50" s="11">
        <f>IF($D50&lt;&gt;$D49,IF($J50&lt;$K50,1,0),IF($J50&lt;$K50,H49+1,H49))</f>
        <v/>
      </c>
      <c r="I50" s="1">
        <f>IF($D50&lt;&gt;$D49,"",IF(ISEVEN(SUM(J49:K49)),I49, IF(I49="B", "A", "B")))</f>
        <v/>
      </c>
      <c r="J50" s="11">
        <f>COUNTIFS(L50:X50,"A")</f>
        <v/>
      </c>
      <c r="K50" s="11">
        <f>COUNTIFS(L50:X50,"B")</f>
        <v/>
      </c>
      <c r="Z50" s="1">
        <f>IF(J50&gt;K50,"A",IF(J50=K50,"","B"))</f>
        <v/>
      </c>
      <c r="AA50">
        <f>IF(AND($Z50&lt;&gt;"",$Z50=L50),1,IF(L50="",0,-1))</f>
        <v/>
      </c>
      <c r="AB50">
        <f>IF(AND($Z50&lt;&gt;"",$Z50=M50),1,IF(M50="",0,-1))</f>
        <v/>
      </c>
      <c r="AC50">
        <f>IF(AND($Z50&lt;&gt;"",$Z50=N50),1,IF(N50="",0,-1))</f>
        <v/>
      </c>
      <c r="AD50">
        <f>IF(AND($Z50&lt;&gt;"",$Z50=O50),1,IF(O50="",0,-1))</f>
        <v/>
      </c>
      <c r="AE50">
        <f>IF(AND($Z50&lt;&gt;"",$Z50=P50),1,IF(P50="",0,-1))</f>
        <v/>
      </c>
      <c r="AF50">
        <f>IF(AND($Z50&lt;&gt;"",$Z50=Q50),1,IF(Q50="",0,-1))</f>
        <v/>
      </c>
      <c r="AG50">
        <f>IF(AND($Z50&lt;&gt;"",$Z50=R50),1,IF(R50="",0,-1))</f>
        <v/>
      </c>
      <c r="AH50">
        <f>IF(AND($Z50&lt;&gt;"",$Z50=S50),1,IF(S50="",0,-1))</f>
        <v/>
      </c>
      <c r="AI50">
        <f>IF(AND($Z50&lt;&gt;"",$Z50=T50),1,IF(T50="",0,-1))</f>
        <v/>
      </c>
      <c r="AJ50">
        <f>IF(AND($Z50&lt;&gt;"",$Z50=U50),1,IF(U50="",0,-1))</f>
        <v/>
      </c>
      <c r="AK50">
        <f>IF(AND($Z50&lt;&gt;"",$Z50=V50),1,IF(V50="",0,-1))</f>
        <v/>
      </c>
      <c r="AL50">
        <f>IF(AND($Z50&lt;&gt;"",$Z50=W50),1,IF(W50="",0,-1))</f>
        <v/>
      </c>
      <c r="AM50">
        <f>IF(AND($Z50&lt;&gt;"",$Z50=X50),1,IF(X50="",0,-1))</f>
        <v/>
      </c>
    </row>
    <row r="51">
      <c r="G51" s="11">
        <f>IF($D51&lt;&gt;$D50,IF($J51&gt;$K51,1,0),IF($J51&gt;$K51,G50+1,G50))</f>
        <v/>
      </c>
      <c r="H51" s="11">
        <f>IF($D51&lt;&gt;$D50,IF($J51&lt;$K51,1,0),IF($J51&lt;$K51,H50+1,H50))</f>
        <v/>
      </c>
      <c r="I51" s="1">
        <f>IF($D51&lt;&gt;$D50,"",IF(ISEVEN(SUM(J50:K50)),I50, IF(I50="B", "A", "B")))</f>
        <v/>
      </c>
      <c r="J51" s="11">
        <f>COUNTIFS(L51:X51,"A")</f>
        <v/>
      </c>
      <c r="K51" s="11">
        <f>COUNTIFS(L51:X51,"B")</f>
        <v/>
      </c>
      <c r="Z51" s="1">
        <f>IF(J51&gt;K51,"A",IF(J51=K51,"","B"))</f>
        <v/>
      </c>
      <c r="AA51">
        <f>IF(AND($Z51&lt;&gt;"",$Z51=L51),1,IF(L51="",0,-1))</f>
        <v/>
      </c>
      <c r="AB51">
        <f>IF(AND($Z51&lt;&gt;"",$Z51=M51),1,IF(M51="",0,-1))</f>
        <v/>
      </c>
      <c r="AC51">
        <f>IF(AND($Z51&lt;&gt;"",$Z51=N51),1,IF(N51="",0,-1))</f>
        <v/>
      </c>
      <c r="AD51">
        <f>IF(AND($Z51&lt;&gt;"",$Z51=O51),1,IF(O51="",0,-1))</f>
        <v/>
      </c>
      <c r="AE51">
        <f>IF(AND($Z51&lt;&gt;"",$Z51=P51),1,IF(P51="",0,-1))</f>
        <v/>
      </c>
      <c r="AF51">
        <f>IF(AND($Z51&lt;&gt;"",$Z51=Q51),1,IF(Q51="",0,-1))</f>
        <v/>
      </c>
      <c r="AG51">
        <f>IF(AND($Z51&lt;&gt;"",$Z51=R51),1,IF(R51="",0,-1))</f>
        <v/>
      </c>
      <c r="AH51">
        <f>IF(AND($Z51&lt;&gt;"",$Z51=S51),1,IF(S51="",0,-1))</f>
        <v/>
      </c>
      <c r="AI51">
        <f>IF(AND($Z51&lt;&gt;"",$Z51=T51),1,IF(T51="",0,-1))</f>
        <v/>
      </c>
      <c r="AJ51">
        <f>IF(AND($Z51&lt;&gt;"",$Z51=U51),1,IF(U51="",0,-1))</f>
        <v/>
      </c>
      <c r="AK51">
        <f>IF(AND($Z51&lt;&gt;"",$Z51=V51),1,IF(V51="",0,-1))</f>
        <v/>
      </c>
      <c r="AL51">
        <f>IF(AND($Z51&lt;&gt;"",$Z51=W51),1,IF(W51="",0,-1))</f>
        <v/>
      </c>
      <c r="AM51">
        <f>IF(AND($Z51&lt;&gt;"",$Z51=X51),1,IF(X51="",0,-1))</f>
        <v/>
      </c>
    </row>
    <row r="52">
      <c r="G52" s="11">
        <f>IF($D52&lt;&gt;$D51,IF($J52&gt;$K52,1,0),IF($J52&gt;$K52,G51+1,G51))</f>
        <v/>
      </c>
      <c r="H52" s="11">
        <f>IF($D52&lt;&gt;$D51,IF($J52&lt;$K52,1,0),IF($J52&lt;$K52,H51+1,H51))</f>
        <v/>
      </c>
      <c r="I52" s="1">
        <f>IF($D52&lt;&gt;$D51,"",IF(ISEVEN(SUM(J51:K51)),I51, IF(I51="B", "A", "B")))</f>
        <v/>
      </c>
      <c r="J52" s="11">
        <f>COUNTIFS(L52:X52,"A")</f>
        <v/>
      </c>
      <c r="K52" s="11">
        <f>COUNTIFS(L52:X52,"B")</f>
        <v/>
      </c>
      <c r="Z52" s="1">
        <f>IF(J52&gt;K52,"A",IF(J52=K52,"","B"))</f>
        <v/>
      </c>
      <c r="AA52">
        <f>IF(AND($Z52&lt;&gt;"",$Z52=L52),1,IF(L52="",0,-1))</f>
        <v/>
      </c>
      <c r="AB52">
        <f>IF(AND($Z52&lt;&gt;"",$Z52=M52),1,IF(M52="",0,-1))</f>
        <v/>
      </c>
      <c r="AC52">
        <f>IF(AND($Z52&lt;&gt;"",$Z52=N52),1,IF(N52="",0,-1))</f>
        <v/>
      </c>
      <c r="AD52">
        <f>IF(AND($Z52&lt;&gt;"",$Z52=O52),1,IF(O52="",0,-1))</f>
        <v/>
      </c>
      <c r="AE52">
        <f>IF(AND($Z52&lt;&gt;"",$Z52=P52),1,IF(P52="",0,-1))</f>
        <v/>
      </c>
      <c r="AF52">
        <f>IF(AND($Z52&lt;&gt;"",$Z52=Q52),1,IF(Q52="",0,-1))</f>
        <v/>
      </c>
      <c r="AG52">
        <f>IF(AND($Z52&lt;&gt;"",$Z52=R52),1,IF(R52="",0,-1))</f>
        <v/>
      </c>
      <c r="AH52">
        <f>IF(AND($Z52&lt;&gt;"",$Z52=S52),1,IF(S52="",0,-1))</f>
        <v/>
      </c>
      <c r="AI52">
        <f>IF(AND($Z52&lt;&gt;"",$Z52=T52),1,IF(T52="",0,-1))</f>
        <v/>
      </c>
      <c r="AJ52">
        <f>IF(AND($Z52&lt;&gt;"",$Z52=U52),1,IF(U52="",0,-1))</f>
        <v/>
      </c>
      <c r="AK52">
        <f>IF(AND($Z52&lt;&gt;"",$Z52=V52),1,IF(V52="",0,-1))</f>
        <v/>
      </c>
      <c r="AL52">
        <f>IF(AND($Z52&lt;&gt;"",$Z52=W52),1,IF(W52="",0,-1))</f>
        <v/>
      </c>
      <c r="AM52">
        <f>IF(AND($Z52&lt;&gt;"",$Z52=X52),1,IF(X52="",0,-1))</f>
        <v/>
      </c>
    </row>
    <row r="53">
      <c r="G53" s="11">
        <f>IF($D53&lt;&gt;$D52,IF($J53&gt;$K53,1,0),IF($J53&gt;$K53,G52+1,G52))</f>
        <v/>
      </c>
      <c r="H53" s="11">
        <f>IF($D53&lt;&gt;$D52,IF($J53&lt;$K53,1,0),IF($J53&lt;$K53,H52+1,H52))</f>
        <v/>
      </c>
      <c r="I53" s="1">
        <f>IF($D53&lt;&gt;$D52,"",IF(ISEVEN(SUM(J52:K52)),I52, IF(I52="B", "A", "B")))</f>
        <v/>
      </c>
      <c r="J53" s="11">
        <f>COUNTIFS(L53:X53,"A")</f>
        <v/>
      </c>
      <c r="K53" s="11">
        <f>COUNTIFS(L53:X53,"B")</f>
        <v/>
      </c>
      <c r="Z53" s="1">
        <f>IF(J53&gt;K53,"A",IF(J53=K53,"","B"))</f>
        <v/>
      </c>
      <c r="AA53">
        <f>IF(AND($Z53&lt;&gt;"",$Z53=L53),1,IF(L53="",0,-1))</f>
        <v/>
      </c>
      <c r="AB53">
        <f>IF(AND($Z53&lt;&gt;"",$Z53=M53),1,IF(M53="",0,-1))</f>
        <v/>
      </c>
      <c r="AC53">
        <f>IF(AND($Z53&lt;&gt;"",$Z53=N53),1,IF(N53="",0,-1))</f>
        <v/>
      </c>
      <c r="AD53">
        <f>IF(AND($Z53&lt;&gt;"",$Z53=O53),1,IF(O53="",0,-1))</f>
        <v/>
      </c>
      <c r="AE53">
        <f>IF(AND($Z53&lt;&gt;"",$Z53=P53),1,IF(P53="",0,-1))</f>
        <v/>
      </c>
      <c r="AF53">
        <f>IF(AND($Z53&lt;&gt;"",$Z53=Q53),1,IF(Q53="",0,-1))</f>
        <v/>
      </c>
      <c r="AG53">
        <f>IF(AND($Z53&lt;&gt;"",$Z53=R53),1,IF(R53="",0,-1))</f>
        <v/>
      </c>
      <c r="AH53">
        <f>IF(AND($Z53&lt;&gt;"",$Z53=S53),1,IF(S53="",0,-1))</f>
        <v/>
      </c>
      <c r="AI53">
        <f>IF(AND($Z53&lt;&gt;"",$Z53=T53),1,IF(T53="",0,-1))</f>
        <v/>
      </c>
      <c r="AJ53">
        <f>IF(AND($Z53&lt;&gt;"",$Z53=U53),1,IF(U53="",0,-1))</f>
        <v/>
      </c>
      <c r="AK53">
        <f>IF(AND($Z53&lt;&gt;"",$Z53=V53),1,IF(V53="",0,-1))</f>
        <v/>
      </c>
      <c r="AL53">
        <f>IF(AND($Z53&lt;&gt;"",$Z53=W53),1,IF(W53="",0,-1))</f>
        <v/>
      </c>
      <c r="AM53">
        <f>IF(AND($Z53&lt;&gt;"",$Z53=X53),1,IF(X53="",0,-1))</f>
        <v/>
      </c>
    </row>
    <row r="54">
      <c r="G54" s="11">
        <f>IF($D54&lt;&gt;$D53,IF($J54&gt;$K54,1,0),IF($J54&gt;$K54,G53+1,G53))</f>
        <v/>
      </c>
      <c r="H54" s="11">
        <f>IF($D54&lt;&gt;$D53,IF($J54&lt;$K54,1,0),IF($J54&lt;$K54,H53+1,H53))</f>
        <v/>
      </c>
      <c r="I54" s="1">
        <f>IF($D54&lt;&gt;$D53,"",IF(ISEVEN(SUM(J53:K53)),I53, IF(I53="B", "A", "B")))</f>
        <v/>
      </c>
      <c r="J54" s="11">
        <f>COUNTIFS(L54:X54,"A")</f>
        <v/>
      </c>
      <c r="K54" s="11">
        <f>COUNTIFS(L54:X54,"B")</f>
        <v/>
      </c>
      <c r="Z54" s="1">
        <f>IF(J54&gt;K54,"A",IF(J54=K54,"","B"))</f>
        <v/>
      </c>
      <c r="AA54">
        <f>IF(AND($Z54&lt;&gt;"",$Z54=L54),1,IF(L54="",0,-1))</f>
        <v/>
      </c>
      <c r="AB54">
        <f>IF(AND($Z54&lt;&gt;"",$Z54=M54),1,IF(M54="",0,-1))</f>
        <v/>
      </c>
      <c r="AC54">
        <f>IF(AND($Z54&lt;&gt;"",$Z54=N54),1,IF(N54="",0,-1))</f>
        <v/>
      </c>
      <c r="AD54">
        <f>IF(AND($Z54&lt;&gt;"",$Z54=O54),1,IF(O54="",0,-1))</f>
        <v/>
      </c>
      <c r="AE54">
        <f>IF(AND($Z54&lt;&gt;"",$Z54=P54),1,IF(P54="",0,-1))</f>
        <v/>
      </c>
      <c r="AF54">
        <f>IF(AND($Z54&lt;&gt;"",$Z54=Q54),1,IF(Q54="",0,-1))</f>
        <v/>
      </c>
      <c r="AG54">
        <f>IF(AND($Z54&lt;&gt;"",$Z54=R54),1,IF(R54="",0,-1))</f>
        <v/>
      </c>
      <c r="AH54">
        <f>IF(AND($Z54&lt;&gt;"",$Z54=S54),1,IF(S54="",0,-1))</f>
        <v/>
      </c>
      <c r="AI54">
        <f>IF(AND($Z54&lt;&gt;"",$Z54=T54),1,IF(T54="",0,-1))</f>
        <v/>
      </c>
      <c r="AJ54">
        <f>IF(AND($Z54&lt;&gt;"",$Z54=U54),1,IF(U54="",0,-1))</f>
        <v/>
      </c>
      <c r="AK54">
        <f>IF(AND($Z54&lt;&gt;"",$Z54=V54),1,IF(V54="",0,-1))</f>
        <v/>
      </c>
      <c r="AL54">
        <f>IF(AND($Z54&lt;&gt;"",$Z54=W54),1,IF(W54="",0,-1))</f>
        <v/>
      </c>
      <c r="AM54">
        <f>IF(AND($Z54&lt;&gt;"",$Z54=X54),1,IF(X54="",0,-1))</f>
        <v/>
      </c>
    </row>
    <row r="55">
      <c r="G55" s="11">
        <f>IF($D55&lt;&gt;$D54,IF($J55&gt;$K55,1,0),IF($J55&gt;$K55,G54+1,G54))</f>
        <v/>
      </c>
      <c r="H55" s="11">
        <f>IF($D55&lt;&gt;$D54,IF($J55&lt;$K55,1,0),IF($J55&lt;$K55,H54+1,H54))</f>
        <v/>
      </c>
      <c r="I55" s="1">
        <f>IF($D55&lt;&gt;$D54,"",IF(ISEVEN(SUM(J54:K54)),I54, IF(I54="B", "A", "B")))</f>
        <v/>
      </c>
      <c r="J55" s="11">
        <f>COUNTIFS(L55:X55,"A")</f>
        <v/>
      </c>
      <c r="K55" s="11">
        <f>COUNTIFS(L55:X55,"B")</f>
        <v/>
      </c>
      <c r="Z55" s="1">
        <f>IF(J55&gt;K55,"A",IF(J55=K55,"","B"))</f>
        <v/>
      </c>
      <c r="AA55">
        <f>IF(AND($Z55&lt;&gt;"",$Z55=L55),1,IF(L55="",0,-1))</f>
        <v/>
      </c>
      <c r="AB55">
        <f>IF(AND($Z55&lt;&gt;"",$Z55=M55),1,IF(M55="",0,-1))</f>
        <v/>
      </c>
      <c r="AC55">
        <f>IF(AND($Z55&lt;&gt;"",$Z55=N55),1,IF(N55="",0,-1))</f>
        <v/>
      </c>
      <c r="AD55">
        <f>IF(AND($Z55&lt;&gt;"",$Z55=O55),1,IF(O55="",0,-1))</f>
        <v/>
      </c>
      <c r="AE55">
        <f>IF(AND($Z55&lt;&gt;"",$Z55=P55),1,IF(P55="",0,-1))</f>
        <v/>
      </c>
      <c r="AF55">
        <f>IF(AND($Z55&lt;&gt;"",$Z55=Q55),1,IF(Q55="",0,-1))</f>
        <v/>
      </c>
      <c r="AG55">
        <f>IF(AND($Z55&lt;&gt;"",$Z55=R55),1,IF(R55="",0,-1))</f>
        <v/>
      </c>
      <c r="AH55">
        <f>IF(AND($Z55&lt;&gt;"",$Z55=S55),1,IF(S55="",0,-1))</f>
        <v/>
      </c>
      <c r="AI55">
        <f>IF(AND($Z55&lt;&gt;"",$Z55=T55),1,IF(T55="",0,-1))</f>
        <v/>
      </c>
      <c r="AJ55">
        <f>IF(AND($Z55&lt;&gt;"",$Z55=U55),1,IF(U55="",0,-1))</f>
        <v/>
      </c>
      <c r="AK55">
        <f>IF(AND($Z55&lt;&gt;"",$Z55=V55),1,IF(V55="",0,-1))</f>
        <v/>
      </c>
      <c r="AL55">
        <f>IF(AND($Z55&lt;&gt;"",$Z55=W55),1,IF(W55="",0,-1))</f>
        <v/>
      </c>
      <c r="AM55">
        <f>IF(AND($Z55&lt;&gt;"",$Z55=X55),1,IF(X55="",0,-1))</f>
        <v/>
      </c>
    </row>
    <row r="56">
      <c r="G56" s="11">
        <f>IF($D56&lt;&gt;$D55,IF($J56&gt;$K56,1,0),IF($J56&gt;$K56,G55+1,G55))</f>
        <v/>
      </c>
      <c r="H56" s="11">
        <f>IF($D56&lt;&gt;$D55,IF($J56&lt;$K56,1,0),IF($J56&lt;$K56,H55+1,H55))</f>
        <v/>
      </c>
      <c r="I56" s="1">
        <f>IF($D56&lt;&gt;$D55,"",IF(ISEVEN(SUM(J55:K55)),I55, IF(I55="B", "A", "B")))</f>
        <v/>
      </c>
      <c r="J56" s="11">
        <f>COUNTIFS(L56:X56,"A")</f>
        <v/>
      </c>
      <c r="K56" s="11">
        <f>COUNTIFS(L56:X56,"B")</f>
        <v/>
      </c>
      <c r="Z56" s="1">
        <f>IF(J56&gt;K56,"A",IF(J56=K56,"","B"))</f>
        <v/>
      </c>
      <c r="AA56">
        <f>IF(AND($Z56&lt;&gt;"",$Z56=L56),1,IF(L56="",0,-1))</f>
        <v/>
      </c>
      <c r="AB56">
        <f>IF(AND($Z56&lt;&gt;"",$Z56=M56),1,IF(M56="",0,-1))</f>
        <v/>
      </c>
      <c r="AC56">
        <f>IF(AND($Z56&lt;&gt;"",$Z56=N56),1,IF(N56="",0,-1))</f>
        <v/>
      </c>
      <c r="AD56">
        <f>IF(AND($Z56&lt;&gt;"",$Z56=O56),1,IF(O56="",0,-1))</f>
        <v/>
      </c>
      <c r="AE56">
        <f>IF(AND($Z56&lt;&gt;"",$Z56=P56),1,IF(P56="",0,-1))</f>
        <v/>
      </c>
      <c r="AF56">
        <f>IF(AND($Z56&lt;&gt;"",$Z56=Q56),1,IF(Q56="",0,-1))</f>
        <v/>
      </c>
      <c r="AG56">
        <f>IF(AND($Z56&lt;&gt;"",$Z56=R56),1,IF(R56="",0,-1))</f>
        <v/>
      </c>
      <c r="AH56">
        <f>IF(AND($Z56&lt;&gt;"",$Z56=S56),1,IF(S56="",0,-1))</f>
        <v/>
      </c>
      <c r="AI56">
        <f>IF(AND($Z56&lt;&gt;"",$Z56=T56),1,IF(T56="",0,-1))</f>
        <v/>
      </c>
      <c r="AJ56">
        <f>IF(AND($Z56&lt;&gt;"",$Z56=U56),1,IF(U56="",0,-1))</f>
        <v/>
      </c>
      <c r="AK56">
        <f>IF(AND($Z56&lt;&gt;"",$Z56=V56),1,IF(V56="",0,-1))</f>
        <v/>
      </c>
      <c r="AL56">
        <f>IF(AND($Z56&lt;&gt;"",$Z56=W56),1,IF(W56="",0,-1))</f>
        <v/>
      </c>
      <c r="AM56">
        <f>IF(AND($Z56&lt;&gt;"",$Z56=X56),1,IF(X56="",0,-1))</f>
        <v/>
      </c>
    </row>
    <row r="57">
      <c r="G57" s="11">
        <f>IF($D57&lt;&gt;$D56,IF($J57&gt;$K57,1,0),IF($J57&gt;$K57,G56+1,G56))</f>
        <v/>
      </c>
      <c r="H57" s="11">
        <f>IF($D57&lt;&gt;$D56,IF($J57&lt;$K57,1,0),IF($J57&lt;$K57,H56+1,H56))</f>
        <v/>
      </c>
      <c r="I57" s="1">
        <f>IF($D57&lt;&gt;$D56,"",IF(ISEVEN(SUM(J56:K56)),I56, IF(I56="B", "A", "B")))</f>
        <v/>
      </c>
      <c r="J57" s="11">
        <f>COUNTIFS(L57:X57,"A")</f>
        <v/>
      </c>
      <c r="K57" s="11">
        <f>COUNTIFS(L57:X57,"B")</f>
        <v/>
      </c>
      <c r="Z57" s="1">
        <f>IF(J57&gt;K57,"A",IF(J57=K57,"","B"))</f>
        <v/>
      </c>
      <c r="AA57">
        <f>IF(AND($Z57&lt;&gt;"",$Z57=L57),1,IF(L57="",0,-1))</f>
        <v/>
      </c>
      <c r="AB57">
        <f>IF(AND($Z57&lt;&gt;"",$Z57=M57),1,IF(M57="",0,-1))</f>
        <v/>
      </c>
      <c r="AC57">
        <f>IF(AND($Z57&lt;&gt;"",$Z57=N57),1,IF(N57="",0,-1))</f>
        <v/>
      </c>
      <c r="AD57">
        <f>IF(AND($Z57&lt;&gt;"",$Z57=O57),1,IF(O57="",0,-1))</f>
        <v/>
      </c>
      <c r="AE57">
        <f>IF(AND($Z57&lt;&gt;"",$Z57=P57),1,IF(P57="",0,-1))</f>
        <v/>
      </c>
      <c r="AF57">
        <f>IF(AND($Z57&lt;&gt;"",$Z57=Q57),1,IF(Q57="",0,-1))</f>
        <v/>
      </c>
      <c r="AG57">
        <f>IF(AND($Z57&lt;&gt;"",$Z57=R57),1,IF(R57="",0,-1))</f>
        <v/>
      </c>
      <c r="AH57">
        <f>IF(AND($Z57&lt;&gt;"",$Z57=S57),1,IF(S57="",0,-1))</f>
        <v/>
      </c>
      <c r="AI57">
        <f>IF(AND($Z57&lt;&gt;"",$Z57=T57),1,IF(T57="",0,-1))</f>
        <v/>
      </c>
      <c r="AJ57">
        <f>IF(AND($Z57&lt;&gt;"",$Z57=U57),1,IF(U57="",0,-1))</f>
        <v/>
      </c>
      <c r="AK57">
        <f>IF(AND($Z57&lt;&gt;"",$Z57=V57),1,IF(V57="",0,-1))</f>
        <v/>
      </c>
      <c r="AL57">
        <f>IF(AND($Z57&lt;&gt;"",$Z57=W57),1,IF(W57="",0,-1))</f>
        <v/>
      </c>
      <c r="AM57">
        <f>IF(AND($Z57&lt;&gt;"",$Z57=X57),1,IF(X57="",0,-1))</f>
        <v/>
      </c>
    </row>
    <row r="58">
      <c r="G58" s="11">
        <f>IF($D58&lt;&gt;$D57,IF($J58&gt;$K58,1,0),IF($J58&gt;$K58,G57+1,G57))</f>
        <v/>
      </c>
      <c r="H58" s="11">
        <f>IF($D58&lt;&gt;$D57,IF($J58&lt;$K58,1,0),IF($J58&lt;$K58,H57+1,H57))</f>
        <v/>
      </c>
      <c r="I58" s="1">
        <f>IF($D58&lt;&gt;$D57,"",IF(ISEVEN(SUM(J57:K57)),I57, IF(I57="B", "A", "B")))</f>
        <v/>
      </c>
      <c r="J58" s="11">
        <f>COUNTIFS(L58:X58,"A")</f>
        <v/>
      </c>
      <c r="K58" s="11">
        <f>COUNTIFS(L58:X58,"B")</f>
        <v/>
      </c>
      <c r="Z58" s="1">
        <f>IF(J58&gt;K58,"A",IF(J58=K58,"","B"))</f>
        <v/>
      </c>
      <c r="AA58">
        <f>IF(AND($Z58&lt;&gt;"",$Z58=L58),1,IF(L58="",0,-1))</f>
        <v/>
      </c>
      <c r="AB58">
        <f>IF(AND($Z58&lt;&gt;"",$Z58=M58),1,IF(M58="",0,-1))</f>
        <v/>
      </c>
      <c r="AC58">
        <f>IF(AND($Z58&lt;&gt;"",$Z58=N58),1,IF(N58="",0,-1))</f>
        <v/>
      </c>
      <c r="AD58">
        <f>IF(AND($Z58&lt;&gt;"",$Z58=O58),1,IF(O58="",0,-1))</f>
        <v/>
      </c>
      <c r="AE58">
        <f>IF(AND($Z58&lt;&gt;"",$Z58=P58),1,IF(P58="",0,-1))</f>
        <v/>
      </c>
      <c r="AF58">
        <f>IF(AND($Z58&lt;&gt;"",$Z58=Q58),1,IF(Q58="",0,-1))</f>
        <v/>
      </c>
      <c r="AG58">
        <f>IF(AND($Z58&lt;&gt;"",$Z58=R58),1,IF(R58="",0,-1))</f>
        <v/>
      </c>
      <c r="AH58">
        <f>IF(AND($Z58&lt;&gt;"",$Z58=S58),1,IF(S58="",0,-1))</f>
        <v/>
      </c>
      <c r="AI58">
        <f>IF(AND($Z58&lt;&gt;"",$Z58=T58),1,IF(T58="",0,-1))</f>
        <v/>
      </c>
      <c r="AJ58">
        <f>IF(AND($Z58&lt;&gt;"",$Z58=U58),1,IF(U58="",0,-1))</f>
        <v/>
      </c>
      <c r="AK58">
        <f>IF(AND($Z58&lt;&gt;"",$Z58=V58),1,IF(V58="",0,-1))</f>
        <v/>
      </c>
      <c r="AL58">
        <f>IF(AND($Z58&lt;&gt;"",$Z58=W58),1,IF(W58="",0,-1))</f>
        <v/>
      </c>
      <c r="AM58">
        <f>IF(AND($Z58&lt;&gt;"",$Z58=X58),1,IF(X58="",0,-1))</f>
        <v/>
      </c>
    </row>
    <row r="59">
      <c r="G59" s="11">
        <f>IF($D59&lt;&gt;$D58,IF($J59&gt;$K59,1,0),IF($J59&gt;$K59,G58+1,G58))</f>
        <v/>
      </c>
      <c r="H59" s="11">
        <f>IF($D59&lt;&gt;$D58,IF($J59&lt;$K59,1,0),IF($J59&lt;$K59,H58+1,H58))</f>
        <v/>
      </c>
      <c r="I59" s="1">
        <f>IF($D59&lt;&gt;$D58,"",IF(ISEVEN(SUM(J58:K58)),I58, IF(I58="B", "A", "B")))</f>
        <v/>
      </c>
      <c r="J59" s="11">
        <f>COUNTIFS(L59:X59,"A")</f>
        <v/>
      </c>
      <c r="K59" s="11">
        <f>COUNTIFS(L59:X59,"B")</f>
        <v/>
      </c>
      <c r="Z59" s="1">
        <f>IF(J59&gt;K59,"A",IF(J59=K59,"","B"))</f>
        <v/>
      </c>
      <c r="AA59">
        <f>IF(AND($Z59&lt;&gt;"",$Z59=L59),1,IF(L59="",0,-1))</f>
        <v/>
      </c>
      <c r="AB59">
        <f>IF(AND($Z59&lt;&gt;"",$Z59=M59),1,IF(M59="",0,-1))</f>
        <v/>
      </c>
      <c r="AC59">
        <f>IF(AND($Z59&lt;&gt;"",$Z59=N59),1,IF(N59="",0,-1))</f>
        <v/>
      </c>
      <c r="AD59">
        <f>IF(AND($Z59&lt;&gt;"",$Z59=O59),1,IF(O59="",0,-1))</f>
        <v/>
      </c>
      <c r="AE59">
        <f>IF(AND($Z59&lt;&gt;"",$Z59=P59),1,IF(P59="",0,-1))</f>
        <v/>
      </c>
      <c r="AF59">
        <f>IF(AND($Z59&lt;&gt;"",$Z59=Q59),1,IF(Q59="",0,-1))</f>
        <v/>
      </c>
      <c r="AG59">
        <f>IF(AND($Z59&lt;&gt;"",$Z59=R59),1,IF(R59="",0,-1))</f>
        <v/>
      </c>
      <c r="AH59">
        <f>IF(AND($Z59&lt;&gt;"",$Z59=S59),1,IF(S59="",0,-1))</f>
        <v/>
      </c>
      <c r="AI59">
        <f>IF(AND($Z59&lt;&gt;"",$Z59=T59),1,IF(T59="",0,-1))</f>
        <v/>
      </c>
      <c r="AJ59">
        <f>IF(AND($Z59&lt;&gt;"",$Z59=U59),1,IF(U59="",0,-1))</f>
        <v/>
      </c>
      <c r="AK59">
        <f>IF(AND($Z59&lt;&gt;"",$Z59=V59),1,IF(V59="",0,-1))</f>
        <v/>
      </c>
      <c r="AL59">
        <f>IF(AND($Z59&lt;&gt;"",$Z59=W59),1,IF(W59="",0,-1))</f>
        <v/>
      </c>
      <c r="AM59">
        <f>IF(AND($Z59&lt;&gt;"",$Z59=X59),1,IF(X59="",0,-1))</f>
        <v/>
      </c>
    </row>
    <row r="60">
      <c r="G60" s="11">
        <f>IF($D60&lt;&gt;$D59,IF($J60&gt;$K60,1,0),IF($J60&gt;$K60,G59+1,G59))</f>
        <v/>
      </c>
      <c r="H60" s="11">
        <f>IF($D60&lt;&gt;$D59,IF($J60&lt;$K60,1,0),IF($J60&lt;$K60,H59+1,H59))</f>
        <v/>
      </c>
      <c r="I60" s="1">
        <f>IF($D60&lt;&gt;$D59,"",IF(ISEVEN(SUM(J59:K59)),I59, IF(I59="B", "A", "B")))</f>
        <v/>
      </c>
      <c r="J60" s="11">
        <f>COUNTIFS(L60:X60,"A")</f>
        <v/>
      </c>
      <c r="K60" s="11">
        <f>COUNTIFS(L60:X60,"B")</f>
        <v/>
      </c>
      <c r="Z60" s="1">
        <f>IF(J60&gt;K60,"A",IF(J60=K60,"","B"))</f>
        <v/>
      </c>
      <c r="AA60">
        <f>IF(AND($Z60&lt;&gt;"",$Z60=L60),1,IF(L60="",0,-1))</f>
        <v/>
      </c>
      <c r="AB60">
        <f>IF(AND($Z60&lt;&gt;"",$Z60=M60),1,IF(M60="",0,-1))</f>
        <v/>
      </c>
      <c r="AC60">
        <f>IF(AND($Z60&lt;&gt;"",$Z60=N60),1,IF(N60="",0,-1))</f>
        <v/>
      </c>
      <c r="AD60">
        <f>IF(AND($Z60&lt;&gt;"",$Z60=O60),1,IF(O60="",0,-1))</f>
        <v/>
      </c>
      <c r="AE60">
        <f>IF(AND($Z60&lt;&gt;"",$Z60=P60),1,IF(P60="",0,-1))</f>
        <v/>
      </c>
      <c r="AF60">
        <f>IF(AND($Z60&lt;&gt;"",$Z60=Q60),1,IF(Q60="",0,-1))</f>
        <v/>
      </c>
      <c r="AG60">
        <f>IF(AND($Z60&lt;&gt;"",$Z60=R60),1,IF(R60="",0,-1))</f>
        <v/>
      </c>
      <c r="AH60">
        <f>IF(AND($Z60&lt;&gt;"",$Z60=S60),1,IF(S60="",0,-1))</f>
        <v/>
      </c>
      <c r="AI60">
        <f>IF(AND($Z60&lt;&gt;"",$Z60=T60),1,IF(T60="",0,-1))</f>
        <v/>
      </c>
      <c r="AJ60">
        <f>IF(AND($Z60&lt;&gt;"",$Z60=U60),1,IF(U60="",0,-1))</f>
        <v/>
      </c>
      <c r="AK60">
        <f>IF(AND($Z60&lt;&gt;"",$Z60=V60),1,IF(V60="",0,-1))</f>
        <v/>
      </c>
      <c r="AL60">
        <f>IF(AND($Z60&lt;&gt;"",$Z60=W60),1,IF(W60="",0,-1))</f>
        <v/>
      </c>
      <c r="AM60">
        <f>IF(AND($Z60&lt;&gt;"",$Z60=X60),1,IF(X60="",0,-1))</f>
        <v/>
      </c>
    </row>
    <row r="61">
      <c r="G61" s="11">
        <f>IF($D61&lt;&gt;$D60,IF($J61&gt;$K61,1,0),IF($J61&gt;$K61,G60+1,G60))</f>
        <v/>
      </c>
      <c r="H61" s="11">
        <f>IF($D61&lt;&gt;$D60,IF($J61&lt;$K61,1,0),IF($J61&lt;$K61,H60+1,H60))</f>
        <v/>
      </c>
      <c r="I61" s="1">
        <f>IF($D61&lt;&gt;$D60,"",IF(ISEVEN(SUM(J60:K60)),I60, IF(I60="B", "A", "B")))</f>
        <v/>
      </c>
      <c r="J61" s="11">
        <f>COUNTIFS(L61:X61,"A")</f>
        <v/>
      </c>
      <c r="K61" s="11">
        <f>COUNTIFS(L61:X61,"B")</f>
        <v/>
      </c>
      <c r="Z61" s="1">
        <f>IF(J61&gt;K61,"A",IF(J61=K61,"","B"))</f>
        <v/>
      </c>
      <c r="AA61">
        <f>IF(AND($Z61&lt;&gt;"",$Z61=L61),1,IF(L61="",0,-1))</f>
        <v/>
      </c>
      <c r="AB61">
        <f>IF(AND($Z61&lt;&gt;"",$Z61=M61),1,IF(M61="",0,-1))</f>
        <v/>
      </c>
      <c r="AC61">
        <f>IF(AND($Z61&lt;&gt;"",$Z61=N61),1,IF(N61="",0,-1))</f>
        <v/>
      </c>
      <c r="AD61">
        <f>IF(AND($Z61&lt;&gt;"",$Z61=O61),1,IF(O61="",0,-1))</f>
        <v/>
      </c>
      <c r="AE61">
        <f>IF(AND($Z61&lt;&gt;"",$Z61=P61),1,IF(P61="",0,-1))</f>
        <v/>
      </c>
      <c r="AF61">
        <f>IF(AND($Z61&lt;&gt;"",$Z61=Q61),1,IF(Q61="",0,-1))</f>
        <v/>
      </c>
      <c r="AG61">
        <f>IF(AND($Z61&lt;&gt;"",$Z61=R61),1,IF(R61="",0,-1))</f>
        <v/>
      </c>
      <c r="AH61">
        <f>IF(AND($Z61&lt;&gt;"",$Z61=S61),1,IF(S61="",0,-1))</f>
        <v/>
      </c>
      <c r="AI61">
        <f>IF(AND($Z61&lt;&gt;"",$Z61=T61),1,IF(T61="",0,-1))</f>
        <v/>
      </c>
      <c r="AJ61">
        <f>IF(AND($Z61&lt;&gt;"",$Z61=U61),1,IF(U61="",0,-1))</f>
        <v/>
      </c>
      <c r="AK61">
        <f>IF(AND($Z61&lt;&gt;"",$Z61=V61),1,IF(V61="",0,-1))</f>
        <v/>
      </c>
      <c r="AL61">
        <f>IF(AND($Z61&lt;&gt;"",$Z61=W61),1,IF(W61="",0,-1))</f>
        <v/>
      </c>
      <c r="AM61">
        <f>IF(AND($Z61&lt;&gt;"",$Z61=X61),1,IF(X61="",0,-1))</f>
        <v/>
      </c>
    </row>
    <row r="62">
      <c r="G62" s="11">
        <f>IF($D62&lt;&gt;$D61,IF($J62&gt;$K62,1,0),IF($J62&gt;$K62,G61+1,G61))</f>
        <v/>
      </c>
      <c r="H62" s="11">
        <f>IF($D62&lt;&gt;$D61,IF($J62&lt;$K62,1,0),IF($J62&lt;$K62,H61+1,H61))</f>
        <v/>
      </c>
      <c r="I62" s="1">
        <f>IF($D62&lt;&gt;$D61,"",IF(ISEVEN(SUM(J61:K61)),I61, IF(I61="B", "A", "B")))</f>
        <v/>
      </c>
      <c r="J62" s="11">
        <f>COUNTIFS(L62:X62,"A")</f>
        <v/>
      </c>
      <c r="K62" s="11">
        <f>COUNTIFS(L62:X62,"B")</f>
        <v/>
      </c>
      <c r="Z62" s="1">
        <f>IF(J62&gt;K62,"A",IF(J62=K62,"","B"))</f>
        <v/>
      </c>
      <c r="AA62">
        <f>IF(AND($Z62&lt;&gt;"",$Z62=L62),1,IF(L62="",0,-1))</f>
        <v/>
      </c>
      <c r="AB62">
        <f>IF(AND($Z62&lt;&gt;"",$Z62=M62),1,IF(M62="",0,-1))</f>
        <v/>
      </c>
      <c r="AC62">
        <f>IF(AND($Z62&lt;&gt;"",$Z62=N62),1,IF(N62="",0,-1))</f>
        <v/>
      </c>
      <c r="AD62">
        <f>IF(AND($Z62&lt;&gt;"",$Z62=O62),1,IF(O62="",0,-1))</f>
        <v/>
      </c>
      <c r="AE62">
        <f>IF(AND($Z62&lt;&gt;"",$Z62=P62),1,IF(P62="",0,-1))</f>
        <v/>
      </c>
      <c r="AF62">
        <f>IF(AND($Z62&lt;&gt;"",$Z62=Q62),1,IF(Q62="",0,-1))</f>
        <v/>
      </c>
      <c r="AG62">
        <f>IF(AND($Z62&lt;&gt;"",$Z62=R62),1,IF(R62="",0,-1))</f>
        <v/>
      </c>
      <c r="AH62">
        <f>IF(AND($Z62&lt;&gt;"",$Z62=S62),1,IF(S62="",0,-1))</f>
        <v/>
      </c>
      <c r="AI62">
        <f>IF(AND($Z62&lt;&gt;"",$Z62=T62),1,IF(T62="",0,-1))</f>
        <v/>
      </c>
      <c r="AJ62">
        <f>IF(AND($Z62&lt;&gt;"",$Z62=U62),1,IF(U62="",0,-1))</f>
        <v/>
      </c>
      <c r="AK62">
        <f>IF(AND($Z62&lt;&gt;"",$Z62=V62),1,IF(V62="",0,-1))</f>
        <v/>
      </c>
      <c r="AL62">
        <f>IF(AND($Z62&lt;&gt;"",$Z62=W62),1,IF(W62="",0,-1))</f>
        <v/>
      </c>
      <c r="AM62">
        <f>IF(AND($Z62&lt;&gt;"",$Z62=X62),1,IF(X62="",0,-1))</f>
        <v/>
      </c>
    </row>
    <row r="63">
      <c r="G63" s="11">
        <f>IF($D63&lt;&gt;$D62,IF($J63&gt;$K63,1,0),IF($J63&gt;$K63,G62+1,G62))</f>
        <v/>
      </c>
      <c r="H63" s="11">
        <f>IF($D63&lt;&gt;$D62,IF($J63&lt;$K63,1,0),IF($J63&lt;$K63,H62+1,H62))</f>
        <v/>
      </c>
      <c r="I63" s="1">
        <f>IF($D63&lt;&gt;$D62,"",IF(ISEVEN(SUM(J62:K62)),I62, IF(I62="B", "A", "B")))</f>
        <v/>
      </c>
      <c r="J63" s="11">
        <f>COUNTIFS(L63:X63,"A")</f>
        <v/>
      </c>
      <c r="K63" s="11">
        <f>COUNTIFS(L63:X63,"B")</f>
        <v/>
      </c>
      <c r="Z63" s="1">
        <f>IF(J63&gt;K63,"A",IF(J63=K63,"","B"))</f>
        <v/>
      </c>
      <c r="AA63">
        <f>IF(AND($Z63&lt;&gt;"",$Z63=L63),1,IF(L63="",0,-1))</f>
        <v/>
      </c>
      <c r="AB63">
        <f>IF(AND($Z63&lt;&gt;"",$Z63=M63),1,IF(M63="",0,-1))</f>
        <v/>
      </c>
      <c r="AC63">
        <f>IF(AND($Z63&lt;&gt;"",$Z63=N63),1,IF(N63="",0,-1))</f>
        <v/>
      </c>
      <c r="AD63">
        <f>IF(AND($Z63&lt;&gt;"",$Z63=O63),1,IF(O63="",0,-1))</f>
        <v/>
      </c>
      <c r="AE63">
        <f>IF(AND($Z63&lt;&gt;"",$Z63=P63),1,IF(P63="",0,-1))</f>
        <v/>
      </c>
      <c r="AF63">
        <f>IF(AND($Z63&lt;&gt;"",$Z63=Q63),1,IF(Q63="",0,-1))</f>
        <v/>
      </c>
      <c r="AG63">
        <f>IF(AND($Z63&lt;&gt;"",$Z63=R63),1,IF(R63="",0,-1))</f>
        <v/>
      </c>
      <c r="AH63">
        <f>IF(AND($Z63&lt;&gt;"",$Z63=S63),1,IF(S63="",0,-1))</f>
        <v/>
      </c>
      <c r="AI63">
        <f>IF(AND($Z63&lt;&gt;"",$Z63=T63),1,IF(T63="",0,-1))</f>
        <v/>
      </c>
      <c r="AJ63">
        <f>IF(AND($Z63&lt;&gt;"",$Z63=U63),1,IF(U63="",0,-1))</f>
        <v/>
      </c>
      <c r="AK63">
        <f>IF(AND($Z63&lt;&gt;"",$Z63=V63),1,IF(V63="",0,-1))</f>
        <v/>
      </c>
      <c r="AL63">
        <f>IF(AND($Z63&lt;&gt;"",$Z63=W63),1,IF(W63="",0,-1))</f>
        <v/>
      </c>
      <c r="AM63">
        <f>IF(AND($Z63&lt;&gt;"",$Z63=X63),1,IF(X63="",0,-1))</f>
        <v/>
      </c>
    </row>
    <row r="64">
      <c r="G64" s="11">
        <f>IF($D64&lt;&gt;$D63,IF($J64&gt;$K64,1,0),IF($J64&gt;$K64,G63+1,G63))</f>
        <v/>
      </c>
      <c r="H64" s="11">
        <f>IF($D64&lt;&gt;$D63,IF($J64&lt;$K64,1,0),IF($J64&lt;$K64,H63+1,H63))</f>
        <v/>
      </c>
      <c r="I64" s="1">
        <f>IF($D64&lt;&gt;$D63,"",IF(ISEVEN(SUM(J63:K63)),I63, IF(I63="B", "A", "B")))</f>
        <v/>
      </c>
      <c r="J64" s="11">
        <f>COUNTIFS(L64:X64,"A")</f>
        <v/>
      </c>
      <c r="K64" s="11">
        <f>COUNTIFS(L64:X64,"B")</f>
        <v/>
      </c>
      <c r="Z64" s="1">
        <f>IF(J64&gt;K64,"A",IF(J64=K64,"","B"))</f>
        <v/>
      </c>
      <c r="AA64">
        <f>IF(AND($Z64&lt;&gt;"",$Z64=L64),1,IF(L64="",0,-1))</f>
        <v/>
      </c>
      <c r="AB64">
        <f>IF(AND($Z64&lt;&gt;"",$Z64=M64),1,IF(M64="",0,-1))</f>
        <v/>
      </c>
      <c r="AC64">
        <f>IF(AND($Z64&lt;&gt;"",$Z64=N64),1,IF(N64="",0,-1))</f>
        <v/>
      </c>
      <c r="AD64">
        <f>IF(AND($Z64&lt;&gt;"",$Z64=O64),1,IF(O64="",0,-1))</f>
        <v/>
      </c>
      <c r="AE64">
        <f>IF(AND($Z64&lt;&gt;"",$Z64=P64),1,IF(P64="",0,-1))</f>
        <v/>
      </c>
      <c r="AF64">
        <f>IF(AND($Z64&lt;&gt;"",$Z64=Q64),1,IF(Q64="",0,-1))</f>
        <v/>
      </c>
      <c r="AG64">
        <f>IF(AND($Z64&lt;&gt;"",$Z64=R64),1,IF(R64="",0,-1))</f>
        <v/>
      </c>
      <c r="AH64">
        <f>IF(AND($Z64&lt;&gt;"",$Z64=S64),1,IF(S64="",0,-1))</f>
        <v/>
      </c>
      <c r="AI64">
        <f>IF(AND($Z64&lt;&gt;"",$Z64=T64),1,IF(T64="",0,-1))</f>
        <v/>
      </c>
      <c r="AJ64">
        <f>IF(AND($Z64&lt;&gt;"",$Z64=U64),1,IF(U64="",0,-1))</f>
        <v/>
      </c>
      <c r="AK64">
        <f>IF(AND($Z64&lt;&gt;"",$Z64=V64),1,IF(V64="",0,-1))</f>
        <v/>
      </c>
      <c r="AL64">
        <f>IF(AND($Z64&lt;&gt;"",$Z64=W64),1,IF(W64="",0,-1))</f>
        <v/>
      </c>
      <c r="AM64">
        <f>IF(AND($Z64&lt;&gt;"",$Z64=X64),1,IF(X64="",0,-1))</f>
        <v/>
      </c>
    </row>
    <row r="65">
      <c r="G65" s="11">
        <f>IF($D65&lt;&gt;$D64,IF($J65&gt;$K65,1,0),IF($J65&gt;$K65,G64+1,G64))</f>
        <v/>
      </c>
      <c r="H65" s="11">
        <f>IF($D65&lt;&gt;$D64,IF($J65&lt;$K65,1,0),IF($J65&lt;$K65,H64+1,H64))</f>
        <v/>
      </c>
      <c r="I65" s="1">
        <f>IF($D65&lt;&gt;$D64,"",IF(ISEVEN(SUM(J64:K64)),I64, IF(I64="B", "A", "B")))</f>
        <v/>
      </c>
      <c r="J65" s="11">
        <f>COUNTIFS(L65:X65,"A")</f>
        <v/>
      </c>
      <c r="K65" s="11">
        <f>COUNTIFS(L65:X65,"B")</f>
        <v/>
      </c>
      <c r="Z65" s="1">
        <f>IF(J65&gt;K65,"A",IF(J65=K65,"","B"))</f>
        <v/>
      </c>
      <c r="AA65">
        <f>IF(AND($Z65&lt;&gt;"",$Z65=L65),1,IF(L65="",0,-1))</f>
        <v/>
      </c>
      <c r="AB65">
        <f>IF(AND($Z65&lt;&gt;"",$Z65=M65),1,IF(M65="",0,-1))</f>
        <v/>
      </c>
      <c r="AC65">
        <f>IF(AND($Z65&lt;&gt;"",$Z65=N65),1,IF(N65="",0,-1))</f>
        <v/>
      </c>
      <c r="AD65">
        <f>IF(AND($Z65&lt;&gt;"",$Z65=O65),1,IF(O65="",0,-1))</f>
        <v/>
      </c>
      <c r="AE65">
        <f>IF(AND($Z65&lt;&gt;"",$Z65=P65),1,IF(P65="",0,-1))</f>
        <v/>
      </c>
      <c r="AF65">
        <f>IF(AND($Z65&lt;&gt;"",$Z65=Q65),1,IF(Q65="",0,-1))</f>
        <v/>
      </c>
      <c r="AG65">
        <f>IF(AND($Z65&lt;&gt;"",$Z65=R65),1,IF(R65="",0,-1))</f>
        <v/>
      </c>
      <c r="AH65">
        <f>IF(AND($Z65&lt;&gt;"",$Z65=S65),1,IF(S65="",0,-1))</f>
        <v/>
      </c>
      <c r="AI65">
        <f>IF(AND($Z65&lt;&gt;"",$Z65=T65),1,IF(T65="",0,-1))</f>
        <v/>
      </c>
      <c r="AJ65">
        <f>IF(AND($Z65&lt;&gt;"",$Z65=U65),1,IF(U65="",0,-1))</f>
        <v/>
      </c>
      <c r="AK65">
        <f>IF(AND($Z65&lt;&gt;"",$Z65=V65),1,IF(V65="",0,-1))</f>
        <v/>
      </c>
      <c r="AL65">
        <f>IF(AND($Z65&lt;&gt;"",$Z65=W65),1,IF(W65="",0,-1))</f>
        <v/>
      </c>
      <c r="AM65">
        <f>IF(AND($Z65&lt;&gt;"",$Z65=X65),1,IF(X65="",0,-1))</f>
        <v/>
      </c>
    </row>
    <row r="66">
      <c r="G66" s="11">
        <f>IF($D66&lt;&gt;$D65,IF($J66&gt;$K66,1,0),IF($J66&gt;$K66,G65+1,G65))</f>
        <v/>
      </c>
      <c r="H66" s="11">
        <f>IF($D66&lt;&gt;$D65,IF($J66&lt;$K66,1,0),IF($J66&lt;$K66,H65+1,H65))</f>
        <v/>
      </c>
      <c r="I66" s="1">
        <f>IF($D66&lt;&gt;$D65,"",IF(ISEVEN(SUM(J65:K65)),I65, IF(I65="B", "A", "B")))</f>
        <v/>
      </c>
      <c r="J66" s="11">
        <f>COUNTIFS(L66:X66,"A")</f>
        <v/>
      </c>
      <c r="K66" s="11">
        <f>COUNTIFS(L66:X66,"B")</f>
        <v/>
      </c>
      <c r="Z66" s="1">
        <f>IF(J66&gt;K66,"A",IF(J66=K66,"","B"))</f>
        <v/>
      </c>
      <c r="AA66">
        <f>IF(AND($Z66&lt;&gt;"",$Z66=L66),1,IF(L66="",0,-1))</f>
        <v/>
      </c>
      <c r="AB66">
        <f>IF(AND($Z66&lt;&gt;"",$Z66=M66),1,IF(M66="",0,-1))</f>
        <v/>
      </c>
      <c r="AC66">
        <f>IF(AND($Z66&lt;&gt;"",$Z66=N66),1,IF(N66="",0,-1))</f>
        <v/>
      </c>
      <c r="AD66">
        <f>IF(AND($Z66&lt;&gt;"",$Z66=O66),1,IF(O66="",0,-1))</f>
        <v/>
      </c>
      <c r="AE66">
        <f>IF(AND($Z66&lt;&gt;"",$Z66=P66),1,IF(P66="",0,-1))</f>
        <v/>
      </c>
      <c r="AF66">
        <f>IF(AND($Z66&lt;&gt;"",$Z66=Q66),1,IF(Q66="",0,-1))</f>
        <v/>
      </c>
      <c r="AG66">
        <f>IF(AND($Z66&lt;&gt;"",$Z66=R66),1,IF(R66="",0,-1))</f>
        <v/>
      </c>
      <c r="AH66">
        <f>IF(AND($Z66&lt;&gt;"",$Z66=S66),1,IF(S66="",0,-1))</f>
        <v/>
      </c>
      <c r="AI66">
        <f>IF(AND($Z66&lt;&gt;"",$Z66=T66),1,IF(T66="",0,-1))</f>
        <v/>
      </c>
      <c r="AJ66">
        <f>IF(AND($Z66&lt;&gt;"",$Z66=U66),1,IF(U66="",0,-1))</f>
        <v/>
      </c>
      <c r="AK66">
        <f>IF(AND($Z66&lt;&gt;"",$Z66=V66),1,IF(V66="",0,-1))</f>
        <v/>
      </c>
      <c r="AL66">
        <f>IF(AND($Z66&lt;&gt;"",$Z66=W66),1,IF(W66="",0,-1))</f>
        <v/>
      </c>
      <c r="AM66">
        <f>IF(AND($Z66&lt;&gt;"",$Z66=X66),1,IF(X66="",0,-1))</f>
        <v/>
      </c>
    </row>
    <row r="67">
      <c r="G67" s="11">
        <f>IF($D67&lt;&gt;$D66,IF($J67&gt;$K67,1,0),IF($J67&gt;$K67,G66+1,G66))</f>
        <v/>
      </c>
      <c r="H67" s="11">
        <f>IF($D67&lt;&gt;$D66,IF($J67&lt;$K67,1,0),IF($J67&lt;$K67,H66+1,H66))</f>
        <v/>
      </c>
      <c r="I67" s="1">
        <f>IF($D67&lt;&gt;$D66,"",IF(ISEVEN(SUM(J66:K66)),I66, IF(I66="B", "A", "B")))</f>
        <v/>
      </c>
      <c r="J67" s="11">
        <f>COUNTIFS(L67:X67,"A")</f>
        <v/>
      </c>
      <c r="K67" s="11">
        <f>COUNTIFS(L67:X67,"B")</f>
        <v/>
      </c>
      <c r="Z67" s="1">
        <f>IF(J67&gt;K67,"A",IF(J67=K67,"","B"))</f>
        <v/>
      </c>
      <c r="AA67">
        <f>IF(AND($Z67&lt;&gt;"",$Z67=L67),1,IF(L67="",0,-1))</f>
        <v/>
      </c>
      <c r="AB67">
        <f>IF(AND($Z67&lt;&gt;"",$Z67=M67),1,IF(M67="",0,-1))</f>
        <v/>
      </c>
      <c r="AC67">
        <f>IF(AND($Z67&lt;&gt;"",$Z67=N67),1,IF(N67="",0,-1))</f>
        <v/>
      </c>
      <c r="AD67">
        <f>IF(AND($Z67&lt;&gt;"",$Z67=O67),1,IF(O67="",0,-1))</f>
        <v/>
      </c>
      <c r="AE67">
        <f>IF(AND($Z67&lt;&gt;"",$Z67=P67),1,IF(P67="",0,-1))</f>
        <v/>
      </c>
      <c r="AF67">
        <f>IF(AND($Z67&lt;&gt;"",$Z67=Q67),1,IF(Q67="",0,-1))</f>
        <v/>
      </c>
      <c r="AG67">
        <f>IF(AND($Z67&lt;&gt;"",$Z67=R67),1,IF(R67="",0,-1))</f>
        <v/>
      </c>
      <c r="AH67">
        <f>IF(AND($Z67&lt;&gt;"",$Z67=S67),1,IF(S67="",0,-1))</f>
        <v/>
      </c>
      <c r="AI67">
        <f>IF(AND($Z67&lt;&gt;"",$Z67=T67),1,IF(T67="",0,-1))</f>
        <v/>
      </c>
      <c r="AJ67">
        <f>IF(AND($Z67&lt;&gt;"",$Z67=U67),1,IF(U67="",0,-1))</f>
        <v/>
      </c>
      <c r="AK67">
        <f>IF(AND($Z67&lt;&gt;"",$Z67=V67),1,IF(V67="",0,-1))</f>
        <v/>
      </c>
      <c r="AL67">
        <f>IF(AND($Z67&lt;&gt;"",$Z67=W67),1,IF(W67="",0,-1))</f>
        <v/>
      </c>
      <c r="AM67">
        <f>IF(AND($Z67&lt;&gt;"",$Z67=X67),1,IF(X67="",0,-1))</f>
        <v/>
      </c>
    </row>
    <row r="68">
      <c r="G68" s="11">
        <f>IF($D68&lt;&gt;$D67,IF($J68&gt;$K68,1,0),IF($J68&gt;$K68,G67+1,G67))</f>
        <v/>
      </c>
      <c r="H68" s="11">
        <f>IF($D68&lt;&gt;$D67,IF($J68&lt;$K68,1,0),IF($J68&lt;$K68,H67+1,H67))</f>
        <v/>
      </c>
      <c r="I68" s="1">
        <f>IF($D68&lt;&gt;$D67,"",IF(ISEVEN(SUM(J67:K67)),I67, IF(I67="B", "A", "B")))</f>
        <v/>
      </c>
      <c r="J68" s="11">
        <f>COUNTIFS(L68:X68,"A")</f>
        <v/>
      </c>
      <c r="K68" s="11">
        <f>COUNTIFS(L68:X68,"B")</f>
        <v/>
      </c>
      <c r="Z68" s="1">
        <f>IF(J68&gt;K68,"A",IF(J68=K68,"","B"))</f>
        <v/>
      </c>
      <c r="AA68">
        <f>IF(AND($Z68&lt;&gt;"",$Z68=L68),1,IF(L68="",0,-1))</f>
        <v/>
      </c>
      <c r="AB68">
        <f>IF(AND($Z68&lt;&gt;"",$Z68=M68),1,IF(M68="",0,-1))</f>
        <v/>
      </c>
      <c r="AC68">
        <f>IF(AND($Z68&lt;&gt;"",$Z68=N68),1,IF(N68="",0,-1))</f>
        <v/>
      </c>
      <c r="AD68">
        <f>IF(AND($Z68&lt;&gt;"",$Z68=O68),1,IF(O68="",0,-1))</f>
        <v/>
      </c>
      <c r="AE68">
        <f>IF(AND($Z68&lt;&gt;"",$Z68=P68),1,IF(P68="",0,-1))</f>
        <v/>
      </c>
      <c r="AF68">
        <f>IF(AND($Z68&lt;&gt;"",$Z68=Q68),1,IF(Q68="",0,-1))</f>
        <v/>
      </c>
      <c r="AG68">
        <f>IF(AND($Z68&lt;&gt;"",$Z68=R68),1,IF(R68="",0,-1))</f>
        <v/>
      </c>
      <c r="AH68">
        <f>IF(AND($Z68&lt;&gt;"",$Z68=S68),1,IF(S68="",0,-1))</f>
        <v/>
      </c>
      <c r="AI68">
        <f>IF(AND($Z68&lt;&gt;"",$Z68=T68),1,IF(T68="",0,-1))</f>
        <v/>
      </c>
      <c r="AJ68">
        <f>IF(AND($Z68&lt;&gt;"",$Z68=U68),1,IF(U68="",0,-1))</f>
        <v/>
      </c>
      <c r="AK68">
        <f>IF(AND($Z68&lt;&gt;"",$Z68=V68),1,IF(V68="",0,-1))</f>
        <v/>
      </c>
      <c r="AL68">
        <f>IF(AND($Z68&lt;&gt;"",$Z68=W68),1,IF(W68="",0,-1))</f>
        <v/>
      </c>
      <c r="AM68">
        <f>IF(AND($Z68&lt;&gt;"",$Z68=X68),1,IF(X68="",0,-1))</f>
        <v/>
      </c>
    </row>
    <row r="69">
      <c r="G69" s="11">
        <f>IF($D69&lt;&gt;$D68,IF($J69&gt;$K69,1,0),IF($J69&gt;$K69,G68+1,G68))</f>
        <v/>
      </c>
      <c r="H69" s="11">
        <f>IF($D69&lt;&gt;$D68,IF($J69&lt;$K69,1,0),IF($J69&lt;$K69,H68+1,H68))</f>
        <v/>
      </c>
      <c r="I69" s="1">
        <f>IF($D69&lt;&gt;$D68,"",IF(ISEVEN(SUM(J68:K68)),I68, IF(I68="B", "A", "B")))</f>
        <v/>
      </c>
      <c r="J69" s="11">
        <f>COUNTIFS(L69:X69,"A")</f>
        <v/>
      </c>
      <c r="K69" s="11">
        <f>COUNTIFS(L69:X69,"B")</f>
        <v/>
      </c>
      <c r="Z69" s="1">
        <f>IF(J69&gt;K69,"A",IF(J69=K69,"","B"))</f>
        <v/>
      </c>
      <c r="AA69">
        <f>IF(AND($Z69&lt;&gt;"",$Z69=L69),1,IF(L69="",0,-1))</f>
        <v/>
      </c>
      <c r="AB69">
        <f>IF(AND($Z69&lt;&gt;"",$Z69=M69),1,IF(M69="",0,-1))</f>
        <v/>
      </c>
      <c r="AC69">
        <f>IF(AND($Z69&lt;&gt;"",$Z69=N69),1,IF(N69="",0,-1))</f>
        <v/>
      </c>
      <c r="AD69">
        <f>IF(AND($Z69&lt;&gt;"",$Z69=O69),1,IF(O69="",0,-1))</f>
        <v/>
      </c>
      <c r="AE69">
        <f>IF(AND($Z69&lt;&gt;"",$Z69=P69),1,IF(P69="",0,-1))</f>
        <v/>
      </c>
      <c r="AF69">
        <f>IF(AND($Z69&lt;&gt;"",$Z69=Q69),1,IF(Q69="",0,-1))</f>
        <v/>
      </c>
      <c r="AG69">
        <f>IF(AND($Z69&lt;&gt;"",$Z69=R69),1,IF(R69="",0,-1))</f>
        <v/>
      </c>
      <c r="AH69">
        <f>IF(AND($Z69&lt;&gt;"",$Z69=S69),1,IF(S69="",0,-1))</f>
        <v/>
      </c>
      <c r="AI69">
        <f>IF(AND($Z69&lt;&gt;"",$Z69=T69),1,IF(T69="",0,-1))</f>
        <v/>
      </c>
      <c r="AJ69">
        <f>IF(AND($Z69&lt;&gt;"",$Z69=U69),1,IF(U69="",0,-1))</f>
        <v/>
      </c>
      <c r="AK69">
        <f>IF(AND($Z69&lt;&gt;"",$Z69=V69),1,IF(V69="",0,-1))</f>
        <v/>
      </c>
      <c r="AL69">
        <f>IF(AND($Z69&lt;&gt;"",$Z69=W69),1,IF(W69="",0,-1))</f>
        <v/>
      </c>
      <c r="AM69">
        <f>IF(AND($Z69&lt;&gt;"",$Z69=X69),1,IF(X69="",0,-1))</f>
        <v/>
      </c>
    </row>
    <row r="70">
      <c r="G70" s="11">
        <f>IF($D70&lt;&gt;$D69,IF($J70&gt;$K70,1,0),IF($J70&gt;$K70,G69+1,G69))</f>
        <v/>
      </c>
      <c r="H70" s="11">
        <f>IF($D70&lt;&gt;$D69,IF($J70&lt;$K70,1,0),IF($J70&lt;$K70,H69+1,H69))</f>
        <v/>
      </c>
      <c r="I70" s="1">
        <f>IF($D70&lt;&gt;$D69,"",IF(ISEVEN(SUM(J69:K69)),I69, IF(I69="B", "A", "B")))</f>
        <v/>
      </c>
      <c r="J70" s="11">
        <f>COUNTIFS(L70:X70,"A")</f>
        <v/>
      </c>
      <c r="K70" s="11">
        <f>COUNTIFS(L70:X70,"B")</f>
        <v/>
      </c>
      <c r="Z70" s="1">
        <f>IF(J70&gt;K70,"A",IF(J70=K70,"","B"))</f>
        <v/>
      </c>
      <c r="AA70">
        <f>IF(AND($Z70&lt;&gt;"",$Z70=L70),1,IF(L70="",0,-1))</f>
        <v/>
      </c>
      <c r="AB70">
        <f>IF(AND($Z70&lt;&gt;"",$Z70=M70),1,IF(M70="",0,-1))</f>
        <v/>
      </c>
      <c r="AC70">
        <f>IF(AND($Z70&lt;&gt;"",$Z70=N70),1,IF(N70="",0,-1))</f>
        <v/>
      </c>
      <c r="AD70">
        <f>IF(AND($Z70&lt;&gt;"",$Z70=O70),1,IF(O70="",0,-1))</f>
        <v/>
      </c>
      <c r="AE70">
        <f>IF(AND($Z70&lt;&gt;"",$Z70=P70),1,IF(P70="",0,-1))</f>
        <v/>
      </c>
      <c r="AF70">
        <f>IF(AND($Z70&lt;&gt;"",$Z70=Q70),1,IF(Q70="",0,-1))</f>
        <v/>
      </c>
      <c r="AG70">
        <f>IF(AND($Z70&lt;&gt;"",$Z70=R70),1,IF(R70="",0,-1))</f>
        <v/>
      </c>
      <c r="AH70">
        <f>IF(AND($Z70&lt;&gt;"",$Z70=S70),1,IF(S70="",0,-1))</f>
        <v/>
      </c>
      <c r="AI70">
        <f>IF(AND($Z70&lt;&gt;"",$Z70=T70),1,IF(T70="",0,-1))</f>
        <v/>
      </c>
      <c r="AJ70">
        <f>IF(AND($Z70&lt;&gt;"",$Z70=U70),1,IF(U70="",0,-1))</f>
        <v/>
      </c>
      <c r="AK70">
        <f>IF(AND($Z70&lt;&gt;"",$Z70=V70),1,IF(V70="",0,-1))</f>
        <v/>
      </c>
      <c r="AL70">
        <f>IF(AND($Z70&lt;&gt;"",$Z70=W70),1,IF(W70="",0,-1))</f>
        <v/>
      </c>
      <c r="AM70">
        <f>IF(AND($Z70&lt;&gt;"",$Z70=X70),1,IF(X70="",0,-1))</f>
        <v/>
      </c>
    </row>
    <row r="71">
      <c r="G71" s="11">
        <f>IF($D71&lt;&gt;$D70,IF($J71&gt;$K71,1,0),IF($J71&gt;$K71,G70+1,G70))</f>
        <v/>
      </c>
      <c r="H71" s="11">
        <f>IF($D71&lt;&gt;$D70,IF($J71&lt;$K71,1,0),IF($J71&lt;$K71,H70+1,H70))</f>
        <v/>
      </c>
      <c r="I71" s="1">
        <f>IF($D71&lt;&gt;$D70,"",IF(ISEVEN(SUM(J70:K70)),I70, IF(I70="B", "A", "B")))</f>
        <v/>
      </c>
      <c r="J71" s="11">
        <f>COUNTIFS(L71:X71,"A")</f>
        <v/>
      </c>
      <c r="K71" s="11">
        <f>COUNTIFS(L71:X71,"B")</f>
        <v/>
      </c>
      <c r="Z71" s="1">
        <f>IF(J71&gt;K71,"A",IF(J71=K71,"","B"))</f>
        <v/>
      </c>
      <c r="AA71">
        <f>IF(AND($Z71&lt;&gt;"",$Z71=L71),1,IF(L71="",0,-1))</f>
        <v/>
      </c>
      <c r="AB71">
        <f>IF(AND($Z71&lt;&gt;"",$Z71=M71),1,IF(M71="",0,-1))</f>
        <v/>
      </c>
      <c r="AC71">
        <f>IF(AND($Z71&lt;&gt;"",$Z71=N71),1,IF(N71="",0,-1))</f>
        <v/>
      </c>
      <c r="AD71">
        <f>IF(AND($Z71&lt;&gt;"",$Z71=O71),1,IF(O71="",0,-1))</f>
        <v/>
      </c>
      <c r="AE71">
        <f>IF(AND($Z71&lt;&gt;"",$Z71=P71),1,IF(P71="",0,-1))</f>
        <v/>
      </c>
      <c r="AF71">
        <f>IF(AND($Z71&lt;&gt;"",$Z71=Q71),1,IF(Q71="",0,-1))</f>
        <v/>
      </c>
      <c r="AG71">
        <f>IF(AND($Z71&lt;&gt;"",$Z71=R71),1,IF(R71="",0,-1))</f>
        <v/>
      </c>
      <c r="AH71">
        <f>IF(AND($Z71&lt;&gt;"",$Z71=S71),1,IF(S71="",0,-1))</f>
        <v/>
      </c>
      <c r="AI71">
        <f>IF(AND($Z71&lt;&gt;"",$Z71=T71),1,IF(T71="",0,-1))</f>
        <v/>
      </c>
      <c r="AJ71">
        <f>IF(AND($Z71&lt;&gt;"",$Z71=U71),1,IF(U71="",0,-1))</f>
        <v/>
      </c>
      <c r="AK71">
        <f>IF(AND($Z71&lt;&gt;"",$Z71=V71),1,IF(V71="",0,-1))</f>
        <v/>
      </c>
      <c r="AL71">
        <f>IF(AND($Z71&lt;&gt;"",$Z71=W71),1,IF(W71="",0,-1))</f>
        <v/>
      </c>
      <c r="AM71">
        <f>IF(AND($Z71&lt;&gt;"",$Z71=X71),1,IF(X71="",0,-1))</f>
        <v/>
      </c>
    </row>
    <row r="72">
      <c r="G72" s="11">
        <f>IF($D72&lt;&gt;$D71,IF($J72&gt;$K72,1,0),IF($J72&gt;$K72,G71+1,G71))</f>
        <v/>
      </c>
      <c r="H72" s="11">
        <f>IF($D72&lt;&gt;$D71,IF($J72&lt;$K72,1,0),IF($J72&lt;$K72,H71+1,H71))</f>
        <v/>
      </c>
      <c r="I72" s="1">
        <f>IF($D72&lt;&gt;$D71,"",IF(ISEVEN(SUM(J71:K71)),I71, IF(I71="B", "A", "B")))</f>
        <v/>
      </c>
      <c r="J72" s="11">
        <f>COUNTIFS(L72:X72,"A")</f>
        <v/>
      </c>
      <c r="K72" s="11">
        <f>COUNTIFS(L72:X72,"B")</f>
        <v/>
      </c>
      <c r="Z72" s="1">
        <f>IF(J72&gt;K72,"A",IF(J72=K72,"","B"))</f>
        <v/>
      </c>
      <c r="AA72">
        <f>IF(AND($Z72&lt;&gt;"",$Z72=L72),1,IF(L72="",0,-1))</f>
        <v/>
      </c>
      <c r="AB72">
        <f>IF(AND($Z72&lt;&gt;"",$Z72=M72),1,IF(M72="",0,-1))</f>
        <v/>
      </c>
      <c r="AC72">
        <f>IF(AND($Z72&lt;&gt;"",$Z72=N72),1,IF(N72="",0,-1))</f>
        <v/>
      </c>
      <c r="AD72">
        <f>IF(AND($Z72&lt;&gt;"",$Z72=O72),1,IF(O72="",0,-1))</f>
        <v/>
      </c>
      <c r="AE72">
        <f>IF(AND($Z72&lt;&gt;"",$Z72=P72),1,IF(P72="",0,-1))</f>
        <v/>
      </c>
      <c r="AF72">
        <f>IF(AND($Z72&lt;&gt;"",$Z72=Q72),1,IF(Q72="",0,-1))</f>
        <v/>
      </c>
      <c r="AG72">
        <f>IF(AND($Z72&lt;&gt;"",$Z72=R72),1,IF(R72="",0,-1))</f>
        <v/>
      </c>
      <c r="AH72">
        <f>IF(AND($Z72&lt;&gt;"",$Z72=S72),1,IF(S72="",0,-1))</f>
        <v/>
      </c>
      <c r="AI72">
        <f>IF(AND($Z72&lt;&gt;"",$Z72=T72),1,IF(T72="",0,-1))</f>
        <v/>
      </c>
      <c r="AJ72">
        <f>IF(AND($Z72&lt;&gt;"",$Z72=U72),1,IF(U72="",0,-1))</f>
        <v/>
      </c>
      <c r="AK72">
        <f>IF(AND($Z72&lt;&gt;"",$Z72=V72),1,IF(V72="",0,-1))</f>
        <v/>
      </c>
      <c r="AL72">
        <f>IF(AND($Z72&lt;&gt;"",$Z72=W72),1,IF(W72="",0,-1))</f>
        <v/>
      </c>
      <c r="AM72">
        <f>IF(AND($Z72&lt;&gt;"",$Z72=X72),1,IF(X72="",0,-1))</f>
        <v/>
      </c>
    </row>
    <row r="73">
      <c r="G73" s="11">
        <f>IF($D73&lt;&gt;$D72,IF($J73&gt;$K73,1,0),IF($J73&gt;$K73,G72+1,G72))</f>
        <v/>
      </c>
      <c r="H73" s="11">
        <f>IF($D73&lt;&gt;$D72,IF($J73&lt;$K73,1,0),IF($J73&lt;$K73,H72+1,H72))</f>
        <v/>
      </c>
      <c r="I73" s="1">
        <f>IF($D73&lt;&gt;$D72,"",IF(ISEVEN(SUM(J72:K72)),I72, IF(I72="B", "A", "B")))</f>
        <v/>
      </c>
      <c r="J73" s="11">
        <f>COUNTIFS(L73:X73,"A")</f>
        <v/>
      </c>
      <c r="K73" s="11">
        <f>COUNTIFS(L73:X73,"B")</f>
        <v/>
      </c>
      <c r="Z73" s="1">
        <f>IF(J73&gt;K73,"A",IF(J73=K73,"","B"))</f>
        <v/>
      </c>
      <c r="AA73">
        <f>IF(AND($Z73&lt;&gt;"",$Z73=L73),1,IF(L73="",0,-1))</f>
        <v/>
      </c>
      <c r="AB73">
        <f>IF(AND($Z73&lt;&gt;"",$Z73=M73),1,IF(M73="",0,-1))</f>
        <v/>
      </c>
      <c r="AC73">
        <f>IF(AND($Z73&lt;&gt;"",$Z73=N73),1,IF(N73="",0,-1))</f>
        <v/>
      </c>
      <c r="AD73">
        <f>IF(AND($Z73&lt;&gt;"",$Z73=O73),1,IF(O73="",0,-1))</f>
        <v/>
      </c>
      <c r="AE73">
        <f>IF(AND($Z73&lt;&gt;"",$Z73=P73),1,IF(P73="",0,-1))</f>
        <v/>
      </c>
      <c r="AF73">
        <f>IF(AND($Z73&lt;&gt;"",$Z73=Q73),1,IF(Q73="",0,-1))</f>
        <v/>
      </c>
      <c r="AG73">
        <f>IF(AND($Z73&lt;&gt;"",$Z73=R73),1,IF(R73="",0,-1))</f>
        <v/>
      </c>
      <c r="AH73">
        <f>IF(AND($Z73&lt;&gt;"",$Z73=S73),1,IF(S73="",0,-1))</f>
        <v/>
      </c>
      <c r="AI73">
        <f>IF(AND($Z73&lt;&gt;"",$Z73=T73),1,IF(T73="",0,-1))</f>
        <v/>
      </c>
      <c r="AJ73">
        <f>IF(AND($Z73&lt;&gt;"",$Z73=U73),1,IF(U73="",0,-1))</f>
        <v/>
      </c>
      <c r="AK73">
        <f>IF(AND($Z73&lt;&gt;"",$Z73=V73),1,IF(V73="",0,-1))</f>
        <v/>
      </c>
      <c r="AL73">
        <f>IF(AND($Z73&lt;&gt;"",$Z73=W73),1,IF(W73="",0,-1))</f>
        <v/>
      </c>
      <c r="AM73">
        <f>IF(AND($Z73&lt;&gt;"",$Z73=X73),1,IF(X73="",0,-1))</f>
        <v/>
      </c>
    </row>
    <row r="74">
      <c r="G74" s="11">
        <f>IF($D74&lt;&gt;$D73,IF($J74&gt;$K74,1,0),IF($J74&gt;$K74,G73+1,G73))</f>
        <v/>
      </c>
      <c r="H74" s="11">
        <f>IF($D74&lt;&gt;$D73,IF($J74&lt;$K74,1,0),IF($J74&lt;$K74,H73+1,H73))</f>
        <v/>
      </c>
      <c r="I74" s="1">
        <f>IF($D74&lt;&gt;$D73,"",IF(ISEVEN(SUM(J73:K73)),I73, IF(I73="B", "A", "B")))</f>
        <v/>
      </c>
      <c r="J74" s="11">
        <f>COUNTIFS(L74:X74,"A")</f>
        <v/>
      </c>
      <c r="K74" s="11">
        <f>COUNTIFS(L74:X74,"B")</f>
        <v/>
      </c>
      <c r="Z74" s="1">
        <f>IF(J74&gt;K74,"A",IF(J74=K74,"","B"))</f>
        <v/>
      </c>
      <c r="AA74">
        <f>IF(AND($Z74&lt;&gt;"",$Z74=L74),1,IF(L74="",0,-1))</f>
        <v/>
      </c>
      <c r="AB74">
        <f>IF(AND($Z74&lt;&gt;"",$Z74=M74),1,IF(M74="",0,-1))</f>
        <v/>
      </c>
      <c r="AC74">
        <f>IF(AND($Z74&lt;&gt;"",$Z74=N74),1,IF(N74="",0,-1))</f>
        <v/>
      </c>
      <c r="AD74">
        <f>IF(AND($Z74&lt;&gt;"",$Z74=O74),1,IF(O74="",0,-1))</f>
        <v/>
      </c>
      <c r="AE74">
        <f>IF(AND($Z74&lt;&gt;"",$Z74=P74),1,IF(P74="",0,-1))</f>
        <v/>
      </c>
      <c r="AF74">
        <f>IF(AND($Z74&lt;&gt;"",$Z74=Q74),1,IF(Q74="",0,-1))</f>
        <v/>
      </c>
      <c r="AG74">
        <f>IF(AND($Z74&lt;&gt;"",$Z74=R74),1,IF(R74="",0,-1))</f>
        <v/>
      </c>
      <c r="AH74">
        <f>IF(AND($Z74&lt;&gt;"",$Z74=S74),1,IF(S74="",0,-1))</f>
        <v/>
      </c>
      <c r="AI74">
        <f>IF(AND($Z74&lt;&gt;"",$Z74=T74),1,IF(T74="",0,-1))</f>
        <v/>
      </c>
      <c r="AJ74">
        <f>IF(AND($Z74&lt;&gt;"",$Z74=U74),1,IF(U74="",0,-1))</f>
        <v/>
      </c>
      <c r="AK74">
        <f>IF(AND($Z74&lt;&gt;"",$Z74=V74),1,IF(V74="",0,-1))</f>
        <v/>
      </c>
      <c r="AL74">
        <f>IF(AND($Z74&lt;&gt;"",$Z74=W74),1,IF(W74="",0,-1))</f>
        <v/>
      </c>
      <c r="AM74">
        <f>IF(AND($Z74&lt;&gt;"",$Z74=X74),1,IF(X74="",0,-1))</f>
        <v/>
      </c>
    </row>
    <row r="75">
      <c r="G75" s="11">
        <f>IF($D75&lt;&gt;$D74,IF($J75&gt;$K75,1,0),IF($J75&gt;$K75,G74+1,G74))</f>
        <v/>
      </c>
      <c r="H75" s="11">
        <f>IF($D75&lt;&gt;$D74,IF($J75&lt;$K75,1,0),IF($J75&lt;$K75,H74+1,H74))</f>
        <v/>
      </c>
      <c r="I75" s="1">
        <f>IF($D75&lt;&gt;$D74,"",IF(ISEVEN(SUM(J74:K74)),I74, IF(I74="B", "A", "B")))</f>
        <v/>
      </c>
      <c r="J75" s="11">
        <f>COUNTIFS(L75:X75,"A")</f>
        <v/>
      </c>
      <c r="K75" s="11">
        <f>COUNTIFS(L75:X75,"B")</f>
        <v/>
      </c>
      <c r="Z75" s="1">
        <f>IF(J75&gt;K75,"A",IF(J75=K75,"","B"))</f>
        <v/>
      </c>
      <c r="AA75">
        <f>IF(AND($Z75&lt;&gt;"",$Z75=L75),1,IF(L75="",0,-1))</f>
        <v/>
      </c>
      <c r="AB75">
        <f>IF(AND($Z75&lt;&gt;"",$Z75=M75),1,IF(M75="",0,-1))</f>
        <v/>
      </c>
      <c r="AC75">
        <f>IF(AND($Z75&lt;&gt;"",$Z75=N75),1,IF(N75="",0,-1))</f>
        <v/>
      </c>
      <c r="AD75">
        <f>IF(AND($Z75&lt;&gt;"",$Z75=O75),1,IF(O75="",0,-1))</f>
        <v/>
      </c>
      <c r="AE75">
        <f>IF(AND($Z75&lt;&gt;"",$Z75=P75),1,IF(P75="",0,-1))</f>
        <v/>
      </c>
      <c r="AF75">
        <f>IF(AND($Z75&lt;&gt;"",$Z75=Q75),1,IF(Q75="",0,-1))</f>
        <v/>
      </c>
      <c r="AG75">
        <f>IF(AND($Z75&lt;&gt;"",$Z75=R75),1,IF(R75="",0,-1))</f>
        <v/>
      </c>
      <c r="AH75">
        <f>IF(AND($Z75&lt;&gt;"",$Z75=S75),1,IF(S75="",0,-1))</f>
        <v/>
      </c>
      <c r="AI75">
        <f>IF(AND($Z75&lt;&gt;"",$Z75=T75),1,IF(T75="",0,-1))</f>
        <v/>
      </c>
      <c r="AJ75">
        <f>IF(AND($Z75&lt;&gt;"",$Z75=U75),1,IF(U75="",0,-1))</f>
        <v/>
      </c>
      <c r="AK75">
        <f>IF(AND($Z75&lt;&gt;"",$Z75=V75),1,IF(V75="",0,-1))</f>
        <v/>
      </c>
      <c r="AL75">
        <f>IF(AND($Z75&lt;&gt;"",$Z75=W75),1,IF(W75="",0,-1))</f>
        <v/>
      </c>
      <c r="AM75">
        <f>IF(AND($Z75&lt;&gt;"",$Z75=X75),1,IF(X75="",0,-1))</f>
        <v/>
      </c>
    </row>
    <row r="76">
      <c r="G76" s="11">
        <f>IF($D76&lt;&gt;$D75,IF($J76&gt;$K76,1,0),IF($J76&gt;$K76,G75+1,G75))</f>
        <v/>
      </c>
      <c r="H76" s="11">
        <f>IF($D76&lt;&gt;$D75,IF($J76&lt;$K76,1,0),IF($J76&lt;$K76,H75+1,H75))</f>
        <v/>
      </c>
      <c r="I76" s="1">
        <f>IF($D76&lt;&gt;$D75,"",IF(ISEVEN(SUM(J75:K75)),I75, IF(I75="B", "A", "B")))</f>
        <v/>
      </c>
      <c r="J76" s="11">
        <f>COUNTIFS(L76:X76,"A")</f>
        <v/>
      </c>
      <c r="K76" s="11">
        <f>COUNTIFS(L76:X76,"B")</f>
        <v/>
      </c>
      <c r="Z76" s="1">
        <f>IF(J76&gt;K76,"A",IF(J76=K76,"","B"))</f>
        <v/>
      </c>
      <c r="AA76">
        <f>IF(AND($Z76&lt;&gt;"",$Z76=L76),1,IF(L76="",0,-1))</f>
        <v/>
      </c>
      <c r="AB76">
        <f>IF(AND($Z76&lt;&gt;"",$Z76=M76),1,IF(M76="",0,-1))</f>
        <v/>
      </c>
      <c r="AC76">
        <f>IF(AND($Z76&lt;&gt;"",$Z76=N76),1,IF(N76="",0,-1))</f>
        <v/>
      </c>
      <c r="AD76">
        <f>IF(AND($Z76&lt;&gt;"",$Z76=O76),1,IF(O76="",0,-1))</f>
        <v/>
      </c>
      <c r="AE76">
        <f>IF(AND($Z76&lt;&gt;"",$Z76=P76),1,IF(P76="",0,-1))</f>
        <v/>
      </c>
      <c r="AF76">
        <f>IF(AND($Z76&lt;&gt;"",$Z76=Q76),1,IF(Q76="",0,-1))</f>
        <v/>
      </c>
      <c r="AG76">
        <f>IF(AND($Z76&lt;&gt;"",$Z76=R76),1,IF(R76="",0,-1))</f>
        <v/>
      </c>
      <c r="AH76">
        <f>IF(AND($Z76&lt;&gt;"",$Z76=S76),1,IF(S76="",0,-1))</f>
        <v/>
      </c>
      <c r="AI76">
        <f>IF(AND($Z76&lt;&gt;"",$Z76=T76),1,IF(T76="",0,-1))</f>
        <v/>
      </c>
      <c r="AJ76">
        <f>IF(AND($Z76&lt;&gt;"",$Z76=U76),1,IF(U76="",0,-1))</f>
        <v/>
      </c>
      <c r="AK76">
        <f>IF(AND($Z76&lt;&gt;"",$Z76=V76),1,IF(V76="",0,-1))</f>
        <v/>
      </c>
      <c r="AL76">
        <f>IF(AND($Z76&lt;&gt;"",$Z76=W76),1,IF(W76="",0,-1))</f>
        <v/>
      </c>
      <c r="AM76">
        <f>IF(AND($Z76&lt;&gt;"",$Z76=X76),1,IF(X76="",0,-1))</f>
        <v/>
      </c>
    </row>
    <row r="77">
      <c r="G77" s="11">
        <f>IF($D77&lt;&gt;$D76,IF($J77&gt;$K77,1,0),IF($J77&gt;$K77,G76+1,G76))</f>
        <v/>
      </c>
      <c r="H77" s="11">
        <f>IF($D77&lt;&gt;$D76,IF($J77&lt;$K77,1,0),IF($J77&lt;$K77,H76+1,H76))</f>
        <v/>
      </c>
      <c r="I77" s="1">
        <f>IF($D77&lt;&gt;$D76,"",IF(ISEVEN(SUM(J76:K76)),I76, IF(I76="B", "A", "B")))</f>
        <v/>
      </c>
      <c r="J77" s="11">
        <f>COUNTIFS(L77:X77,"A")</f>
        <v/>
      </c>
      <c r="K77" s="11">
        <f>COUNTIFS(L77:X77,"B")</f>
        <v/>
      </c>
      <c r="Z77" s="1">
        <f>IF(J77&gt;K77,"A",IF(J77=K77,"","B"))</f>
        <v/>
      </c>
      <c r="AA77">
        <f>IF(AND($Z77&lt;&gt;"",$Z77=L77),1,IF(L77="",0,-1))</f>
        <v/>
      </c>
      <c r="AB77">
        <f>IF(AND($Z77&lt;&gt;"",$Z77=M77),1,IF(M77="",0,-1))</f>
        <v/>
      </c>
      <c r="AC77">
        <f>IF(AND($Z77&lt;&gt;"",$Z77=N77),1,IF(N77="",0,-1))</f>
        <v/>
      </c>
      <c r="AD77">
        <f>IF(AND($Z77&lt;&gt;"",$Z77=O77),1,IF(O77="",0,-1))</f>
        <v/>
      </c>
      <c r="AE77">
        <f>IF(AND($Z77&lt;&gt;"",$Z77=P77),1,IF(P77="",0,-1))</f>
        <v/>
      </c>
      <c r="AF77">
        <f>IF(AND($Z77&lt;&gt;"",$Z77=Q77),1,IF(Q77="",0,-1))</f>
        <v/>
      </c>
      <c r="AG77">
        <f>IF(AND($Z77&lt;&gt;"",$Z77=R77),1,IF(R77="",0,-1))</f>
        <v/>
      </c>
      <c r="AH77">
        <f>IF(AND($Z77&lt;&gt;"",$Z77=S77),1,IF(S77="",0,-1))</f>
        <v/>
      </c>
      <c r="AI77">
        <f>IF(AND($Z77&lt;&gt;"",$Z77=T77),1,IF(T77="",0,-1))</f>
        <v/>
      </c>
      <c r="AJ77">
        <f>IF(AND($Z77&lt;&gt;"",$Z77=U77),1,IF(U77="",0,-1))</f>
        <v/>
      </c>
      <c r="AK77">
        <f>IF(AND($Z77&lt;&gt;"",$Z77=V77),1,IF(V77="",0,-1))</f>
        <v/>
      </c>
      <c r="AL77">
        <f>IF(AND($Z77&lt;&gt;"",$Z77=W77),1,IF(W77="",0,-1))</f>
        <v/>
      </c>
      <c r="AM77">
        <f>IF(AND($Z77&lt;&gt;"",$Z77=X77),1,IF(X77="",0,-1))</f>
        <v/>
      </c>
    </row>
    <row r="78">
      <c r="G78" s="11">
        <f>IF($D78&lt;&gt;$D77,IF($J78&gt;$K78,1,0),IF($J78&gt;$K78,G77+1,G77))</f>
        <v/>
      </c>
      <c r="H78" s="11">
        <f>IF($D78&lt;&gt;$D77,IF($J78&lt;$K78,1,0),IF($J78&lt;$K78,H77+1,H77))</f>
        <v/>
      </c>
      <c r="I78" s="1">
        <f>IF($D78&lt;&gt;$D77,"",IF(ISEVEN(SUM(J77:K77)),I77, IF(I77="B", "A", "B")))</f>
        <v/>
      </c>
      <c r="J78" s="11">
        <f>COUNTIFS(L78:X78,"A")</f>
        <v/>
      </c>
      <c r="K78" s="11">
        <f>COUNTIFS(L78:X78,"B")</f>
        <v/>
      </c>
      <c r="Z78" s="1">
        <f>IF(J78&gt;K78,"A",IF(J78=K78,"","B"))</f>
        <v/>
      </c>
      <c r="AA78">
        <f>IF(AND($Z78&lt;&gt;"",$Z78=L78),1,IF(L78="",0,-1))</f>
        <v/>
      </c>
      <c r="AB78">
        <f>IF(AND($Z78&lt;&gt;"",$Z78=M78),1,IF(M78="",0,-1))</f>
        <v/>
      </c>
      <c r="AC78">
        <f>IF(AND($Z78&lt;&gt;"",$Z78=N78),1,IF(N78="",0,-1))</f>
        <v/>
      </c>
      <c r="AD78">
        <f>IF(AND($Z78&lt;&gt;"",$Z78=O78),1,IF(O78="",0,-1))</f>
        <v/>
      </c>
      <c r="AE78">
        <f>IF(AND($Z78&lt;&gt;"",$Z78=P78),1,IF(P78="",0,-1))</f>
        <v/>
      </c>
      <c r="AF78">
        <f>IF(AND($Z78&lt;&gt;"",$Z78=Q78),1,IF(Q78="",0,-1))</f>
        <v/>
      </c>
      <c r="AG78">
        <f>IF(AND($Z78&lt;&gt;"",$Z78=R78),1,IF(R78="",0,-1))</f>
        <v/>
      </c>
      <c r="AH78">
        <f>IF(AND($Z78&lt;&gt;"",$Z78=S78),1,IF(S78="",0,-1))</f>
        <v/>
      </c>
      <c r="AI78">
        <f>IF(AND($Z78&lt;&gt;"",$Z78=T78),1,IF(T78="",0,-1))</f>
        <v/>
      </c>
      <c r="AJ78">
        <f>IF(AND($Z78&lt;&gt;"",$Z78=U78),1,IF(U78="",0,-1))</f>
        <v/>
      </c>
      <c r="AK78">
        <f>IF(AND($Z78&lt;&gt;"",$Z78=V78),1,IF(V78="",0,-1))</f>
        <v/>
      </c>
      <c r="AL78">
        <f>IF(AND($Z78&lt;&gt;"",$Z78=W78),1,IF(W78="",0,-1))</f>
        <v/>
      </c>
      <c r="AM78">
        <f>IF(AND($Z78&lt;&gt;"",$Z78=X78),1,IF(X78="",0,-1))</f>
        <v/>
      </c>
    </row>
    <row r="79">
      <c r="G79" s="11">
        <f>IF($D79&lt;&gt;$D78,IF($J79&gt;$K79,1,0),IF($J79&gt;$K79,G78+1,G78))</f>
        <v/>
      </c>
      <c r="H79" s="11">
        <f>IF($D79&lt;&gt;$D78,IF($J79&lt;$K79,1,0),IF($J79&lt;$K79,H78+1,H78))</f>
        <v/>
      </c>
      <c r="I79" s="1">
        <f>IF($D79&lt;&gt;$D78,"",IF(ISEVEN(SUM(J78:K78)),I78, IF(I78="B", "A", "B")))</f>
        <v/>
      </c>
      <c r="J79" s="11">
        <f>COUNTIFS(L79:X79,"A")</f>
        <v/>
      </c>
      <c r="K79" s="11">
        <f>COUNTIFS(L79:X79,"B")</f>
        <v/>
      </c>
      <c r="Z79" s="1">
        <f>IF(J79&gt;K79,"A",IF(J79=K79,"","B"))</f>
        <v/>
      </c>
      <c r="AA79">
        <f>IF(AND($Z79&lt;&gt;"",$Z79=L79),1,IF(L79="",0,-1))</f>
        <v/>
      </c>
      <c r="AB79">
        <f>IF(AND($Z79&lt;&gt;"",$Z79=M79),1,IF(M79="",0,-1))</f>
        <v/>
      </c>
      <c r="AC79">
        <f>IF(AND($Z79&lt;&gt;"",$Z79=N79),1,IF(N79="",0,-1))</f>
        <v/>
      </c>
      <c r="AD79">
        <f>IF(AND($Z79&lt;&gt;"",$Z79=O79),1,IF(O79="",0,-1))</f>
        <v/>
      </c>
      <c r="AE79">
        <f>IF(AND($Z79&lt;&gt;"",$Z79=P79),1,IF(P79="",0,-1))</f>
        <v/>
      </c>
      <c r="AF79">
        <f>IF(AND($Z79&lt;&gt;"",$Z79=Q79),1,IF(Q79="",0,-1))</f>
        <v/>
      </c>
      <c r="AG79">
        <f>IF(AND($Z79&lt;&gt;"",$Z79=R79),1,IF(R79="",0,-1))</f>
        <v/>
      </c>
      <c r="AH79">
        <f>IF(AND($Z79&lt;&gt;"",$Z79=S79),1,IF(S79="",0,-1))</f>
        <v/>
      </c>
      <c r="AI79">
        <f>IF(AND($Z79&lt;&gt;"",$Z79=T79),1,IF(T79="",0,-1))</f>
        <v/>
      </c>
      <c r="AJ79">
        <f>IF(AND($Z79&lt;&gt;"",$Z79=U79),1,IF(U79="",0,-1))</f>
        <v/>
      </c>
      <c r="AK79">
        <f>IF(AND($Z79&lt;&gt;"",$Z79=V79),1,IF(V79="",0,-1))</f>
        <v/>
      </c>
      <c r="AL79">
        <f>IF(AND($Z79&lt;&gt;"",$Z79=W79),1,IF(W79="",0,-1))</f>
        <v/>
      </c>
      <c r="AM79">
        <f>IF(AND($Z79&lt;&gt;"",$Z79=X79),1,IF(X79="",0,-1))</f>
        <v/>
      </c>
    </row>
    <row r="80">
      <c r="G80" s="11">
        <f>IF($D80&lt;&gt;$D79,IF($J80&gt;$K80,1,0),IF($J80&gt;$K80,G79+1,G79))</f>
        <v/>
      </c>
      <c r="H80" s="11">
        <f>IF($D80&lt;&gt;$D79,IF($J80&lt;$K80,1,0),IF($J80&lt;$K80,H79+1,H79))</f>
        <v/>
      </c>
      <c r="I80" s="1">
        <f>IF($D80&lt;&gt;$D79,"",IF(ISEVEN(SUM(J79:K79)),I79, IF(I79="B", "A", "B")))</f>
        <v/>
      </c>
      <c r="J80" s="11">
        <f>COUNTIFS(L80:X80,"A")</f>
        <v/>
      </c>
      <c r="K80" s="11">
        <f>COUNTIFS(L80:X80,"B")</f>
        <v/>
      </c>
      <c r="Z80" s="1">
        <f>IF(J80&gt;K80,"A",IF(J80=K80,"","B"))</f>
        <v/>
      </c>
      <c r="AA80">
        <f>IF(AND($Z80&lt;&gt;"",$Z80=L80),1,IF(L80="",0,-1))</f>
        <v/>
      </c>
      <c r="AB80">
        <f>IF(AND($Z80&lt;&gt;"",$Z80=M80),1,IF(M80="",0,-1))</f>
        <v/>
      </c>
      <c r="AC80">
        <f>IF(AND($Z80&lt;&gt;"",$Z80=N80),1,IF(N80="",0,-1))</f>
        <v/>
      </c>
      <c r="AD80">
        <f>IF(AND($Z80&lt;&gt;"",$Z80=O80),1,IF(O80="",0,-1))</f>
        <v/>
      </c>
      <c r="AE80">
        <f>IF(AND($Z80&lt;&gt;"",$Z80=P80),1,IF(P80="",0,-1))</f>
        <v/>
      </c>
      <c r="AF80">
        <f>IF(AND($Z80&lt;&gt;"",$Z80=Q80),1,IF(Q80="",0,-1))</f>
        <v/>
      </c>
      <c r="AG80">
        <f>IF(AND($Z80&lt;&gt;"",$Z80=R80),1,IF(R80="",0,-1))</f>
        <v/>
      </c>
      <c r="AH80">
        <f>IF(AND($Z80&lt;&gt;"",$Z80=S80),1,IF(S80="",0,-1))</f>
        <v/>
      </c>
      <c r="AI80">
        <f>IF(AND($Z80&lt;&gt;"",$Z80=T80),1,IF(T80="",0,-1))</f>
        <v/>
      </c>
      <c r="AJ80">
        <f>IF(AND($Z80&lt;&gt;"",$Z80=U80),1,IF(U80="",0,-1))</f>
        <v/>
      </c>
      <c r="AK80">
        <f>IF(AND($Z80&lt;&gt;"",$Z80=V80),1,IF(V80="",0,-1))</f>
        <v/>
      </c>
      <c r="AL80">
        <f>IF(AND($Z80&lt;&gt;"",$Z80=W80),1,IF(W80="",0,-1))</f>
        <v/>
      </c>
      <c r="AM80">
        <f>IF(AND($Z80&lt;&gt;"",$Z80=X80),1,IF(X80="",0,-1))</f>
        <v/>
      </c>
    </row>
    <row r="81">
      <c r="G81" s="11">
        <f>IF($D81&lt;&gt;$D80,IF($J81&gt;$K81,1,0),IF($J81&gt;$K81,G80+1,G80))</f>
        <v/>
      </c>
      <c r="H81" s="11">
        <f>IF($D81&lt;&gt;$D80,IF($J81&lt;$K81,1,0),IF($J81&lt;$K81,H80+1,H80))</f>
        <v/>
      </c>
      <c r="I81" s="1">
        <f>IF($D81&lt;&gt;$D80,"",IF(ISEVEN(SUM(J80:K80)),I80, IF(I80="B", "A", "B")))</f>
        <v/>
      </c>
      <c r="J81" s="11">
        <f>COUNTIFS(L81:X81,"A")</f>
        <v/>
      </c>
      <c r="K81" s="11">
        <f>COUNTIFS(L81:X81,"B")</f>
        <v/>
      </c>
      <c r="Z81" s="1">
        <f>IF(J81&gt;K81,"A",IF(J81=K81,"","B"))</f>
        <v/>
      </c>
      <c r="AA81">
        <f>IF(AND($Z81&lt;&gt;"",$Z81=L81),1,IF(L81="",0,-1))</f>
        <v/>
      </c>
      <c r="AB81">
        <f>IF(AND($Z81&lt;&gt;"",$Z81=M81),1,IF(M81="",0,-1))</f>
        <v/>
      </c>
      <c r="AC81">
        <f>IF(AND($Z81&lt;&gt;"",$Z81=N81),1,IF(N81="",0,-1))</f>
        <v/>
      </c>
      <c r="AD81">
        <f>IF(AND($Z81&lt;&gt;"",$Z81=O81),1,IF(O81="",0,-1))</f>
        <v/>
      </c>
      <c r="AE81">
        <f>IF(AND($Z81&lt;&gt;"",$Z81=P81),1,IF(P81="",0,-1))</f>
        <v/>
      </c>
      <c r="AF81">
        <f>IF(AND($Z81&lt;&gt;"",$Z81=Q81),1,IF(Q81="",0,-1))</f>
        <v/>
      </c>
      <c r="AG81">
        <f>IF(AND($Z81&lt;&gt;"",$Z81=R81),1,IF(R81="",0,-1))</f>
        <v/>
      </c>
      <c r="AH81">
        <f>IF(AND($Z81&lt;&gt;"",$Z81=S81),1,IF(S81="",0,-1))</f>
        <v/>
      </c>
      <c r="AI81">
        <f>IF(AND($Z81&lt;&gt;"",$Z81=T81),1,IF(T81="",0,-1))</f>
        <v/>
      </c>
      <c r="AJ81">
        <f>IF(AND($Z81&lt;&gt;"",$Z81=U81),1,IF(U81="",0,-1))</f>
        <v/>
      </c>
      <c r="AK81">
        <f>IF(AND($Z81&lt;&gt;"",$Z81=V81),1,IF(V81="",0,-1))</f>
        <v/>
      </c>
      <c r="AL81">
        <f>IF(AND($Z81&lt;&gt;"",$Z81=W81),1,IF(W81="",0,-1))</f>
        <v/>
      </c>
      <c r="AM81">
        <f>IF(AND($Z81&lt;&gt;"",$Z81=X81),1,IF(X81="",0,-1))</f>
        <v/>
      </c>
    </row>
    <row r="82">
      <c r="G82" s="11">
        <f>IF($D82&lt;&gt;$D81,IF($J82&gt;$K82,1,0),IF($J82&gt;$K82,G81+1,G81))</f>
        <v/>
      </c>
      <c r="H82" s="11">
        <f>IF($D82&lt;&gt;$D81,IF($J82&lt;$K82,1,0),IF($J82&lt;$K82,H81+1,H81))</f>
        <v/>
      </c>
      <c r="I82" s="1">
        <f>IF($D82&lt;&gt;$D81,"",IF(ISEVEN(SUM(J81:K81)),I81, IF(I81="B", "A", "B")))</f>
        <v/>
      </c>
      <c r="J82" s="11">
        <f>COUNTIFS(L82:X82,"A")</f>
        <v/>
      </c>
      <c r="K82" s="11">
        <f>COUNTIFS(L82:X82,"B")</f>
        <v/>
      </c>
      <c r="Z82" s="1">
        <f>IF(J82&gt;K82,"A",IF(J82=K82,"","B"))</f>
        <v/>
      </c>
      <c r="AA82">
        <f>IF(AND($Z82&lt;&gt;"",$Z82=L82),1,IF(L82="",0,-1))</f>
        <v/>
      </c>
      <c r="AB82">
        <f>IF(AND($Z82&lt;&gt;"",$Z82=M82),1,IF(M82="",0,-1))</f>
        <v/>
      </c>
      <c r="AC82">
        <f>IF(AND($Z82&lt;&gt;"",$Z82=N82),1,IF(N82="",0,-1))</f>
        <v/>
      </c>
      <c r="AD82">
        <f>IF(AND($Z82&lt;&gt;"",$Z82=O82),1,IF(O82="",0,-1))</f>
        <v/>
      </c>
      <c r="AE82">
        <f>IF(AND($Z82&lt;&gt;"",$Z82=P82),1,IF(P82="",0,-1))</f>
        <v/>
      </c>
      <c r="AF82">
        <f>IF(AND($Z82&lt;&gt;"",$Z82=Q82),1,IF(Q82="",0,-1))</f>
        <v/>
      </c>
      <c r="AG82">
        <f>IF(AND($Z82&lt;&gt;"",$Z82=R82),1,IF(R82="",0,-1))</f>
        <v/>
      </c>
      <c r="AH82">
        <f>IF(AND($Z82&lt;&gt;"",$Z82=S82),1,IF(S82="",0,-1))</f>
        <v/>
      </c>
      <c r="AI82">
        <f>IF(AND($Z82&lt;&gt;"",$Z82=T82),1,IF(T82="",0,-1))</f>
        <v/>
      </c>
      <c r="AJ82">
        <f>IF(AND($Z82&lt;&gt;"",$Z82=U82),1,IF(U82="",0,-1))</f>
        <v/>
      </c>
      <c r="AK82">
        <f>IF(AND($Z82&lt;&gt;"",$Z82=V82),1,IF(V82="",0,-1))</f>
        <v/>
      </c>
      <c r="AL82">
        <f>IF(AND($Z82&lt;&gt;"",$Z82=W82),1,IF(W82="",0,-1))</f>
        <v/>
      </c>
      <c r="AM82">
        <f>IF(AND($Z82&lt;&gt;"",$Z82=X82),1,IF(X82="",0,-1))</f>
        <v/>
      </c>
    </row>
    <row r="83">
      <c r="G83" s="11">
        <f>IF($D83&lt;&gt;$D82,IF($J83&gt;$K83,1,0),IF($J83&gt;$K83,G82+1,G82))</f>
        <v/>
      </c>
      <c r="H83" s="11">
        <f>IF($D83&lt;&gt;$D82,IF($J83&lt;$K83,1,0),IF($J83&lt;$K83,H82+1,H82))</f>
        <v/>
      </c>
      <c r="I83" s="1">
        <f>IF($D83&lt;&gt;$D82,"",IF(ISEVEN(SUM(J82:K82)),I82, IF(I82="B", "A", "B")))</f>
        <v/>
      </c>
      <c r="J83" s="11">
        <f>COUNTIFS(L83:X83,"A")</f>
        <v/>
      </c>
      <c r="K83" s="11">
        <f>COUNTIFS(L83:X83,"B")</f>
        <v/>
      </c>
      <c r="Z83" s="1">
        <f>IF(J83&gt;K83,"A",IF(J83=K83,"","B"))</f>
        <v/>
      </c>
      <c r="AA83">
        <f>IF(AND($Z83&lt;&gt;"",$Z83=L83),1,IF(L83="",0,-1))</f>
        <v/>
      </c>
      <c r="AB83">
        <f>IF(AND($Z83&lt;&gt;"",$Z83=M83),1,IF(M83="",0,-1))</f>
        <v/>
      </c>
      <c r="AC83">
        <f>IF(AND($Z83&lt;&gt;"",$Z83=N83),1,IF(N83="",0,-1))</f>
        <v/>
      </c>
      <c r="AD83">
        <f>IF(AND($Z83&lt;&gt;"",$Z83=O83),1,IF(O83="",0,-1))</f>
        <v/>
      </c>
      <c r="AE83">
        <f>IF(AND($Z83&lt;&gt;"",$Z83=P83),1,IF(P83="",0,-1))</f>
        <v/>
      </c>
      <c r="AF83">
        <f>IF(AND($Z83&lt;&gt;"",$Z83=Q83),1,IF(Q83="",0,-1))</f>
        <v/>
      </c>
      <c r="AG83">
        <f>IF(AND($Z83&lt;&gt;"",$Z83=R83),1,IF(R83="",0,-1))</f>
        <v/>
      </c>
      <c r="AH83">
        <f>IF(AND($Z83&lt;&gt;"",$Z83=S83),1,IF(S83="",0,-1))</f>
        <v/>
      </c>
      <c r="AI83">
        <f>IF(AND($Z83&lt;&gt;"",$Z83=T83),1,IF(T83="",0,-1))</f>
        <v/>
      </c>
      <c r="AJ83">
        <f>IF(AND($Z83&lt;&gt;"",$Z83=U83),1,IF(U83="",0,-1))</f>
        <v/>
      </c>
      <c r="AK83">
        <f>IF(AND($Z83&lt;&gt;"",$Z83=V83),1,IF(V83="",0,-1))</f>
        <v/>
      </c>
      <c r="AL83">
        <f>IF(AND($Z83&lt;&gt;"",$Z83=W83),1,IF(W83="",0,-1))</f>
        <v/>
      </c>
      <c r="AM83">
        <f>IF(AND($Z83&lt;&gt;"",$Z83=X83),1,IF(X83="",0,-1))</f>
        <v/>
      </c>
    </row>
    <row r="84">
      <c r="G84" s="11">
        <f>IF($D84&lt;&gt;$D83,IF($J84&gt;$K84,1,0),IF($J84&gt;$K84,G83+1,G83))</f>
        <v/>
      </c>
      <c r="H84" s="11">
        <f>IF($D84&lt;&gt;$D83,IF($J84&lt;$K84,1,0),IF($J84&lt;$K84,H83+1,H83))</f>
        <v/>
      </c>
      <c r="I84" s="1">
        <f>IF($D84&lt;&gt;$D83,"",IF(ISEVEN(SUM(J83:K83)),I83, IF(I83="B", "A", "B")))</f>
        <v/>
      </c>
      <c r="J84" s="11">
        <f>COUNTIFS(L84:X84,"A")</f>
        <v/>
      </c>
      <c r="K84" s="11">
        <f>COUNTIFS(L84:X84,"B")</f>
        <v/>
      </c>
      <c r="Z84" s="1">
        <f>IF(J84&gt;K84,"A",IF(J84=K84,"","B"))</f>
        <v/>
      </c>
      <c r="AA84">
        <f>IF(AND($Z84&lt;&gt;"",$Z84=L84),1,IF(L84="",0,-1))</f>
        <v/>
      </c>
      <c r="AB84">
        <f>IF(AND($Z84&lt;&gt;"",$Z84=M84),1,IF(M84="",0,-1))</f>
        <v/>
      </c>
      <c r="AC84">
        <f>IF(AND($Z84&lt;&gt;"",$Z84=N84),1,IF(N84="",0,-1))</f>
        <v/>
      </c>
      <c r="AD84">
        <f>IF(AND($Z84&lt;&gt;"",$Z84=O84),1,IF(O84="",0,-1))</f>
        <v/>
      </c>
      <c r="AE84">
        <f>IF(AND($Z84&lt;&gt;"",$Z84=P84),1,IF(P84="",0,-1))</f>
        <v/>
      </c>
      <c r="AF84">
        <f>IF(AND($Z84&lt;&gt;"",$Z84=Q84),1,IF(Q84="",0,-1))</f>
        <v/>
      </c>
      <c r="AG84">
        <f>IF(AND($Z84&lt;&gt;"",$Z84=R84),1,IF(R84="",0,-1))</f>
        <v/>
      </c>
      <c r="AH84">
        <f>IF(AND($Z84&lt;&gt;"",$Z84=S84),1,IF(S84="",0,-1))</f>
        <v/>
      </c>
      <c r="AI84">
        <f>IF(AND($Z84&lt;&gt;"",$Z84=T84),1,IF(T84="",0,-1))</f>
        <v/>
      </c>
      <c r="AJ84">
        <f>IF(AND($Z84&lt;&gt;"",$Z84=U84),1,IF(U84="",0,-1))</f>
        <v/>
      </c>
      <c r="AK84">
        <f>IF(AND($Z84&lt;&gt;"",$Z84=V84),1,IF(V84="",0,-1))</f>
        <v/>
      </c>
      <c r="AL84">
        <f>IF(AND($Z84&lt;&gt;"",$Z84=W84),1,IF(W84="",0,-1))</f>
        <v/>
      </c>
      <c r="AM84">
        <f>IF(AND($Z84&lt;&gt;"",$Z84=X84),1,IF(X84="",0,-1))</f>
        <v/>
      </c>
    </row>
    <row r="85">
      <c r="G85" s="11">
        <f>IF($D85&lt;&gt;$D84,IF($J85&gt;$K85,1,0),IF($J85&gt;$K85,G84+1,G84))</f>
        <v/>
      </c>
      <c r="H85" s="11">
        <f>IF($D85&lt;&gt;$D84,IF($J85&lt;$K85,1,0),IF($J85&lt;$K85,H84+1,H84))</f>
        <v/>
      </c>
      <c r="I85" s="1">
        <f>IF($D85&lt;&gt;$D84,"",IF(ISEVEN(SUM(J84:K84)),I84, IF(I84="B", "A", "B")))</f>
        <v/>
      </c>
      <c r="J85" s="11">
        <f>COUNTIFS(L85:X85,"A")</f>
        <v/>
      </c>
      <c r="K85" s="11">
        <f>COUNTIFS(L85:X85,"B")</f>
        <v/>
      </c>
      <c r="Z85" s="1">
        <f>IF(J85&gt;K85,"A",IF(J85=K85,"","B"))</f>
        <v/>
      </c>
      <c r="AA85">
        <f>IF(AND($Z85&lt;&gt;"",$Z85=L85),1,IF(L85="",0,-1))</f>
        <v/>
      </c>
      <c r="AB85">
        <f>IF(AND($Z85&lt;&gt;"",$Z85=M85),1,IF(M85="",0,-1))</f>
        <v/>
      </c>
      <c r="AC85">
        <f>IF(AND($Z85&lt;&gt;"",$Z85=N85),1,IF(N85="",0,-1))</f>
        <v/>
      </c>
      <c r="AD85">
        <f>IF(AND($Z85&lt;&gt;"",$Z85=O85),1,IF(O85="",0,-1))</f>
        <v/>
      </c>
      <c r="AE85">
        <f>IF(AND($Z85&lt;&gt;"",$Z85=P85),1,IF(P85="",0,-1))</f>
        <v/>
      </c>
      <c r="AF85">
        <f>IF(AND($Z85&lt;&gt;"",$Z85=Q85),1,IF(Q85="",0,-1))</f>
        <v/>
      </c>
      <c r="AG85">
        <f>IF(AND($Z85&lt;&gt;"",$Z85=R85),1,IF(R85="",0,-1))</f>
        <v/>
      </c>
      <c r="AH85">
        <f>IF(AND($Z85&lt;&gt;"",$Z85=S85),1,IF(S85="",0,-1))</f>
        <v/>
      </c>
      <c r="AI85">
        <f>IF(AND($Z85&lt;&gt;"",$Z85=T85),1,IF(T85="",0,-1))</f>
        <v/>
      </c>
      <c r="AJ85">
        <f>IF(AND($Z85&lt;&gt;"",$Z85=U85),1,IF(U85="",0,-1))</f>
        <v/>
      </c>
      <c r="AK85">
        <f>IF(AND($Z85&lt;&gt;"",$Z85=V85),1,IF(V85="",0,-1))</f>
        <v/>
      </c>
      <c r="AL85">
        <f>IF(AND($Z85&lt;&gt;"",$Z85=W85),1,IF(W85="",0,-1))</f>
        <v/>
      </c>
      <c r="AM85">
        <f>IF(AND($Z85&lt;&gt;"",$Z85=X85),1,IF(X85="",0,-1))</f>
        <v/>
      </c>
    </row>
    <row r="86">
      <c r="G86" s="11">
        <f>IF($D86&lt;&gt;$D85,IF($J86&gt;$K86,1,0),IF($J86&gt;$K86,G85+1,G85))</f>
        <v/>
      </c>
      <c r="H86" s="11">
        <f>IF($D86&lt;&gt;$D85,IF($J86&lt;$K86,1,0),IF($J86&lt;$K86,H85+1,H85))</f>
        <v/>
      </c>
      <c r="I86" s="1">
        <f>IF($D86&lt;&gt;$D85,"",IF(ISEVEN(SUM(J85:K85)),I85, IF(I85="B", "A", "B")))</f>
        <v/>
      </c>
      <c r="J86" s="11">
        <f>COUNTIFS(L86:X86,"A")</f>
        <v/>
      </c>
      <c r="K86" s="11">
        <f>COUNTIFS(L86:X86,"B")</f>
        <v/>
      </c>
      <c r="Z86" s="1">
        <f>IF(J86&gt;K86,"A",IF(J86=K86,"","B"))</f>
        <v/>
      </c>
      <c r="AA86">
        <f>IF(AND($Z86&lt;&gt;"",$Z86=L86),1,IF(L86="",0,-1))</f>
        <v/>
      </c>
      <c r="AB86">
        <f>IF(AND($Z86&lt;&gt;"",$Z86=M86),1,IF(M86="",0,-1))</f>
        <v/>
      </c>
      <c r="AC86">
        <f>IF(AND($Z86&lt;&gt;"",$Z86=N86),1,IF(N86="",0,-1))</f>
        <v/>
      </c>
      <c r="AD86">
        <f>IF(AND($Z86&lt;&gt;"",$Z86=O86),1,IF(O86="",0,-1))</f>
        <v/>
      </c>
      <c r="AE86">
        <f>IF(AND($Z86&lt;&gt;"",$Z86=P86),1,IF(P86="",0,-1))</f>
        <v/>
      </c>
      <c r="AF86">
        <f>IF(AND($Z86&lt;&gt;"",$Z86=Q86),1,IF(Q86="",0,-1))</f>
        <v/>
      </c>
      <c r="AG86">
        <f>IF(AND($Z86&lt;&gt;"",$Z86=R86),1,IF(R86="",0,-1))</f>
        <v/>
      </c>
      <c r="AH86">
        <f>IF(AND($Z86&lt;&gt;"",$Z86=S86),1,IF(S86="",0,-1))</f>
        <v/>
      </c>
      <c r="AI86">
        <f>IF(AND($Z86&lt;&gt;"",$Z86=T86),1,IF(T86="",0,-1))</f>
        <v/>
      </c>
      <c r="AJ86">
        <f>IF(AND($Z86&lt;&gt;"",$Z86=U86),1,IF(U86="",0,-1))</f>
        <v/>
      </c>
      <c r="AK86">
        <f>IF(AND($Z86&lt;&gt;"",$Z86=V86),1,IF(V86="",0,-1))</f>
        <v/>
      </c>
      <c r="AL86">
        <f>IF(AND($Z86&lt;&gt;"",$Z86=W86),1,IF(W86="",0,-1))</f>
        <v/>
      </c>
      <c r="AM86">
        <f>IF(AND($Z86&lt;&gt;"",$Z86=X86),1,IF(X86="",0,-1))</f>
        <v/>
      </c>
    </row>
    <row r="87">
      <c r="G87" s="11">
        <f>IF($D87&lt;&gt;$D86,IF($J87&gt;$K87,1,0),IF($J87&gt;$K87,G86+1,G86))</f>
        <v/>
      </c>
      <c r="H87" s="11">
        <f>IF($D87&lt;&gt;$D86,IF($J87&lt;$K87,1,0),IF($J87&lt;$K87,H86+1,H86))</f>
        <v/>
      </c>
      <c r="I87" s="1">
        <f>IF($D87&lt;&gt;$D86,"",IF(ISEVEN(SUM(J86:K86)),I86, IF(I86="B", "A", "B")))</f>
        <v/>
      </c>
      <c r="J87" s="11">
        <f>COUNTIFS(L87:X87,"A")</f>
        <v/>
      </c>
      <c r="K87" s="11">
        <f>COUNTIFS(L87:X87,"B")</f>
        <v/>
      </c>
      <c r="Z87" s="1">
        <f>IF(J87&gt;K87,"A",IF(J87=K87,"","B"))</f>
        <v/>
      </c>
      <c r="AA87">
        <f>IF(AND($Z87&lt;&gt;"",$Z87=L87),1,IF(L87="",0,-1))</f>
        <v/>
      </c>
      <c r="AB87">
        <f>IF(AND($Z87&lt;&gt;"",$Z87=M87),1,IF(M87="",0,-1))</f>
        <v/>
      </c>
      <c r="AC87">
        <f>IF(AND($Z87&lt;&gt;"",$Z87=N87),1,IF(N87="",0,-1))</f>
        <v/>
      </c>
      <c r="AD87">
        <f>IF(AND($Z87&lt;&gt;"",$Z87=O87),1,IF(O87="",0,-1))</f>
        <v/>
      </c>
      <c r="AE87">
        <f>IF(AND($Z87&lt;&gt;"",$Z87=P87),1,IF(P87="",0,-1))</f>
        <v/>
      </c>
      <c r="AF87">
        <f>IF(AND($Z87&lt;&gt;"",$Z87=Q87),1,IF(Q87="",0,-1))</f>
        <v/>
      </c>
      <c r="AG87">
        <f>IF(AND($Z87&lt;&gt;"",$Z87=R87),1,IF(R87="",0,-1))</f>
        <v/>
      </c>
      <c r="AH87">
        <f>IF(AND($Z87&lt;&gt;"",$Z87=S87),1,IF(S87="",0,-1))</f>
        <v/>
      </c>
      <c r="AI87">
        <f>IF(AND($Z87&lt;&gt;"",$Z87=T87),1,IF(T87="",0,-1))</f>
        <v/>
      </c>
      <c r="AJ87">
        <f>IF(AND($Z87&lt;&gt;"",$Z87=U87),1,IF(U87="",0,-1))</f>
        <v/>
      </c>
      <c r="AK87">
        <f>IF(AND($Z87&lt;&gt;"",$Z87=V87),1,IF(V87="",0,-1))</f>
        <v/>
      </c>
      <c r="AL87">
        <f>IF(AND($Z87&lt;&gt;"",$Z87=W87),1,IF(W87="",0,-1))</f>
        <v/>
      </c>
      <c r="AM87">
        <f>IF(AND($Z87&lt;&gt;"",$Z87=X87),1,IF(X87="",0,-1))</f>
        <v/>
      </c>
    </row>
    <row r="88">
      <c r="G88" s="11">
        <f>IF($D88&lt;&gt;$D87,IF($J88&gt;$K88,1,0),IF($J88&gt;$K88,G87+1,G87))</f>
        <v/>
      </c>
      <c r="H88" s="11">
        <f>IF($D88&lt;&gt;$D87,IF($J88&lt;$K88,1,0),IF($J88&lt;$K88,H87+1,H87))</f>
        <v/>
      </c>
      <c r="I88" s="1">
        <f>IF($D88&lt;&gt;$D87,"",IF(ISEVEN(SUM(J87:K87)),I87, IF(I87="B", "A", "B")))</f>
        <v/>
      </c>
      <c r="J88" s="11">
        <f>COUNTIFS(L88:X88,"A")</f>
        <v/>
      </c>
      <c r="K88" s="11">
        <f>COUNTIFS(L88:X88,"B")</f>
        <v/>
      </c>
      <c r="Z88" s="1">
        <f>IF(J88&gt;K88,"A",IF(J88=K88,"","B"))</f>
        <v/>
      </c>
      <c r="AA88">
        <f>IF(AND($Z88&lt;&gt;"",$Z88=L88),1,IF(L88="",0,-1))</f>
        <v/>
      </c>
      <c r="AB88">
        <f>IF(AND($Z88&lt;&gt;"",$Z88=M88),1,IF(M88="",0,-1))</f>
        <v/>
      </c>
      <c r="AC88">
        <f>IF(AND($Z88&lt;&gt;"",$Z88=N88),1,IF(N88="",0,-1))</f>
        <v/>
      </c>
      <c r="AD88">
        <f>IF(AND($Z88&lt;&gt;"",$Z88=O88),1,IF(O88="",0,-1))</f>
        <v/>
      </c>
      <c r="AE88">
        <f>IF(AND($Z88&lt;&gt;"",$Z88=P88),1,IF(P88="",0,-1))</f>
        <v/>
      </c>
      <c r="AF88">
        <f>IF(AND($Z88&lt;&gt;"",$Z88=Q88),1,IF(Q88="",0,-1))</f>
        <v/>
      </c>
      <c r="AG88">
        <f>IF(AND($Z88&lt;&gt;"",$Z88=R88),1,IF(R88="",0,-1))</f>
        <v/>
      </c>
      <c r="AH88">
        <f>IF(AND($Z88&lt;&gt;"",$Z88=S88),1,IF(S88="",0,-1))</f>
        <v/>
      </c>
      <c r="AI88">
        <f>IF(AND($Z88&lt;&gt;"",$Z88=T88),1,IF(T88="",0,-1))</f>
        <v/>
      </c>
      <c r="AJ88">
        <f>IF(AND($Z88&lt;&gt;"",$Z88=U88),1,IF(U88="",0,-1))</f>
        <v/>
      </c>
      <c r="AK88">
        <f>IF(AND($Z88&lt;&gt;"",$Z88=V88),1,IF(V88="",0,-1))</f>
        <v/>
      </c>
      <c r="AL88">
        <f>IF(AND($Z88&lt;&gt;"",$Z88=W88),1,IF(W88="",0,-1))</f>
        <v/>
      </c>
      <c r="AM88">
        <f>IF(AND($Z88&lt;&gt;"",$Z88=X88),1,IF(X88="",0,-1))</f>
        <v/>
      </c>
    </row>
    <row r="89">
      <c r="G89" s="11">
        <f>IF($D89&lt;&gt;$D88,IF($J89&gt;$K89,1,0),IF($J89&gt;$K89,G88+1,G88))</f>
        <v/>
      </c>
      <c r="H89" s="11">
        <f>IF($D89&lt;&gt;$D88,IF($J89&lt;$K89,1,0),IF($J89&lt;$K89,H88+1,H88))</f>
        <v/>
      </c>
      <c r="I89" s="1">
        <f>IF($D89&lt;&gt;$D88,"",IF(ISEVEN(SUM(J88:K88)),I88, IF(I88="B", "A", "B")))</f>
        <v/>
      </c>
      <c r="J89" s="11">
        <f>COUNTIFS(L89:X89,"A")</f>
        <v/>
      </c>
      <c r="K89" s="11">
        <f>COUNTIFS(L89:X89,"B")</f>
        <v/>
      </c>
      <c r="Z89" s="1">
        <f>IF(J89&gt;K89,"A",IF(J89=K89,"","B"))</f>
        <v/>
      </c>
      <c r="AA89">
        <f>IF(AND($Z89&lt;&gt;"",$Z89=L89),1,IF(L89="",0,-1))</f>
        <v/>
      </c>
      <c r="AB89">
        <f>IF(AND($Z89&lt;&gt;"",$Z89=M89),1,IF(M89="",0,-1))</f>
        <v/>
      </c>
      <c r="AC89">
        <f>IF(AND($Z89&lt;&gt;"",$Z89=N89),1,IF(N89="",0,-1))</f>
        <v/>
      </c>
      <c r="AD89">
        <f>IF(AND($Z89&lt;&gt;"",$Z89=O89),1,IF(O89="",0,-1))</f>
        <v/>
      </c>
      <c r="AE89">
        <f>IF(AND($Z89&lt;&gt;"",$Z89=P89),1,IF(P89="",0,-1))</f>
        <v/>
      </c>
      <c r="AF89">
        <f>IF(AND($Z89&lt;&gt;"",$Z89=Q89),1,IF(Q89="",0,-1))</f>
        <v/>
      </c>
      <c r="AG89">
        <f>IF(AND($Z89&lt;&gt;"",$Z89=R89),1,IF(R89="",0,-1))</f>
        <v/>
      </c>
      <c r="AH89">
        <f>IF(AND($Z89&lt;&gt;"",$Z89=S89),1,IF(S89="",0,-1))</f>
        <v/>
      </c>
      <c r="AI89">
        <f>IF(AND($Z89&lt;&gt;"",$Z89=T89),1,IF(T89="",0,-1))</f>
        <v/>
      </c>
      <c r="AJ89">
        <f>IF(AND($Z89&lt;&gt;"",$Z89=U89),1,IF(U89="",0,-1))</f>
        <v/>
      </c>
      <c r="AK89">
        <f>IF(AND($Z89&lt;&gt;"",$Z89=V89),1,IF(V89="",0,-1))</f>
        <v/>
      </c>
      <c r="AL89">
        <f>IF(AND($Z89&lt;&gt;"",$Z89=W89),1,IF(W89="",0,-1))</f>
        <v/>
      </c>
      <c r="AM89">
        <f>IF(AND($Z89&lt;&gt;"",$Z89=X89),1,IF(X89="",0,-1))</f>
        <v/>
      </c>
    </row>
    <row r="90">
      <c r="G90" s="11">
        <f>IF($D90&lt;&gt;$D89,IF($J90&gt;$K90,1,0),IF($J90&gt;$K90,G89+1,G89))</f>
        <v/>
      </c>
      <c r="H90" s="11">
        <f>IF($D90&lt;&gt;$D89,IF($J90&lt;$K90,1,0),IF($J90&lt;$K90,H89+1,H89))</f>
        <v/>
      </c>
      <c r="I90" s="1">
        <f>IF($D90&lt;&gt;$D89,"",IF(ISEVEN(SUM(J89:K89)),I89, IF(I89="B", "A", "B")))</f>
        <v/>
      </c>
      <c r="J90" s="11">
        <f>COUNTIFS(L90:X90,"A")</f>
        <v/>
      </c>
      <c r="K90" s="11">
        <f>COUNTIFS(L90:X90,"B")</f>
        <v/>
      </c>
      <c r="Z90" s="1">
        <f>IF(J90&gt;K90,"A",IF(J90=K90,"","B"))</f>
        <v/>
      </c>
      <c r="AA90">
        <f>IF(AND($Z90&lt;&gt;"",$Z90=L90),1,IF(L90="",0,-1))</f>
        <v/>
      </c>
      <c r="AB90">
        <f>IF(AND($Z90&lt;&gt;"",$Z90=M90),1,IF(M90="",0,-1))</f>
        <v/>
      </c>
      <c r="AC90">
        <f>IF(AND($Z90&lt;&gt;"",$Z90=N90),1,IF(N90="",0,-1))</f>
        <v/>
      </c>
      <c r="AD90">
        <f>IF(AND($Z90&lt;&gt;"",$Z90=O90),1,IF(O90="",0,-1))</f>
        <v/>
      </c>
      <c r="AE90">
        <f>IF(AND($Z90&lt;&gt;"",$Z90=P90),1,IF(P90="",0,-1))</f>
        <v/>
      </c>
      <c r="AF90">
        <f>IF(AND($Z90&lt;&gt;"",$Z90=Q90),1,IF(Q90="",0,-1))</f>
        <v/>
      </c>
      <c r="AG90">
        <f>IF(AND($Z90&lt;&gt;"",$Z90=R90),1,IF(R90="",0,-1))</f>
        <v/>
      </c>
      <c r="AH90">
        <f>IF(AND($Z90&lt;&gt;"",$Z90=S90),1,IF(S90="",0,-1))</f>
        <v/>
      </c>
      <c r="AI90">
        <f>IF(AND($Z90&lt;&gt;"",$Z90=T90),1,IF(T90="",0,-1))</f>
        <v/>
      </c>
      <c r="AJ90">
        <f>IF(AND($Z90&lt;&gt;"",$Z90=U90),1,IF(U90="",0,-1))</f>
        <v/>
      </c>
      <c r="AK90">
        <f>IF(AND($Z90&lt;&gt;"",$Z90=V90),1,IF(V90="",0,-1))</f>
        <v/>
      </c>
      <c r="AL90">
        <f>IF(AND($Z90&lt;&gt;"",$Z90=W90),1,IF(W90="",0,-1))</f>
        <v/>
      </c>
      <c r="AM90">
        <f>IF(AND($Z90&lt;&gt;"",$Z90=X90),1,IF(X90="",0,-1))</f>
        <v/>
      </c>
    </row>
    <row r="91">
      <c r="G91" s="11">
        <f>IF($D91&lt;&gt;$D90,IF($J91&gt;$K91,1,0),IF($J91&gt;$K91,G90+1,G90))</f>
        <v/>
      </c>
      <c r="H91" s="11">
        <f>IF($D91&lt;&gt;$D90,IF($J91&lt;$K91,1,0),IF($J91&lt;$K91,H90+1,H90))</f>
        <v/>
      </c>
      <c r="I91" s="1">
        <f>IF($D91&lt;&gt;$D90,"",IF(ISEVEN(SUM(J90:K90)),I90, IF(I90="B", "A", "B")))</f>
        <v/>
      </c>
      <c r="J91" s="11">
        <f>COUNTIFS(L91:X91,"A")</f>
        <v/>
      </c>
      <c r="K91" s="11">
        <f>COUNTIFS(L91:X91,"B")</f>
        <v/>
      </c>
      <c r="Z91" s="1">
        <f>IF(J91&gt;K91,"A",IF(J91=K91,"","B"))</f>
        <v/>
      </c>
      <c r="AA91">
        <f>IF(AND($Z91&lt;&gt;"",$Z91=L91),1,IF(L91="",0,-1))</f>
        <v/>
      </c>
      <c r="AB91">
        <f>IF(AND($Z91&lt;&gt;"",$Z91=M91),1,IF(M91="",0,-1))</f>
        <v/>
      </c>
      <c r="AC91">
        <f>IF(AND($Z91&lt;&gt;"",$Z91=N91),1,IF(N91="",0,-1))</f>
        <v/>
      </c>
      <c r="AD91">
        <f>IF(AND($Z91&lt;&gt;"",$Z91=O91),1,IF(O91="",0,-1))</f>
        <v/>
      </c>
      <c r="AE91">
        <f>IF(AND($Z91&lt;&gt;"",$Z91=P91),1,IF(P91="",0,-1))</f>
        <v/>
      </c>
      <c r="AF91">
        <f>IF(AND($Z91&lt;&gt;"",$Z91=Q91),1,IF(Q91="",0,-1))</f>
        <v/>
      </c>
      <c r="AG91">
        <f>IF(AND($Z91&lt;&gt;"",$Z91=R91),1,IF(R91="",0,-1))</f>
        <v/>
      </c>
      <c r="AH91">
        <f>IF(AND($Z91&lt;&gt;"",$Z91=S91),1,IF(S91="",0,-1))</f>
        <v/>
      </c>
      <c r="AI91">
        <f>IF(AND($Z91&lt;&gt;"",$Z91=T91),1,IF(T91="",0,-1))</f>
        <v/>
      </c>
      <c r="AJ91">
        <f>IF(AND($Z91&lt;&gt;"",$Z91=U91),1,IF(U91="",0,-1))</f>
        <v/>
      </c>
      <c r="AK91">
        <f>IF(AND($Z91&lt;&gt;"",$Z91=V91),1,IF(V91="",0,-1))</f>
        <v/>
      </c>
      <c r="AL91">
        <f>IF(AND($Z91&lt;&gt;"",$Z91=W91),1,IF(W91="",0,-1))</f>
        <v/>
      </c>
      <c r="AM91">
        <f>IF(AND($Z91&lt;&gt;"",$Z91=X91),1,IF(X91="",0,-1))</f>
        <v/>
      </c>
    </row>
    <row r="92">
      <c r="G92" s="11">
        <f>IF($D92&lt;&gt;$D91,IF($J92&gt;$K92,1,0),IF($J92&gt;$K92,G91+1,G91))</f>
        <v/>
      </c>
      <c r="H92" s="11">
        <f>IF($D92&lt;&gt;$D91,IF($J92&lt;$K92,1,0),IF($J92&lt;$K92,H91+1,H91))</f>
        <v/>
      </c>
      <c r="I92" s="1">
        <f>IF($D92&lt;&gt;$D91,"",IF(ISEVEN(SUM(J91:K91)),I91, IF(I91="B", "A", "B")))</f>
        <v/>
      </c>
      <c r="J92" s="11">
        <f>COUNTIFS(L92:X92,"A")</f>
        <v/>
      </c>
      <c r="K92" s="11">
        <f>COUNTIFS(L92:X92,"B")</f>
        <v/>
      </c>
      <c r="Z92" s="1">
        <f>IF(J92&gt;K92,"A",IF(J92=K92,"","B"))</f>
        <v/>
      </c>
      <c r="AA92">
        <f>IF(AND($Z92&lt;&gt;"",$Z92=L92),1,IF(L92="",0,-1))</f>
        <v/>
      </c>
      <c r="AB92">
        <f>IF(AND($Z92&lt;&gt;"",$Z92=M92),1,IF(M92="",0,-1))</f>
        <v/>
      </c>
      <c r="AC92">
        <f>IF(AND($Z92&lt;&gt;"",$Z92=N92),1,IF(N92="",0,-1))</f>
        <v/>
      </c>
      <c r="AD92">
        <f>IF(AND($Z92&lt;&gt;"",$Z92=O92),1,IF(O92="",0,-1))</f>
        <v/>
      </c>
      <c r="AE92">
        <f>IF(AND($Z92&lt;&gt;"",$Z92=P92),1,IF(P92="",0,-1))</f>
        <v/>
      </c>
      <c r="AF92">
        <f>IF(AND($Z92&lt;&gt;"",$Z92=Q92),1,IF(Q92="",0,-1))</f>
        <v/>
      </c>
      <c r="AG92">
        <f>IF(AND($Z92&lt;&gt;"",$Z92=R92),1,IF(R92="",0,-1))</f>
        <v/>
      </c>
      <c r="AH92">
        <f>IF(AND($Z92&lt;&gt;"",$Z92=S92),1,IF(S92="",0,-1))</f>
        <v/>
      </c>
      <c r="AI92">
        <f>IF(AND($Z92&lt;&gt;"",$Z92=T92),1,IF(T92="",0,-1))</f>
        <v/>
      </c>
      <c r="AJ92">
        <f>IF(AND($Z92&lt;&gt;"",$Z92=U92),1,IF(U92="",0,-1))</f>
        <v/>
      </c>
      <c r="AK92">
        <f>IF(AND($Z92&lt;&gt;"",$Z92=V92),1,IF(V92="",0,-1))</f>
        <v/>
      </c>
      <c r="AL92">
        <f>IF(AND($Z92&lt;&gt;"",$Z92=W92),1,IF(W92="",0,-1))</f>
        <v/>
      </c>
      <c r="AM92">
        <f>IF(AND($Z92&lt;&gt;"",$Z92=X92),1,IF(X92="",0,-1))</f>
        <v/>
      </c>
    </row>
    <row r="93">
      <c r="G93" s="11">
        <f>IF($D93&lt;&gt;$D92,IF($J93&gt;$K93,1,0),IF($J93&gt;$K93,G92+1,G92))</f>
        <v/>
      </c>
      <c r="H93" s="11">
        <f>IF($D93&lt;&gt;$D92,IF($J93&lt;$K93,1,0),IF($J93&lt;$K93,H92+1,H92))</f>
        <v/>
      </c>
      <c r="I93" s="1">
        <f>IF($D93&lt;&gt;$D92,"",IF(ISEVEN(SUM(J92:K92)),I92, IF(I92="B", "A", "B")))</f>
        <v/>
      </c>
      <c r="J93" s="11">
        <f>COUNTIFS(L93:X93,"A")</f>
        <v/>
      </c>
      <c r="K93" s="11">
        <f>COUNTIFS(L93:X93,"B")</f>
        <v/>
      </c>
      <c r="Z93" s="1">
        <f>IF(J93&gt;K93,"A",IF(J93=K93,"","B"))</f>
        <v/>
      </c>
      <c r="AA93">
        <f>IF(AND($Z93&lt;&gt;"",$Z93=L93),1,IF(L93="",0,-1))</f>
        <v/>
      </c>
      <c r="AB93">
        <f>IF(AND($Z93&lt;&gt;"",$Z93=M93),1,IF(M93="",0,-1))</f>
        <v/>
      </c>
      <c r="AC93">
        <f>IF(AND($Z93&lt;&gt;"",$Z93=N93),1,IF(N93="",0,-1))</f>
        <v/>
      </c>
      <c r="AD93">
        <f>IF(AND($Z93&lt;&gt;"",$Z93=O93),1,IF(O93="",0,-1))</f>
        <v/>
      </c>
      <c r="AE93">
        <f>IF(AND($Z93&lt;&gt;"",$Z93=P93),1,IF(P93="",0,-1))</f>
        <v/>
      </c>
      <c r="AF93">
        <f>IF(AND($Z93&lt;&gt;"",$Z93=Q93),1,IF(Q93="",0,-1))</f>
        <v/>
      </c>
      <c r="AG93">
        <f>IF(AND($Z93&lt;&gt;"",$Z93=R93),1,IF(R93="",0,-1))</f>
        <v/>
      </c>
      <c r="AH93">
        <f>IF(AND($Z93&lt;&gt;"",$Z93=S93),1,IF(S93="",0,-1))</f>
        <v/>
      </c>
      <c r="AI93">
        <f>IF(AND($Z93&lt;&gt;"",$Z93=T93),1,IF(T93="",0,-1))</f>
        <v/>
      </c>
      <c r="AJ93">
        <f>IF(AND($Z93&lt;&gt;"",$Z93=U93),1,IF(U93="",0,-1))</f>
        <v/>
      </c>
      <c r="AK93">
        <f>IF(AND($Z93&lt;&gt;"",$Z93=V93),1,IF(V93="",0,-1))</f>
        <v/>
      </c>
      <c r="AL93">
        <f>IF(AND($Z93&lt;&gt;"",$Z93=W93),1,IF(W93="",0,-1))</f>
        <v/>
      </c>
      <c r="AM93">
        <f>IF(AND($Z93&lt;&gt;"",$Z93=X93),1,IF(X93="",0,-1))</f>
        <v/>
      </c>
    </row>
    <row r="94">
      <c r="G94" s="11">
        <f>IF($D94&lt;&gt;$D93,IF($J94&gt;$K94,1,0),IF($J94&gt;$K94,G93+1,G93))</f>
        <v/>
      </c>
      <c r="H94" s="11">
        <f>IF($D94&lt;&gt;$D93,IF($J94&lt;$K94,1,0),IF($J94&lt;$K94,H93+1,H93))</f>
        <v/>
      </c>
      <c r="I94" s="1">
        <f>IF($D94&lt;&gt;$D93,"",IF(ISEVEN(SUM(J93:K93)),I93, IF(I93="B", "A", "B")))</f>
        <v/>
      </c>
      <c r="J94" s="11">
        <f>COUNTIFS(L94:X94,"A")</f>
        <v/>
      </c>
      <c r="K94" s="11">
        <f>COUNTIFS(L94:X94,"B")</f>
        <v/>
      </c>
      <c r="Z94" s="1">
        <f>IF(J94&gt;K94,"A",IF(J94=K94,"","B"))</f>
        <v/>
      </c>
      <c r="AA94">
        <f>IF(AND($Z94&lt;&gt;"",$Z94=L94),1,IF(L94="",0,-1))</f>
        <v/>
      </c>
      <c r="AB94">
        <f>IF(AND($Z94&lt;&gt;"",$Z94=M94),1,IF(M94="",0,-1))</f>
        <v/>
      </c>
      <c r="AC94">
        <f>IF(AND($Z94&lt;&gt;"",$Z94=N94),1,IF(N94="",0,-1))</f>
        <v/>
      </c>
      <c r="AD94">
        <f>IF(AND($Z94&lt;&gt;"",$Z94=O94),1,IF(O94="",0,-1))</f>
        <v/>
      </c>
      <c r="AE94">
        <f>IF(AND($Z94&lt;&gt;"",$Z94=P94),1,IF(P94="",0,-1))</f>
        <v/>
      </c>
      <c r="AF94">
        <f>IF(AND($Z94&lt;&gt;"",$Z94=Q94),1,IF(Q94="",0,-1))</f>
        <v/>
      </c>
      <c r="AG94">
        <f>IF(AND($Z94&lt;&gt;"",$Z94=R94),1,IF(R94="",0,-1))</f>
        <v/>
      </c>
      <c r="AH94">
        <f>IF(AND($Z94&lt;&gt;"",$Z94=S94),1,IF(S94="",0,-1))</f>
        <v/>
      </c>
      <c r="AI94">
        <f>IF(AND($Z94&lt;&gt;"",$Z94=T94),1,IF(T94="",0,-1))</f>
        <v/>
      </c>
      <c r="AJ94">
        <f>IF(AND($Z94&lt;&gt;"",$Z94=U94),1,IF(U94="",0,-1))</f>
        <v/>
      </c>
      <c r="AK94">
        <f>IF(AND($Z94&lt;&gt;"",$Z94=V94),1,IF(V94="",0,-1))</f>
        <v/>
      </c>
      <c r="AL94">
        <f>IF(AND($Z94&lt;&gt;"",$Z94=W94),1,IF(W94="",0,-1))</f>
        <v/>
      </c>
      <c r="AM94">
        <f>IF(AND($Z94&lt;&gt;"",$Z94=X94),1,IF(X94="",0,-1))</f>
        <v/>
      </c>
    </row>
    <row r="95">
      <c r="G95" s="11">
        <f>IF($D95&lt;&gt;$D94,IF($J95&gt;$K95,1,0),IF($J95&gt;$K95,G94+1,G94))</f>
        <v/>
      </c>
      <c r="H95" s="11">
        <f>IF($D95&lt;&gt;$D94,IF($J95&lt;$K95,1,0),IF($J95&lt;$K95,H94+1,H94))</f>
        <v/>
      </c>
      <c r="I95" s="1">
        <f>IF($D95&lt;&gt;$D94,"",IF(ISEVEN(SUM(J94:K94)),I94, IF(I94="B", "A", "B")))</f>
        <v/>
      </c>
      <c r="J95" s="11">
        <f>COUNTIFS(L95:X95,"A")</f>
        <v/>
      </c>
      <c r="K95" s="11">
        <f>COUNTIFS(L95:X95,"B")</f>
        <v/>
      </c>
      <c r="Z95" s="1">
        <f>IF(J95&gt;K95,"A",IF(J95=K95,"","B"))</f>
        <v/>
      </c>
      <c r="AA95">
        <f>IF(AND($Z95&lt;&gt;"",$Z95=L95),1,IF(L95="",0,-1))</f>
        <v/>
      </c>
      <c r="AB95">
        <f>IF(AND($Z95&lt;&gt;"",$Z95=M95),1,IF(M95="",0,-1))</f>
        <v/>
      </c>
      <c r="AC95">
        <f>IF(AND($Z95&lt;&gt;"",$Z95=N95),1,IF(N95="",0,-1))</f>
        <v/>
      </c>
      <c r="AD95">
        <f>IF(AND($Z95&lt;&gt;"",$Z95=O95),1,IF(O95="",0,-1))</f>
        <v/>
      </c>
      <c r="AE95">
        <f>IF(AND($Z95&lt;&gt;"",$Z95=P95),1,IF(P95="",0,-1))</f>
        <v/>
      </c>
      <c r="AF95">
        <f>IF(AND($Z95&lt;&gt;"",$Z95=Q95),1,IF(Q95="",0,-1))</f>
        <v/>
      </c>
      <c r="AG95">
        <f>IF(AND($Z95&lt;&gt;"",$Z95=R95),1,IF(R95="",0,-1))</f>
        <v/>
      </c>
      <c r="AH95">
        <f>IF(AND($Z95&lt;&gt;"",$Z95=S95),1,IF(S95="",0,-1))</f>
        <v/>
      </c>
      <c r="AI95">
        <f>IF(AND($Z95&lt;&gt;"",$Z95=T95),1,IF(T95="",0,-1))</f>
        <v/>
      </c>
      <c r="AJ95">
        <f>IF(AND($Z95&lt;&gt;"",$Z95=U95),1,IF(U95="",0,-1))</f>
        <v/>
      </c>
      <c r="AK95">
        <f>IF(AND($Z95&lt;&gt;"",$Z95=V95),1,IF(V95="",0,-1))</f>
        <v/>
      </c>
      <c r="AL95">
        <f>IF(AND($Z95&lt;&gt;"",$Z95=W95),1,IF(W95="",0,-1))</f>
        <v/>
      </c>
      <c r="AM95">
        <f>IF(AND($Z95&lt;&gt;"",$Z95=X95),1,IF(X95="",0,-1))</f>
        <v/>
      </c>
    </row>
    <row r="96">
      <c r="G96" s="11">
        <f>IF($D96&lt;&gt;$D95,IF($J96&gt;$K96,1,0),IF($J96&gt;$K96,G95+1,G95))</f>
        <v/>
      </c>
      <c r="H96" s="11">
        <f>IF($D96&lt;&gt;$D95,IF($J96&lt;$K96,1,0),IF($J96&lt;$K96,H95+1,H95))</f>
        <v/>
      </c>
      <c r="I96" s="1">
        <f>IF($D96&lt;&gt;$D95,"",IF(ISEVEN(SUM(J95:K95)),I95, IF(I95="B", "A", "B")))</f>
        <v/>
      </c>
      <c r="J96" s="11">
        <f>COUNTIFS(L96:X96,"A")</f>
        <v/>
      </c>
      <c r="K96" s="11">
        <f>COUNTIFS(L96:X96,"B")</f>
        <v/>
      </c>
      <c r="Z96" s="1">
        <f>IF(J96&gt;K96,"A",IF(J96=K96,"","B"))</f>
        <v/>
      </c>
      <c r="AA96">
        <f>IF(AND($Z96&lt;&gt;"",$Z96=L96),1,IF(L96="",0,-1))</f>
        <v/>
      </c>
      <c r="AB96">
        <f>IF(AND($Z96&lt;&gt;"",$Z96=M96),1,IF(M96="",0,-1))</f>
        <v/>
      </c>
      <c r="AC96">
        <f>IF(AND($Z96&lt;&gt;"",$Z96=N96),1,IF(N96="",0,-1))</f>
        <v/>
      </c>
      <c r="AD96">
        <f>IF(AND($Z96&lt;&gt;"",$Z96=O96),1,IF(O96="",0,-1))</f>
        <v/>
      </c>
      <c r="AE96">
        <f>IF(AND($Z96&lt;&gt;"",$Z96=P96),1,IF(P96="",0,-1))</f>
        <v/>
      </c>
      <c r="AF96">
        <f>IF(AND($Z96&lt;&gt;"",$Z96=Q96),1,IF(Q96="",0,-1))</f>
        <v/>
      </c>
      <c r="AG96">
        <f>IF(AND($Z96&lt;&gt;"",$Z96=R96),1,IF(R96="",0,-1))</f>
        <v/>
      </c>
      <c r="AH96">
        <f>IF(AND($Z96&lt;&gt;"",$Z96=S96),1,IF(S96="",0,-1))</f>
        <v/>
      </c>
      <c r="AI96">
        <f>IF(AND($Z96&lt;&gt;"",$Z96=T96),1,IF(T96="",0,-1))</f>
        <v/>
      </c>
      <c r="AJ96">
        <f>IF(AND($Z96&lt;&gt;"",$Z96=U96),1,IF(U96="",0,-1))</f>
        <v/>
      </c>
      <c r="AK96">
        <f>IF(AND($Z96&lt;&gt;"",$Z96=V96),1,IF(V96="",0,-1))</f>
        <v/>
      </c>
      <c r="AL96">
        <f>IF(AND($Z96&lt;&gt;"",$Z96=W96),1,IF(W96="",0,-1))</f>
        <v/>
      </c>
      <c r="AM96">
        <f>IF(AND($Z96&lt;&gt;"",$Z96=X96),1,IF(X96="",0,-1))</f>
        <v/>
      </c>
    </row>
    <row r="97">
      <c r="G97" s="11">
        <f>IF($D97&lt;&gt;$D96,IF($J97&gt;$K97,1,0),IF($J97&gt;$K97,G96+1,G96))</f>
        <v/>
      </c>
      <c r="H97" s="11">
        <f>IF($D97&lt;&gt;$D96,IF($J97&lt;$K97,1,0),IF($J97&lt;$K97,H96+1,H96))</f>
        <v/>
      </c>
      <c r="I97" s="1">
        <f>IF($D97&lt;&gt;$D96,"",IF(ISEVEN(SUM(J96:K96)),I96, IF(I96="B", "A", "B")))</f>
        <v/>
      </c>
      <c r="J97" s="11">
        <f>COUNTIFS(L97:X97,"A")</f>
        <v/>
      </c>
      <c r="K97" s="11">
        <f>COUNTIFS(L97:X97,"B")</f>
        <v/>
      </c>
      <c r="Z97" s="1">
        <f>IF(J97&gt;K97,"A",IF(J97=K97,"","B"))</f>
        <v/>
      </c>
      <c r="AA97">
        <f>IF(AND($Z97&lt;&gt;"",$Z97=L97),1,IF(L97="",0,-1))</f>
        <v/>
      </c>
      <c r="AB97">
        <f>IF(AND($Z97&lt;&gt;"",$Z97=M97),1,IF(M97="",0,-1))</f>
        <v/>
      </c>
      <c r="AC97">
        <f>IF(AND($Z97&lt;&gt;"",$Z97=N97),1,IF(N97="",0,-1))</f>
        <v/>
      </c>
      <c r="AD97">
        <f>IF(AND($Z97&lt;&gt;"",$Z97=O97),1,IF(O97="",0,-1))</f>
        <v/>
      </c>
      <c r="AE97">
        <f>IF(AND($Z97&lt;&gt;"",$Z97=P97),1,IF(P97="",0,-1))</f>
        <v/>
      </c>
      <c r="AF97">
        <f>IF(AND($Z97&lt;&gt;"",$Z97=Q97),1,IF(Q97="",0,-1))</f>
        <v/>
      </c>
      <c r="AG97">
        <f>IF(AND($Z97&lt;&gt;"",$Z97=R97),1,IF(R97="",0,-1))</f>
        <v/>
      </c>
      <c r="AH97">
        <f>IF(AND($Z97&lt;&gt;"",$Z97=S97),1,IF(S97="",0,-1))</f>
        <v/>
      </c>
      <c r="AI97">
        <f>IF(AND($Z97&lt;&gt;"",$Z97=T97),1,IF(T97="",0,-1))</f>
        <v/>
      </c>
      <c r="AJ97">
        <f>IF(AND($Z97&lt;&gt;"",$Z97=U97),1,IF(U97="",0,-1))</f>
        <v/>
      </c>
      <c r="AK97">
        <f>IF(AND($Z97&lt;&gt;"",$Z97=V97),1,IF(V97="",0,-1))</f>
        <v/>
      </c>
      <c r="AL97">
        <f>IF(AND($Z97&lt;&gt;"",$Z97=W97),1,IF(W97="",0,-1))</f>
        <v/>
      </c>
      <c r="AM97">
        <f>IF(AND($Z97&lt;&gt;"",$Z97=X97),1,IF(X97="",0,-1))</f>
        <v/>
      </c>
    </row>
    <row r="98">
      <c r="G98" s="11">
        <f>IF($D98&lt;&gt;$D97,IF($J98&gt;$K98,1,0),IF($J98&gt;$K98,G97+1,G97))</f>
        <v/>
      </c>
      <c r="H98" s="11">
        <f>IF($D98&lt;&gt;$D97,IF($J98&lt;$K98,1,0),IF($J98&lt;$K98,H97+1,H97))</f>
        <v/>
      </c>
      <c r="I98" s="1">
        <f>IF($D98&lt;&gt;$D97,"",IF(ISEVEN(SUM(J97:K97)),I97, IF(I97="B", "A", "B")))</f>
        <v/>
      </c>
      <c r="J98" s="11">
        <f>COUNTIFS(L98:X98,"A")</f>
        <v/>
      </c>
      <c r="K98" s="11">
        <f>COUNTIFS(L98:X98,"B")</f>
        <v/>
      </c>
      <c r="Z98" s="1">
        <f>IF(J98&gt;K98,"A",IF(J98=K98,"","B"))</f>
        <v/>
      </c>
      <c r="AA98">
        <f>IF(AND($Z98&lt;&gt;"",$Z98=L98),1,IF(L98="",0,-1))</f>
        <v/>
      </c>
      <c r="AB98">
        <f>IF(AND($Z98&lt;&gt;"",$Z98=M98),1,IF(M98="",0,-1))</f>
        <v/>
      </c>
      <c r="AC98">
        <f>IF(AND($Z98&lt;&gt;"",$Z98=N98),1,IF(N98="",0,-1))</f>
        <v/>
      </c>
      <c r="AD98">
        <f>IF(AND($Z98&lt;&gt;"",$Z98=O98),1,IF(O98="",0,-1))</f>
        <v/>
      </c>
      <c r="AE98">
        <f>IF(AND($Z98&lt;&gt;"",$Z98=P98),1,IF(P98="",0,-1))</f>
        <v/>
      </c>
      <c r="AF98">
        <f>IF(AND($Z98&lt;&gt;"",$Z98=Q98),1,IF(Q98="",0,-1))</f>
        <v/>
      </c>
      <c r="AG98">
        <f>IF(AND($Z98&lt;&gt;"",$Z98=R98),1,IF(R98="",0,-1))</f>
        <v/>
      </c>
      <c r="AH98">
        <f>IF(AND($Z98&lt;&gt;"",$Z98=S98),1,IF(S98="",0,-1))</f>
        <v/>
      </c>
      <c r="AI98">
        <f>IF(AND($Z98&lt;&gt;"",$Z98=T98),1,IF(T98="",0,-1))</f>
        <v/>
      </c>
      <c r="AJ98">
        <f>IF(AND($Z98&lt;&gt;"",$Z98=U98),1,IF(U98="",0,-1))</f>
        <v/>
      </c>
      <c r="AK98">
        <f>IF(AND($Z98&lt;&gt;"",$Z98=V98),1,IF(V98="",0,-1))</f>
        <v/>
      </c>
      <c r="AL98">
        <f>IF(AND($Z98&lt;&gt;"",$Z98=W98),1,IF(W98="",0,-1))</f>
        <v/>
      </c>
      <c r="AM98">
        <f>IF(AND($Z98&lt;&gt;"",$Z98=X98),1,IF(X98="",0,-1))</f>
        <v/>
      </c>
    </row>
    <row r="99">
      <c r="G99" s="11">
        <f>IF($D99&lt;&gt;$D98,IF($J99&gt;$K99,1,0),IF($J99&gt;$K99,G98+1,G98))</f>
        <v/>
      </c>
      <c r="H99" s="11">
        <f>IF($D99&lt;&gt;$D98,IF($J99&lt;$K99,1,0),IF($J99&lt;$K99,H98+1,H98))</f>
        <v/>
      </c>
      <c r="I99" s="1">
        <f>IF($D99&lt;&gt;$D98,"",IF(ISEVEN(SUM(J98:K98)),I98, IF(I98="B", "A", "B")))</f>
        <v/>
      </c>
      <c r="J99" s="11">
        <f>COUNTIFS(L99:X99,"A")</f>
        <v/>
      </c>
      <c r="K99" s="11">
        <f>COUNTIFS(L99:X99,"B")</f>
        <v/>
      </c>
      <c r="Z99" s="1">
        <f>IF(J99&gt;K99,"A",IF(J99=K99,"","B"))</f>
        <v/>
      </c>
      <c r="AA99">
        <f>IF(AND($Z99&lt;&gt;"",$Z99=L99),1,IF(L99="",0,-1))</f>
        <v/>
      </c>
      <c r="AB99">
        <f>IF(AND($Z99&lt;&gt;"",$Z99=M99),1,IF(M99="",0,-1))</f>
        <v/>
      </c>
      <c r="AC99">
        <f>IF(AND($Z99&lt;&gt;"",$Z99=N99),1,IF(N99="",0,-1))</f>
        <v/>
      </c>
      <c r="AD99">
        <f>IF(AND($Z99&lt;&gt;"",$Z99=O99),1,IF(O99="",0,-1))</f>
        <v/>
      </c>
      <c r="AE99">
        <f>IF(AND($Z99&lt;&gt;"",$Z99=P99),1,IF(P99="",0,-1))</f>
        <v/>
      </c>
      <c r="AF99">
        <f>IF(AND($Z99&lt;&gt;"",$Z99=Q99),1,IF(Q99="",0,-1))</f>
        <v/>
      </c>
      <c r="AG99">
        <f>IF(AND($Z99&lt;&gt;"",$Z99=R99),1,IF(R99="",0,-1))</f>
        <v/>
      </c>
      <c r="AH99">
        <f>IF(AND($Z99&lt;&gt;"",$Z99=S99),1,IF(S99="",0,-1))</f>
        <v/>
      </c>
      <c r="AI99">
        <f>IF(AND($Z99&lt;&gt;"",$Z99=T99),1,IF(T99="",0,-1))</f>
        <v/>
      </c>
      <c r="AJ99">
        <f>IF(AND($Z99&lt;&gt;"",$Z99=U99),1,IF(U99="",0,-1))</f>
        <v/>
      </c>
      <c r="AK99">
        <f>IF(AND($Z99&lt;&gt;"",$Z99=V99),1,IF(V99="",0,-1))</f>
        <v/>
      </c>
      <c r="AL99">
        <f>IF(AND($Z99&lt;&gt;"",$Z99=W99),1,IF(W99="",0,-1))</f>
        <v/>
      </c>
      <c r="AM99">
        <f>IF(AND($Z99&lt;&gt;"",$Z99=X99),1,IF(X99="",0,-1))</f>
        <v/>
      </c>
    </row>
    <row r="100">
      <c r="G100" s="11">
        <f>IF($D100&lt;&gt;$D99,IF($J100&gt;$K100,1,0),IF($J100&gt;$K100,G99+1,G99))</f>
        <v/>
      </c>
      <c r="H100" s="11">
        <f>IF($D100&lt;&gt;$D99,IF($J100&lt;$K100,1,0),IF($J100&lt;$K100,H99+1,H99))</f>
        <v/>
      </c>
      <c r="I100" s="1">
        <f>IF($D100&lt;&gt;$D99,"",IF(ISEVEN(SUM(J99:K99)),I99, IF(I99="B", "A", "B")))</f>
        <v/>
      </c>
      <c r="J100" s="11">
        <f>COUNTIFS(L100:X100,"A")</f>
        <v/>
      </c>
      <c r="K100" s="11">
        <f>COUNTIFS(L100:X100,"B")</f>
        <v/>
      </c>
      <c r="Z100" s="1">
        <f>IF(J100&gt;K100,"A",IF(J100=K100,"","B"))</f>
        <v/>
      </c>
      <c r="AA100">
        <f>IF(AND($Z100&lt;&gt;"",$Z100=L100),1,IF(L100="",0,-1))</f>
        <v/>
      </c>
      <c r="AB100">
        <f>IF(AND($Z100&lt;&gt;"",$Z100=M100),1,IF(M100="",0,-1))</f>
        <v/>
      </c>
      <c r="AC100">
        <f>IF(AND($Z100&lt;&gt;"",$Z100=N100),1,IF(N100="",0,-1))</f>
        <v/>
      </c>
      <c r="AD100">
        <f>IF(AND($Z100&lt;&gt;"",$Z100=O100),1,IF(O100="",0,-1))</f>
        <v/>
      </c>
      <c r="AE100">
        <f>IF(AND($Z100&lt;&gt;"",$Z100=P100),1,IF(P100="",0,-1))</f>
        <v/>
      </c>
      <c r="AF100">
        <f>IF(AND($Z100&lt;&gt;"",$Z100=Q100),1,IF(Q100="",0,-1))</f>
        <v/>
      </c>
      <c r="AG100">
        <f>IF(AND($Z100&lt;&gt;"",$Z100=R100),1,IF(R100="",0,-1))</f>
        <v/>
      </c>
      <c r="AH100">
        <f>IF(AND($Z100&lt;&gt;"",$Z100=S100),1,IF(S100="",0,-1))</f>
        <v/>
      </c>
      <c r="AI100">
        <f>IF(AND($Z100&lt;&gt;"",$Z100=T100),1,IF(T100="",0,-1))</f>
        <v/>
      </c>
      <c r="AJ100">
        <f>IF(AND($Z100&lt;&gt;"",$Z100=U100),1,IF(U100="",0,-1))</f>
        <v/>
      </c>
      <c r="AK100">
        <f>IF(AND($Z100&lt;&gt;"",$Z100=V100),1,IF(V100="",0,-1))</f>
        <v/>
      </c>
      <c r="AL100">
        <f>IF(AND($Z100&lt;&gt;"",$Z100=W100),1,IF(W100="",0,-1))</f>
        <v/>
      </c>
      <c r="AM100">
        <f>IF(AND($Z100&lt;&gt;"",$Z100=X100),1,IF(X100="",0,-1))</f>
        <v/>
      </c>
    </row>
    <row r="101">
      <c r="G101" s="11">
        <f>IF($D101&lt;&gt;$D100,IF($J101&gt;$K101,1,0),IF($J101&gt;$K101,G100+1,G100))</f>
        <v/>
      </c>
      <c r="H101" s="11">
        <f>IF($D101&lt;&gt;$D100,IF($J101&lt;$K101,1,0),IF($J101&lt;$K101,H100+1,H100))</f>
        <v/>
      </c>
      <c r="I101" s="1">
        <f>IF($D101&lt;&gt;$D100,"",IF(ISEVEN(SUM(J100:K100)),I100, IF(I100="B", "A", "B")))</f>
        <v/>
      </c>
      <c r="J101" s="11">
        <f>COUNTIFS(L101:X101,"A")</f>
        <v/>
      </c>
      <c r="K101" s="11">
        <f>COUNTIFS(L101:X101,"B")</f>
        <v/>
      </c>
      <c r="Z101" s="1">
        <f>IF(J101&gt;K101,"A",IF(J101=K101,"","B"))</f>
        <v/>
      </c>
      <c r="AA101">
        <f>IF(AND($Z101&lt;&gt;"",$Z101=L101),1,IF(L101="",0,-1))</f>
        <v/>
      </c>
      <c r="AB101">
        <f>IF(AND($Z101&lt;&gt;"",$Z101=M101),1,IF(M101="",0,-1))</f>
        <v/>
      </c>
      <c r="AC101">
        <f>IF(AND($Z101&lt;&gt;"",$Z101=N101),1,IF(N101="",0,-1))</f>
        <v/>
      </c>
      <c r="AD101">
        <f>IF(AND($Z101&lt;&gt;"",$Z101=O101),1,IF(O101="",0,-1))</f>
        <v/>
      </c>
      <c r="AE101">
        <f>IF(AND($Z101&lt;&gt;"",$Z101=P101),1,IF(P101="",0,-1))</f>
        <v/>
      </c>
      <c r="AF101">
        <f>IF(AND($Z101&lt;&gt;"",$Z101=Q101),1,IF(Q101="",0,-1))</f>
        <v/>
      </c>
      <c r="AG101">
        <f>IF(AND($Z101&lt;&gt;"",$Z101=R101),1,IF(R101="",0,-1))</f>
        <v/>
      </c>
      <c r="AH101">
        <f>IF(AND($Z101&lt;&gt;"",$Z101=S101),1,IF(S101="",0,-1))</f>
        <v/>
      </c>
      <c r="AI101">
        <f>IF(AND($Z101&lt;&gt;"",$Z101=T101),1,IF(T101="",0,-1))</f>
        <v/>
      </c>
      <c r="AJ101">
        <f>IF(AND($Z101&lt;&gt;"",$Z101=U101),1,IF(U101="",0,-1))</f>
        <v/>
      </c>
      <c r="AK101">
        <f>IF(AND($Z101&lt;&gt;"",$Z101=V101),1,IF(V101="",0,-1))</f>
        <v/>
      </c>
      <c r="AL101">
        <f>IF(AND($Z101&lt;&gt;"",$Z101=W101),1,IF(W101="",0,-1))</f>
        <v/>
      </c>
      <c r="AM101">
        <f>IF(AND($Z101&lt;&gt;"",$Z101=X101),1,IF(X101="",0,-1))</f>
        <v/>
      </c>
    </row>
    <row r="102">
      <c r="G102" s="11">
        <f>IF($D102&lt;&gt;$D101,IF($J102&gt;$K102,1,0),IF($J102&gt;$K102,G101+1,G101))</f>
        <v/>
      </c>
      <c r="H102" s="11">
        <f>IF($D102&lt;&gt;$D101,IF($J102&lt;$K102,1,0),IF($J102&lt;$K102,H101+1,H101))</f>
        <v/>
      </c>
      <c r="I102" s="1">
        <f>IF($D102&lt;&gt;$D101,"",IF(ISEVEN(SUM(J101:K101)),I101, IF(I101="B", "A", "B")))</f>
        <v/>
      </c>
      <c r="J102" s="11">
        <f>COUNTIFS(L102:X102,"A")</f>
        <v/>
      </c>
      <c r="K102" s="11">
        <f>COUNTIFS(L102:X102,"B")</f>
        <v/>
      </c>
      <c r="Z102" s="1">
        <f>IF(J102&gt;K102,"A",IF(J102=K102,"","B"))</f>
        <v/>
      </c>
      <c r="AA102">
        <f>IF(AND($Z102&lt;&gt;"",$Z102=L102),1,IF(L102="",0,-1))</f>
        <v/>
      </c>
      <c r="AB102">
        <f>IF(AND($Z102&lt;&gt;"",$Z102=M102),1,IF(M102="",0,-1))</f>
        <v/>
      </c>
      <c r="AC102">
        <f>IF(AND($Z102&lt;&gt;"",$Z102=N102),1,IF(N102="",0,-1))</f>
        <v/>
      </c>
      <c r="AD102">
        <f>IF(AND($Z102&lt;&gt;"",$Z102=O102),1,IF(O102="",0,-1))</f>
        <v/>
      </c>
      <c r="AE102">
        <f>IF(AND($Z102&lt;&gt;"",$Z102=P102),1,IF(P102="",0,-1))</f>
        <v/>
      </c>
      <c r="AF102">
        <f>IF(AND($Z102&lt;&gt;"",$Z102=Q102),1,IF(Q102="",0,-1))</f>
        <v/>
      </c>
      <c r="AG102">
        <f>IF(AND($Z102&lt;&gt;"",$Z102=R102),1,IF(R102="",0,-1))</f>
        <v/>
      </c>
      <c r="AH102">
        <f>IF(AND($Z102&lt;&gt;"",$Z102=S102),1,IF(S102="",0,-1))</f>
        <v/>
      </c>
      <c r="AI102">
        <f>IF(AND($Z102&lt;&gt;"",$Z102=T102),1,IF(T102="",0,-1))</f>
        <v/>
      </c>
      <c r="AJ102">
        <f>IF(AND($Z102&lt;&gt;"",$Z102=U102),1,IF(U102="",0,-1))</f>
        <v/>
      </c>
      <c r="AK102">
        <f>IF(AND($Z102&lt;&gt;"",$Z102=V102),1,IF(V102="",0,-1))</f>
        <v/>
      </c>
      <c r="AL102">
        <f>IF(AND($Z102&lt;&gt;"",$Z102=W102),1,IF(W102="",0,-1))</f>
        <v/>
      </c>
      <c r="AM102">
        <f>IF(AND($Z102&lt;&gt;"",$Z102=X102),1,IF(X102="",0,-1))</f>
        <v/>
      </c>
    </row>
    <row r="103">
      <c r="G103" s="11">
        <f>IF($D103&lt;&gt;$D102,IF($J103&gt;$K103,1,0),IF($J103&gt;$K103,G102+1,G102))</f>
        <v/>
      </c>
      <c r="H103" s="11">
        <f>IF($D103&lt;&gt;$D102,IF($J103&lt;$K103,1,0),IF($J103&lt;$K103,H102+1,H102))</f>
        <v/>
      </c>
      <c r="I103" s="1">
        <f>IF($D103&lt;&gt;$D102,"",IF(ISEVEN(SUM(J102:K102)),I102, IF(I102="B", "A", "B")))</f>
        <v/>
      </c>
      <c r="J103" s="11">
        <f>COUNTIFS(L103:X103,"A")</f>
        <v/>
      </c>
      <c r="K103" s="11">
        <f>COUNTIFS(L103:X103,"B")</f>
        <v/>
      </c>
      <c r="Z103" s="1">
        <f>IF(J103&gt;K103,"A",IF(J103=K103,"","B"))</f>
        <v/>
      </c>
      <c r="AA103">
        <f>IF(AND($Z103&lt;&gt;"",$Z103=L103),1,IF(L103="",0,-1))</f>
        <v/>
      </c>
      <c r="AB103">
        <f>IF(AND($Z103&lt;&gt;"",$Z103=M103),1,IF(M103="",0,-1))</f>
        <v/>
      </c>
      <c r="AC103">
        <f>IF(AND($Z103&lt;&gt;"",$Z103=N103),1,IF(N103="",0,-1))</f>
        <v/>
      </c>
      <c r="AD103">
        <f>IF(AND($Z103&lt;&gt;"",$Z103=O103),1,IF(O103="",0,-1))</f>
        <v/>
      </c>
      <c r="AE103">
        <f>IF(AND($Z103&lt;&gt;"",$Z103=P103),1,IF(P103="",0,-1))</f>
        <v/>
      </c>
      <c r="AF103">
        <f>IF(AND($Z103&lt;&gt;"",$Z103=Q103),1,IF(Q103="",0,-1))</f>
        <v/>
      </c>
      <c r="AG103">
        <f>IF(AND($Z103&lt;&gt;"",$Z103=R103),1,IF(R103="",0,-1))</f>
        <v/>
      </c>
      <c r="AH103">
        <f>IF(AND($Z103&lt;&gt;"",$Z103=S103),1,IF(S103="",0,-1))</f>
        <v/>
      </c>
      <c r="AI103">
        <f>IF(AND($Z103&lt;&gt;"",$Z103=T103),1,IF(T103="",0,-1))</f>
        <v/>
      </c>
      <c r="AJ103">
        <f>IF(AND($Z103&lt;&gt;"",$Z103=U103),1,IF(U103="",0,-1))</f>
        <v/>
      </c>
      <c r="AK103">
        <f>IF(AND($Z103&lt;&gt;"",$Z103=V103),1,IF(V103="",0,-1))</f>
        <v/>
      </c>
      <c r="AL103">
        <f>IF(AND($Z103&lt;&gt;"",$Z103=W103),1,IF(W103="",0,-1))</f>
        <v/>
      </c>
      <c r="AM103">
        <f>IF(AND($Z103&lt;&gt;"",$Z103=X103),1,IF(X103="",0,-1))</f>
        <v/>
      </c>
    </row>
    <row r="104">
      <c r="G104" s="11">
        <f>IF($D104&lt;&gt;$D103,IF($J104&gt;$K104,1,0),IF($J104&gt;$K104,G103+1,G103))</f>
        <v/>
      </c>
      <c r="H104" s="11">
        <f>IF($D104&lt;&gt;$D103,IF($J104&lt;$K104,1,0),IF($J104&lt;$K104,H103+1,H103))</f>
        <v/>
      </c>
      <c r="I104" s="1">
        <f>IF($D104&lt;&gt;$D103,"",IF(ISEVEN(SUM(J103:K103)),I103, IF(I103="B", "A", "B")))</f>
        <v/>
      </c>
      <c r="J104" s="11">
        <f>COUNTIFS(L104:X104,"A")</f>
        <v/>
      </c>
      <c r="K104" s="11">
        <f>COUNTIFS(L104:X104,"B")</f>
        <v/>
      </c>
      <c r="Z104" s="1">
        <f>IF(J104&gt;K104,"A",IF(J104=K104,"","B"))</f>
        <v/>
      </c>
      <c r="AA104">
        <f>IF(AND($Z104&lt;&gt;"",$Z104=L104),1,IF(L104="",0,-1))</f>
        <v/>
      </c>
      <c r="AB104">
        <f>IF(AND($Z104&lt;&gt;"",$Z104=M104),1,IF(M104="",0,-1))</f>
        <v/>
      </c>
      <c r="AC104">
        <f>IF(AND($Z104&lt;&gt;"",$Z104=N104),1,IF(N104="",0,-1))</f>
        <v/>
      </c>
      <c r="AD104">
        <f>IF(AND($Z104&lt;&gt;"",$Z104=O104),1,IF(O104="",0,-1))</f>
        <v/>
      </c>
      <c r="AE104">
        <f>IF(AND($Z104&lt;&gt;"",$Z104=P104),1,IF(P104="",0,-1))</f>
        <v/>
      </c>
      <c r="AF104">
        <f>IF(AND($Z104&lt;&gt;"",$Z104=Q104),1,IF(Q104="",0,-1))</f>
        <v/>
      </c>
      <c r="AG104">
        <f>IF(AND($Z104&lt;&gt;"",$Z104=R104),1,IF(R104="",0,-1))</f>
        <v/>
      </c>
      <c r="AH104">
        <f>IF(AND($Z104&lt;&gt;"",$Z104=S104),1,IF(S104="",0,-1))</f>
        <v/>
      </c>
      <c r="AI104">
        <f>IF(AND($Z104&lt;&gt;"",$Z104=T104),1,IF(T104="",0,-1))</f>
        <v/>
      </c>
      <c r="AJ104">
        <f>IF(AND($Z104&lt;&gt;"",$Z104=U104),1,IF(U104="",0,-1))</f>
        <v/>
      </c>
      <c r="AK104">
        <f>IF(AND($Z104&lt;&gt;"",$Z104=V104),1,IF(V104="",0,-1))</f>
        <v/>
      </c>
      <c r="AL104">
        <f>IF(AND($Z104&lt;&gt;"",$Z104=W104),1,IF(W104="",0,-1))</f>
        <v/>
      </c>
      <c r="AM104">
        <f>IF(AND($Z104&lt;&gt;"",$Z104=X104),1,IF(X104="",0,-1))</f>
        <v/>
      </c>
    </row>
    <row r="105">
      <c r="G105" s="11">
        <f>IF($D105&lt;&gt;$D104,IF($J105&gt;$K105,1,0),IF($J105&gt;$K105,G104+1,G104))</f>
        <v/>
      </c>
      <c r="H105" s="11">
        <f>IF($D105&lt;&gt;$D104,IF($J105&lt;$K105,1,0),IF($J105&lt;$K105,H104+1,H104))</f>
        <v/>
      </c>
      <c r="I105" s="1">
        <f>IF($D105&lt;&gt;$D104,"",IF(ISEVEN(SUM(J104:K104)),I104, IF(I104="B", "A", "B")))</f>
        <v/>
      </c>
      <c r="J105" s="11">
        <f>COUNTIFS(L105:X105,"A")</f>
        <v/>
      </c>
      <c r="K105" s="11">
        <f>COUNTIFS(L105:X105,"B")</f>
        <v/>
      </c>
      <c r="Z105" s="1">
        <f>IF(J105&gt;K105,"A",IF(J105=K105,"","B"))</f>
        <v/>
      </c>
      <c r="AA105">
        <f>IF(AND($Z105&lt;&gt;"",$Z105=L105),1,IF(L105="",0,-1))</f>
        <v/>
      </c>
      <c r="AB105">
        <f>IF(AND($Z105&lt;&gt;"",$Z105=M105),1,IF(M105="",0,-1))</f>
        <v/>
      </c>
      <c r="AC105">
        <f>IF(AND($Z105&lt;&gt;"",$Z105=N105),1,IF(N105="",0,-1))</f>
        <v/>
      </c>
      <c r="AD105">
        <f>IF(AND($Z105&lt;&gt;"",$Z105=O105),1,IF(O105="",0,-1))</f>
        <v/>
      </c>
      <c r="AE105">
        <f>IF(AND($Z105&lt;&gt;"",$Z105=P105),1,IF(P105="",0,-1))</f>
        <v/>
      </c>
      <c r="AF105">
        <f>IF(AND($Z105&lt;&gt;"",$Z105=Q105),1,IF(Q105="",0,-1))</f>
        <v/>
      </c>
      <c r="AG105">
        <f>IF(AND($Z105&lt;&gt;"",$Z105=R105),1,IF(R105="",0,-1))</f>
        <v/>
      </c>
      <c r="AH105">
        <f>IF(AND($Z105&lt;&gt;"",$Z105=S105),1,IF(S105="",0,-1))</f>
        <v/>
      </c>
      <c r="AI105">
        <f>IF(AND($Z105&lt;&gt;"",$Z105=T105),1,IF(T105="",0,-1))</f>
        <v/>
      </c>
      <c r="AJ105">
        <f>IF(AND($Z105&lt;&gt;"",$Z105=U105),1,IF(U105="",0,-1))</f>
        <v/>
      </c>
      <c r="AK105">
        <f>IF(AND($Z105&lt;&gt;"",$Z105=V105),1,IF(V105="",0,-1))</f>
        <v/>
      </c>
      <c r="AL105">
        <f>IF(AND($Z105&lt;&gt;"",$Z105=W105),1,IF(W105="",0,-1))</f>
        <v/>
      </c>
      <c r="AM105">
        <f>IF(AND($Z105&lt;&gt;"",$Z105=X105),1,IF(X105="",0,-1))</f>
        <v/>
      </c>
    </row>
    <row r="106">
      <c r="G106" s="11">
        <f>IF($D106&lt;&gt;$D105,IF($J106&gt;$K106,1,0),IF($J106&gt;$K106,G105+1,G105))</f>
        <v/>
      </c>
      <c r="H106" s="11">
        <f>IF($D106&lt;&gt;$D105,IF($J106&lt;$K106,1,0),IF($J106&lt;$K106,H105+1,H105))</f>
        <v/>
      </c>
      <c r="I106" s="1">
        <f>IF($D106&lt;&gt;$D105,"",IF(ISEVEN(SUM(J105:K105)),I105, IF(I105="B", "A", "B")))</f>
        <v/>
      </c>
      <c r="J106" s="11">
        <f>COUNTIFS(L106:X106,"A")</f>
        <v/>
      </c>
      <c r="K106" s="11">
        <f>COUNTIFS(L106:X106,"B")</f>
        <v/>
      </c>
      <c r="Z106" s="1">
        <f>IF(J106&gt;K106,"A",IF(J106=K106,"","B"))</f>
        <v/>
      </c>
      <c r="AA106">
        <f>IF(AND($Z106&lt;&gt;"",$Z106=L106),1,IF(L106="",0,-1))</f>
        <v/>
      </c>
      <c r="AB106">
        <f>IF(AND($Z106&lt;&gt;"",$Z106=M106),1,IF(M106="",0,-1))</f>
        <v/>
      </c>
      <c r="AC106">
        <f>IF(AND($Z106&lt;&gt;"",$Z106=N106),1,IF(N106="",0,-1))</f>
        <v/>
      </c>
      <c r="AD106">
        <f>IF(AND($Z106&lt;&gt;"",$Z106=O106),1,IF(O106="",0,-1))</f>
        <v/>
      </c>
      <c r="AE106">
        <f>IF(AND($Z106&lt;&gt;"",$Z106=P106),1,IF(P106="",0,-1))</f>
        <v/>
      </c>
      <c r="AF106">
        <f>IF(AND($Z106&lt;&gt;"",$Z106=Q106),1,IF(Q106="",0,-1))</f>
        <v/>
      </c>
      <c r="AG106">
        <f>IF(AND($Z106&lt;&gt;"",$Z106=R106),1,IF(R106="",0,-1))</f>
        <v/>
      </c>
      <c r="AH106">
        <f>IF(AND($Z106&lt;&gt;"",$Z106=S106),1,IF(S106="",0,-1))</f>
        <v/>
      </c>
      <c r="AI106">
        <f>IF(AND($Z106&lt;&gt;"",$Z106=T106),1,IF(T106="",0,-1))</f>
        <v/>
      </c>
      <c r="AJ106">
        <f>IF(AND($Z106&lt;&gt;"",$Z106=U106),1,IF(U106="",0,-1))</f>
        <v/>
      </c>
      <c r="AK106">
        <f>IF(AND($Z106&lt;&gt;"",$Z106=V106),1,IF(V106="",0,-1))</f>
        <v/>
      </c>
      <c r="AL106">
        <f>IF(AND($Z106&lt;&gt;"",$Z106=W106),1,IF(W106="",0,-1))</f>
        <v/>
      </c>
      <c r="AM106">
        <f>IF(AND($Z106&lt;&gt;"",$Z106=X106),1,IF(X106="",0,-1))</f>
        <v/>
      </c>
    </row>
    <row r="107">
      <c r="G107" s="11">
        <f>IF($D107&lt;&gt;$D106,IF($J107&gt;$K107,1,0),IF($J107&gt;$K107,G106+1,G106))</f>
        <v/>
      </c>
      <c r="H107" s="11">
        <f>IF($D107&lt;&gt;$D106,IF($J107&lt;$K107,1,0),IF($J107&lt;$K107,H106+1,H106))</f>
        <v/>
      </c>
      <c r="I107" s="1">
        <f>IF($D107&lt;&gt;$D106,"",IF(ISEVEN(SUM(J106:K106)),I106, IF(I106="B", "A", "B")))</f>
        <v/>
      </c>
      <c r="J107" s="11">
        <f>COUNTIFS(L107:X107,"A")</f>
        <v/>
      </c>
      <c r="K107" s="11">
        <f>COUNTIFS(L107:X107,"B")</f>
        <v/>
      </c>
      <c r="Z107" s="1">
        <f>IF(J107&gt;K107,"A",IF(J107=K107,"","B"))</f>
        <v/>
      </c>
      <c r="AA107">
        <f>IF(AND($Z107&lt;&gt;"",$Z107=L107),1,IF(L107="",0,-1))</f>
        <v/>
      </c>
      <c r="AB107">
        <f>IF(AND($Z107&lt;&gt;"",$Z107=M107),1,IF(M107="",0,-1))</f>
        <v/>
      </c>
      <c r="AC107">
        <f>IF(AND($Z107&lt;&gt;"",$Z107=N107),1,IF(N107="",0,-1))</f>
        <v/>
      </c>
      <c r="AD107">
        <f>IF(AND($Z107&lt;&gt;"",$Z107=O107),1,IF(O107="",0,-1))</f>
        <v/>
      </c>
      <c r="AE107">
        <f>IF(AND($Z107&lt;&gt;"",$Z107=P107),1,IF(P107="",0,-1))</f>
        <v/>
      </c>
      <c r="AF107">
        <f>IF(AND($Z107&lt;&gt;"",$Z107=Q107),1,IF(Q107="",0,-1))</f>
        <v/>
      </c>
      <c r="AG107">
        <f>IF(AND($Z107&lt;&gt;"",$Z107=R107),1,IF(R107="",0,-1))</f>
        <v/>
      </c>
      <c r="AH107">
        <f>IF(AND($Z107&lt;&gt;"",$Z107=S107),1,IF(S107="",0,-1))</f>
        <v/>
      </c>
      <c r="AI107">
        <f>IF(AND($Z107&lt;&gt;"",$Z107=T107),1,IF(T107="",0,-1))</f>
        <v/>
      </c>
      <c r="AJ107">
        <f>IF(AND($Z107&lt;&gt;"",$Z107=U107),1,IF(U107="",0,-1))</f>
        <v/>
      </c>
      <c r="AK107">
        <f>IF(AND($Z107&lt;&gt;"",$Z107=V107),1,IF(V107="",0,-1))</f>
        <v/>
      </c>
      <c r="AL107">
        <f>IF(AND($Z107&lt;&gt;"",$Z107=W107),1,IF(W107="",0,-1))</f>
        <v/>
      </c>
      <c r="AM107">
        <f>IF(AND($Z107&lt;&gt;"",$Z107=X107),1,IF(X107="",0,-1))</f>
        <v/>
      </c>
    </row>
    <row r="108">
      <c r="G108" s="11">
        <f>IF($D108&lt;&gt;$D107,IF($J108&gt;$K108,1,0),IF($J108&gt;$K108,G107+1,G107))</f>
        <v/>
      </c>
      <c r="H108" s="11">
        <f>IF($D108&lt;&gt;$D107,IF($J108&lt;$K108,1,0),IF($J108&lt;$K108,H107+1,H107))</f>
        <v/>
      </c>
      <c r="I108" s="1">
        <f>IF($D108&lt;&gt;$D107,"",IF(ISEVEN(SUM(J107:K107)),I107, IF(I107="B", "A", "B")))</f>
        <v/>
      </c>
      <c r="J108" s="11">
        <f>COUNTIFS(L108:X108,"A")</f>
        <v/>
      </c>
      <c r="K108" s="11">
        <f>COUNTIFS(L108:X108,"B")</f>
        <v/>
      </c>
      <c r="Z108" s="1">
        <f>IF(J108&gt;K108,"A",IF(J108=K108,"","B"))</f>
        <v/>
      </c>
      <c r="AA108">
        <f>IF(AND($Z108&lt;&gt;"",$Z108=L108),1,IF(L108="",0,-1))</f>
        <v/>
      </c>
      <c r="AB108">
        <f>IF(AND($Z108&lt;&gt;"",$Z108=M108),1,IF(M108="",0,-1))</f>
        <v/>
      </c>
      <c r="AC108">
        <f>IF(AND($Z108&lt;&gt;"",$Z108=N108),1,IF(N108="",0,-1))</f>
        <v/>
      </c>
      <c r="AD108">
        <f>IF(AND($Z108&lt;&gt;"",$Z108=O108),1,IF(O108="",0,-1))</f>
        <v/>
      </c>
      <c r="AE108">
        <f>IF(AND($Z108&lt;&gt;"",$Z108=P108),1,IF(P108="",0,-1))</f>
        <v/>
      </c>
      <c r="AF108">
        <f>IF(AND($Z108&lt;&gt;"",$Z108=Q108),1,IF(Q108="",0,-1))</f>
        <v/>
      </c>
      <c r="AG108">
        <f>IF(AND($Z108&lt;&gt;"",$Z108=R108),1,IF(R108="",0,-1))</f>
        <v/>
      </c>
      <c r="AH108">
        <f>IF(AND($Z108&lt;&gt;"",$Z108=S108),1,IF(S108="",0,-1))</f>
        <v/>
      </c>
      <c r="AI108">
        <f>IF(AND($Z108&lt;&gt;"",$Z108=T108),1,IF(T108="",0,-1))</f>
        <v/>
      </c>
      <c r="AJ108">
        <f>IF(AND($Z108&lt;&gt;"",$Z108=U108),1,IF(U108="",0,-1))</f>
        <v/>
      </c>
      <c r="AK108">
        <f>IF(AND($Z108&lt;&gt;"",$Z108=V108),1,IF(V108="",0,-1))</f>
        <v/>
      </c>
      <c r="AL108">
        <f>IF(AND($Z108&lt;&gt;"",$Z108=W108),1,IF(W108="",0,-1))</f>
        <v/>
      </c>
      <c r="AM108">
        <f>IF(AND($Z108&lt;&gt;"",$Z108=X108),1,IF(X108="",0,-1))</f>
        <v/>
      </c>
    </row>
    <row r="109">
      <c r="G109" s="11">
        <f>IF($D109&lt;&gt;$D108,IF($J109&gt;$K109,1,0),IF($J109&gt;$K109,G108+1,G108))</f>
        <v/>
      </c>
      <c r="H109" s="11">
        <f>IF($D109&lt;&gt;$D108,IF($J109&lt;$K109,1,0),IF($J109&lt;$K109,H108+1,H108))</f>
        <v/>
      </c>
      <c r="I109" s="1">
        <f>IF($D109&lt;&gt;$D108,"",IF(ISEVEN(SUM(J108:K108)),I108, IF(I108="B", "A", "B")))</f>
        <v/>
      </c>
      <c r="J109" s="11">
        <f>COUNTIFS(L109:X109,"A")</f>
        <v/>
      </c>
      <c r="K109" s="11">
        <f>COUNTIFS(L109:X109,"B")</f>
        <v/>
      </c>
      <c r="Z109" s="1">
        <f>IF(J109&gt;K109,"A",IF(J109=K109,"","B"))</f>
        <v/>
      </c>
      <c r="AA109">
        <f>IF(AND($Z109&lt;&gt;"",$Z109=L109),1,IF(L109="",0,-1))</f>
        <v/>
      </c>
      <c r="AB109">
        <f>IF(AND($Z109&lt;&gt;"",$Z109=M109),1,IF(M109="",0,-1))</f>
        <v/>
      </c>
      <c r="AC109">
        <f>IF(AND($Z109&lt;&gt;"",$Z109=N109),1,IF(N109="",0,-1))</f>
        <v/>
      </c>
      <c r="AD109">
        <f>IF(AND($Z109&lt;&gt;"",$Z109=O109),1,IF(O109="",0,-1))</f>
        <v/>
      </c>
      <c r="AE109">
        <f>IF(AND($Z109&lt;&gt;"",$Z109=P109),1,IF(P109="",0,-1))</f>
        <v/>
      </c>
      <c r="AF109">
        <f>IF(AND($Z109&lt;&gt;"",$Z109=Q109),1,IF(Q109="",0,-1))</f>
        <v/>
      </c>
      <c r="AG109">
        <f>IF(AND($Z109&lt;&gt;"",$Z109=R109),1,IF(R109="",0,-1))</f>
        <v/>
      </c>
      <c r="AH109">
        <f>IF(AND($Z109&lt;&gt;"",$Z109=S109),1,IF(S109="",0,-1))</f>
        <v/>
      </c>
      <c r="AI109">
        <f>IF(AND($Z109&lt;&gt;"",$Z109=T109),1,IF(T109="",0,-1))</f>
        <v/>
      </c>
      <c r="AJ109">
        <f>IF(AND($Z109&lt;&gt;"",$Z109=U109),1,IF(U109="",0,-1))</f>
        <v/>
      </c>
      <c r="AK109">
        <f>IF(AND($Z109&lt;&gt;"",$Z109=V109),1,IF(V109="",0,-1))</f>
        <v/>
      </c>
      <c r="AL109">
        <f>IF(AND($Z109&lt;&gt;"",$Z109=W109),1,IF(W109="",0,-1))</f>
        <v/>
      </c>
      <c r="AM109">
        <f>IF(AND($Z109&lt;&gt;"",$Z109=X109),1,IF(X109="",0,-1))</f>
        <v/>
      </c>
    </row>
    <row r="110">
      <c r="G110" s="11">
        <f>IF($D110&lt;&gt;$D109,IF($J110&gt;$K110,1,0),IF($J110&gt;$K110,G109+1,G109))</f>
        <v/>
      </c>
      <c r="H110" s="11">
        <f>IF($D110&lt;&gt;$D109,IF($J110&lt;$K110,1,0),IF($J110&lt;$K110,H109+1,H109))</f>
        <v/>
      </c>
      <c r="I110" s="1">
        <f>IF($D110&lt;&gt;$D109,"",IF(ISEVEN(SUM(J109:K109)),I109, IF(I109="B", "A", "B")))</f>
        <v/>
      </c>
      <c r="J110" s="11">
        <f>COUNTIFS(L110:X110,"A")</f>
        <v/>
      </c>
      <c r="K110" s="11">
        <f>COUNTIFS(L110:X110,"B")</f>
        <v/>
      </c>
      <c r="Z110" s="1">
        <f>IF(J110&gt;K110,"A",IF(J110=K110,"","B"))</f>
        <v/>
      </c>
      <c r="AA110">
        <f>IF(AND($Z110&lt;&gt;"",$Z110=L110),1,IF(L110="",0,-1))</f>
        <v/>
      </c>
      <c r="AB110">
        <f>IF(AND($Z110&lt;&gt;"",$Z110=M110),1,IF(M110="",0,-1))</f>
        <v/>
      </c>
      <c r="AC110">
        <f>IF(AND($Z110&lt;&gt;"",$Z110=N110),1,IF(N110="",0,-1))</f>
        <v/>
      </c>
      <c r="AD110">
        <f>IF(AND($Z110&lt;&gt;"",$Z110=O110),1,IF(O110="",0,-1))</f>
        <v/>
      </c>
      <c r="AE110">
        <f>IF(AND($Z110&lt;&gt;"",$Z110=P110),1,IF(P110="",0,-1))</f>
        <v/>
      </c>
      <c r="AF110">
        <f>IF(AND($Z110&lt;&gt;"",$Z110=Q110),1,IF(Q110="",0,-1))</f>
        <v/>
      </c>
      <c r="AG110">
        <f>IF(AND($Z110&lt;&gt;"",$Z110=R110),1,IF(R110="",0,-1))</f>
        <v/>
      </c>
      <c r="AH110">
        <f>IF(AND($Z110&lt;&gt;"",$Z110=S110),1,IF(S110="",0,-1))</f>
        <v/>
      </c>
      <c r="AI110">
        <f>IF(AND($Z110&lt;&gt;"",$Z110=T110),1,IF(T110="",0,-1))</f>
        <v/>
      </c>
      <c r="AJ110">
        <f>IF(AND($Z110&lt;&gt;"",$Z110=U110),1,IF(U110="",0,-1))</f>
        <v/>
      </c>
      <c r="AK110">
        <f>IF(AND($Z110&lt;&gt;"",$Z110=V110),1,IF(V110="",0,-1))</f>
        <v/>
      </c>
      <c r="AL110">
        <f>IF(AND($Z110&lt;&gt;"",$Z110=W110),1,IF(W110="",0,-1))</f>
        <v/>
      </c>
      <c r="AM110">
        <f>IF(AND($Z110&lt;&gt;"",$Z110=X110),1,IF(X110="",0,-1))</f>
        <v/>
      </c>
    </row>
    <row r="111">
      <c r="G111" s="11">
        <f>IF($D111&lt;&gt;$D110,IF($J111&gt;$K111,1,0),IF($J111&gt;$K111,G110+1,G110))</f>
        <v/>
      </c>
      <c r="H111" s="11">
        <f>IF($D111&lt;&gt;$D110,IF($J111&lt;$K111,1,0),IF($J111&lt;$K111,H110+1,H110))</f>
        <v/>
      </c>
      <c r="I111" s="1">
        <f>IF($D111&lt;&gt;$D110,"",IF(ISEVEN(SUM(J110:K110)),I110, IF(I110="B", "A", "B")))</f>
        <v/>
      </c>
      <c r="J111" s="11">
        <f>COUNTIFS(L111:X111,"A")</f>
        <v/>
      </c>
      <c r="K111" s="11">
        <f>COUNTIFS(L111:X111,"B")</f>
        <v/>
      </c>
      <c r="Z111" s="1">
        <f>IF(J111&gt;K111,"A",IF(J111=K111,"","B"))</f>
        <v/>
      </c>
      <c r="AA111">
        <f>IF(AND($Z111&lt;&gt;"",$Z111=L111),1,IF(L111="",0,-1))</f>
        <v/>
      </c>
      <c r="AB111">
        <f>IF(AND($Z111&lt;&gt;"",$Z111=M111),1,IF(M111="",0,-1))</f>
        <v/>
      </c>
      <c r="AC111">
        <f>IF(AND($Z111&lt;&gt;"",$Z111=N111),1,IF(N111="",0,-1))</f>
        <v/>
      </c>
      <c r="AD111">
        <f>IF(AND($Z111&lt;&gt;"",$Z111=O111),1,IF(O111="",0,-1))</f>
        <v/>
      </c>
      <c r="AE111">
        <f>IF(AND($Z111&lt;&gt;"",$Z111=P111),1,IF(P111="",0,-1))</f>
        <v/>
      </c>
      <c r="AF111">
        <f>IF(AND($Z111&lt;&gt;"",$Z111=Q111),1,IF(Q111="",0,-1))</f>
        <v/>
      </c>
      <c r="AG111">
        <f>IF(AND($Z111&lt;&gt;"",$Z111=R111),1,IF(R111="",0,-1))</f>
        <v/>
      </c>
      <c r="AH111">
        <f>IF(AND($Z111&lt;&gt;"",$Z111=S111),1,IF(S111="",0,-1))</f>
        <v/>
      </c>
      <c r="AI111">
        <f>IF(AND($Z111&lt;&gt;"",$Z111=T111),1,IF(T111="",0,-1))</f>
        <v/>
      </c>
      <c r="AJ111">
        <f>IF(AND($Z111&lt;&gt;"",$Z111=U111),1,IF(U111="",0,-1))</f>
        <v/>
      </c>
      <c r="AK111">
        <f>IF(AND($Z111&lt;&gt;"",$Z111=V111),1,IF(V111="",0,-1))</f>
        <v/>
      </c>
      <c r="AL111">
        <f>IF(AND($Z111&lt;&gt;"",$Z111=W111),1,IF(W111="",0,-1))</f>
        <v/>
      </c>
      <c r="AM111">
        <f>IF(AND($Z111&lt;&gt;"",$Z111=X111),1,IF(X111="",0,-1))</f>
        <v/>
      </c>
    </row>
    <row r="112">
      <c r="G112" s="11">
        <f>IF($D112&lt;&gt;$D111,IF($J112&gt;$K112,1,0),IF($J112&gt;$K112,G111+1,G111))</f>
        <v/>
      </c>
      <c r="H112" s="11">
        <f>IF($D112&lt;&gt;$D111,IF($J112&lt;$K112,1,0),IF($J112&lt;$K112,H111+1,H111))</f>
        <v/>
      </c>
      <c r="I112" s="1">
        <f>IF($D112&lt;&gt;$D111,"",IF(ISEVEN(SUM(J111:K111)),I111, IF(I111="B", "A", "B")))</f>
        <v/>
      </c>
      <c r="J112" s="11">
        <f>COUNTIFS(L112:X112,"A")</f>
        <v/>
      </c>
      <c r="K112" s="11">
        <f>COUNTIFS(L112:X112,"B")</f>
        <v/>
      </c>
      <c r="Z112" s="1">
        <f>IF(J112&gt;K112,"A",IF(J112=K112,"","B"))</f>
        <v/>
      </c>
      <c r="AA112">
        <f>IF(AND($Z112&lt;&gt;"",$Z112=L112),1,IF(L112="",0,-1))</f>
        <v/>
      </c>
      <c r="AB112">
        <f>IF(AND($Z112&lt;&gt;"",$Z112=M112),1,IF(M112="",0,-1))</f>
        <v/>
      </c>
      <c r="AC112">
        <f>IF(AND($Z112&lt;&gt;"",$Z112=N112),1,IF(N112="",0,-1))</f>
        <v/>
      </c>
      <c r="AD112">
        <f>IF(AND($Z112&lt;&gt;"",$Z112=O112),1,IF(O112="",0,-1))</f>
        <v/>
      </c>
      <c r="AE112">
        <f>IF(AND($Z112&lt;&gt;"",$Z112=P112),1,IF(P112="",0,-1))</f>
        <v/>
      </c>
      <c r="AF112">
        <f>IF(AND($Z112&lt;&gt;"",$Z112=Q112),1,IF(Q112="",0,-1))</f>
        <v/>
      </c>
      <c r="AG112">
        <f>IF(AND($Z112&lt;&gt;"",$Z112=R112),1,IF(R112="",0,-1))</f>
        <v/>
      </c>
      <c r="AH112">
        <f>IF(AND($Z112&lt;&gt;"",$Z112=S112),1,IF(S112="",0,-1))</f>
        <v/>
      </c>
      <c r="AI112">
        <f>IF(AND($Z112&lt;&gt;"",$Z112=T112),1,IF(T112="",0,-1))</f>
        <v/>
      </c>
      <c r="AJ112">
        <f>IF(AND($Z112&lt;&gt;"",$Z112=U112),1,IF(U112="",0,-1))</f>
        <v/>
      </c>
      <c r="AK112">
        <f>IF(AND($Z112&lt;&gt;"",$Z112=V112),1,IF(V112="",0,-1))</f>
        <v/>
      </c>
      <c r="AL112">
        <f>IF(AND($Z112&lt;&gt;"",$Z112=W112),1,IF(W112="",0,-1))</f>
        <v/>
      </c>
      <c r="AM112">
        <f>IF(AND($Z112&lt;&gt;"",$Z112=X112),1,IF(X112="",0,-1))</f>
        <v/>
      </c>
    </row>
    <row r="113">
      <c r="G113" s="11">
        <f>IF($D113&lt;&gt;$D112,IF($J113&gt;$K113,1,0),IF($J113&gt;$K113,G112+1,G112))</f>
        <v/>
      </c>
      <c r="H113" s="11">
        <f>IF($D113&lt;&gt;$D112,IF($J113&lt;$K113,1,0),IF($J113&lt;$K113,H112+1,H112))</f>
        <v/>
      </c>
      <c r="I113" s="1">
        <f>IF($D113&lt;&gt;$D112,"",IF(ISEVEN(SUM(J112:K112)),I112, IF(I112="B", "A", "B")))</f>
        <v/>
      </c>
      <c r="J113" s="11">
        <f>COUNTIFS(L113:X113,"A")</f>
        <v/>
      </c>
      <c r="K113" s="11">
        <f>COUNTIFS(L113:X113,"B")</f>
        <v/>
      </c>
      <c r="Z113" s="1">
        <f>IF(J113&gt;K113,"A",IF(J113=K113,"","B"))</f>
        <v/>
      </c>
      <c r="AA113">
        <f>IF(AND($Z113&lt;&gt;"",$Z113=L113),1,IF(L113="",0,-1))</f>
        <v/>
      </c>
      <c r="AB113">
        <f>IF(AND($Z113&lt;&gt;"",$Z113=M113),1,IF(M113="",0,-1))</f>
        <v/>
      </c>
      <c r="AC113">
        <f>IF(AND($Z113&lt;&gt;"",$Z113=N113),1,IF(N113="",0,-1))</f>
        <v/>
      </c>
      <c r="AD113">
        <f>IF(AND($Z113&lt;&gt;"",$Z113=O113),1,IF(O113="",0,-1))</f>
        <v/>
      </c>
      <c r="AE113">
        <f>IF(AND($Z113&lt;&gt;"",$Z113=P113),1,IF(P113="",0,-1))</f>
        <v/>
      </c>
      <c r="AF113">
        <f>IF(AND($Z113&lt;&gt;"",$Z113=Q113),1,IF(Q113="",0,-1))</f>
        <v/>
      </c>
      <c r="AG113">
        <f>IF(AND($Z113&lt;&gt;"",$Z113=R113),1,IF(R113="",0,-1))</f>
        <v/>
      </c>
      <c r="AH113">
        <f>IF(AND($Z113&lt;&gt;"",$Z113=S113),1,IF(S113="",0,-1))</f>
        <v/>
      </c>
      <c r="AI113">
        <f>IF(AND($Z113&lt;&gt;"",$Z113=T113),1,IF(T113="",0,-1))</f>
        <v/>
      </c>
      <c r="AJ113">
        <f>IF(AND($Z113&lt;&gt;"",$Z113=U113),1,IF(U113="",0,-1))</f>
        <v/>
      </c>
      <c r="AK113">
        <f>IF(AND($Z113&lt;&gt;"",$Z113=V113),1,IF(V113="",0,-1))</f>
        <v/>
      </c>
      <c r="AL113">
        <f>IF(AND($Z113&lt;&gt;"",$Z113=W113),1,IF(W113="",0,-1))</f>
        <v/>
      </c>
      <c r="AM113">
        <f>IF(AND($Z113&lt;&gt;"",$Z113=X113),1,IF(X113="",0,-1))</f>
        <v/>
      </c>
    </row>
    <row r="114">
      <c r="G114" s="11">
        <f>IF($D114&lt;&gt;$D113,IF($J114&gt;$K114,1,0),IF($J114&gt;$K114,G113+1,G113))</f>
        <v/>
      </c>
      <c r="H114" s="11">
        <f>IF($D114&lt;&gt;$D113,IF($J114&lt;$K114,1,0),IF($J114&lt;$K114,H113+1,H113))</f>
        <v/>
      </c>
      <c r="I114" s="1">
        <f>IF($D114&lt;&gt;$D113,"",IF(ISEVEN(SUM(J113:K113)),I113, IF(I113="B", "A", "B")))</f>
        <v/>
      </c>
      <c r="J114" s="11">
        <f>COUNTIFS(L114:X114,"A")</f>
        <v/>
      </c>
      <c r="K114" s="11">
        <f>COUNTIFS(L114:X114,"B")</f>
        <v/>
      </c>
      <c r="Z114" s="1">
        <f>IF(J114&gt;K114,"A",IF(J114=K114,"","B"))</f>
        <v/>
      </c>
      <c r="AA114">
        <f>IF(AND($Z114&lt;&gt;"",$Z114=L114),1,IF(L114="",0,-1))</f>
        <v/>
      </c>
      <c r="AB114">
        <f>IF(AND($Z114&lt;&gt;"",$Z114=M114),1,IF(M114="",0,-1))</f>
        <v/>
      </c>
      <c r="AC114">
        <f>IF(AND($Z114&lt;&gt;"",$Z114=N114),1,IF(N114="",0,-1))</f>
        <v/>
      </c>
      <c r="AD114">
        <f>IF(AND($Z114&lt;&gt;"",$Z114=O114),1,IF(O114="",0,-1))</f>
        <v/>
      </c>
      <c r="AE114">
        <f>IF(AND($Z114&lt;&gt;"",$Z114=P114),1,IF(P114="",0,-1))</f>
        <v/>
      </c>
      <c r="AF114">
        <f>IF(AND($Z114&lt;&gt;"",$Z114=Q114),1,IF(Q114="",0,-1))</f>
        <v/>
      </c>
      <c r="AG114">
        <f>IF(AND($Z114&lt;&gt;"",$Z114=R114),1,IF(R114="",0,-1))</f>
        <v/>
      </c>
      <c r="AH114">
        <f>IF(AND($Z114&lt;&gt;"",$Z114=S114),1,IF(S114="",0,-1))</f>
        <v/>
      </c>
      <c r="AI114">
        <f>IF(AND($Z114&lt;&gt;"",$Z114=T114),1,IF(T114="",0,-1))</f>
        <v/>
      </c>
      <c r="AJ114">
        <f>IF(AND($Z114&lt;&gt;"",$Z114=U114),1,IF(U114="",0,-1))</f>
        <v/>
      </c>
      <c r="AK114">
        <f>IF(AND($Z114&lt;&gt;"",$Z114=V114),1,IF(V114="",0,-1))</f>
        <v/>
      </c>
      <c r="AL114">
        <f>IF(AND($Z114&lt;&gt;"",$Z114=W114),1,IF(W114="",0,-1))</f>
        <v/>
      </c>
      <c r="AM114">
        <f>IF(AND($Z114&lt;&gt;"",$Z114=X114),1,IF(X114="",0,-1))</f>
        <v/>
      </c>
    </row>
    <row r="115">
      <c r="G115" s="11">
        <f>IF($D115&lt;&gt;$D114,IF($J115&gt;$K115,1,0),IF($J115&gt;$K115,G114+1,G114))</f>
        <v/>
      </c>
      <c r="H115" s="11">
        <f>IF($D115&lt;&gt;$D114,IF($J115&lt;$K115,1,0),IF($J115&lt;$K115,H114+1,H114))</f>
        <v/>
      </c>
      <c r="I115" s="1">
        <f>IF($D115&lt;&gt;$D114,"",IF(ISEVEN(SUM(J114:K114)),I114, IF(I114="B", "A", "B")))</f>
        <v/>
      </c>
      <c r="J115" s="11">
        <f>COUNTIFS(L115:X115,"A")</f>
        <v/>
      </c>
      <c r="K115" s="11">
        <f>COUNTIFS(L115:X115,"B")</f>
        <v/>
      </c>
      <c r="Z115" s="1">
        <f>IF(J115&gt;K115,"A",IF(J115=K115,"","B"))</f>
        <v/>
      </c>
      <c r="AA115">
        <f>IF(AND($Z115&lt;&gt;"",$Z115=L115),1,IF(L115="",0,-1))</f>
        <v/>
      </c>
      <c r="AB115">
        <f>IF(AND($Z115&lt;&gt;"",$Z115=M115),1,IF(M115="",0,-1))</f>
        <v/>
      </c>
      <c r="AC115">
        <f>IF(AND($Z115&lt;&gt;"",$Z115=N115),1,IF(N115="",0,-1))</f>
        <v/>
      </c>
      <c r="AD115">
        <f>IF(AND($Z115&lt;&gt;"",$Z115=O115),1,IF(O115="",0,-1))</f>
        <v/>
      </c>
      <c r="AE115">
        <f>IF(AND($Z115&lt;&gt;"",$Z115=P115),1,IF(P115="",0,-1))</f>
        <v/>
      </c>
      <c r="AF115">
        <f>IF(AND($Z115&lt;&gt;"",$Z115=Q115),1,IF(Q115="",0,-1))</f>
        <v/>
      </c>
      <c r="AG115">
        <f>IF(AND($Z115&lt;&gt;"",$Z115=R115),1,IF(R115="",0,-1))</f>
        <v/>
      </c>
      <c r="AH115">
        <f>IF(AND($Z115&lt;&gt;"",$Z115=S115),1,IF(S115="",0,-1))</f>
        <v/>
      </c>
      <c r="AI115">
        <f>IF(AND($Z115&lt;&gt;"",$Z115=T115),1,IF(T115="",0,-1))</f>
        <v/>
      </c>
      <c r="AJ115">
        <f>IF(AND($Z115&lt;&gt;"",$Z115=U115),1,IF(U115="",0,-1))</f>
        <v/>
      </c>
      <c r="AK115">
        <f>IF(AND($Z115&lt;&gt;"",$Z115=V115),1,IF(V115="",0,-1))</f>
        <v/>
      </c>
      <c r="AL115">
        <f>IF(AND($Z115&lt;&gt;"",$Z115=W115),1,IF(W115="",0,-1))</f>
        <v/>
      </c>
      <c r="AM115">
        <f>IF(AND($Z115&lt;&gt;"",$Z115=X115),1,IF(X115="",0,-1))</f>
        <v/>
      </c>
    </row>
    <row r="116">
      <c r="G116" s="11">
        <f>IF($D116&lt;&gt;$D115,IF($J116&gt;$K116,1,0),IF($J116&gt;$K116,G115+1,G115))</f>
        <v/>
      </c>
      <c r="H116" s="11">
        <f>IF($D116&lt;&gt;$D115,IF($J116&lt;$K116,1,0),IF($J116&lt;$K116,H115+1,H115))</f>
        <v/>
      </c>
      <c r="I116" s="1">
        <f>IF($D116&lt;&gt;$D115,"",IF(ISEVEN(SUM(J115:K115)),I115, IF(I115="B", "A", "B")))</f>
        <v/>
      </c>
      <c r="J116" s="11">
        <f>COUNTIFS(L116:X116,"A")</f>
        <v/>
      </c>
      <c r="K116" s="11">
        <f>COUNTIFS(L116:X116,"B")</f>
        <v/>
      </c>
      <c r="Z116" s="1">
        <f>IF(J116&gt;K116,"A",IF(J116=K116,"","B"))</f>
        <v/>
      </c>
      <c r="AA116">
        <f>IF(AND($Z116&lt;&gt;"",$Z116=L116),1,IF(L116="",0,-1))</f>
        <v/>
      </c>
      <c r="AB116">
        <f>IF(AND($Z116&lt;&gt;"",$Z116=M116),1,IF(M116="",0,-1))</f>
        <v/>
      </c>
      <c r="AC116">
        <f>IF(AND($Z116&lt;&gt;"",$Z116=N116),1,IF(N116="",0,-1))</f>
        <v/>
      </c>
      <c r="AD116">
        <f>IF(AND($Z116&lt;&gt;"",$Z116=O116),1,IF(O116="",0,-1))</f>
        <v/>
      </c>
      <c r="AE116">
        <f>IF(AND($Z116&lt;&gt;"",$Z116=P116),1,IF(P116="",0,-1))</f>
        <v/>
      </c>
      <c r="AF116">
        <f>IF(AND($Z116&lt;&gt;"",$Z116=Q116),1,IF(Q116="",0,-1))</f>
        <v/>
      </c>
      <c r="AG116">
        <f>IF(AND($Z116&lt;&gt;"",$Z116=R116),1,IF(R116="",0,-1))</f>
        <v/>
      </c>
      <c r="AH116">
        <f>IF(AND($Z116&lt;&gt;"",$Z116=S116),1,IF(S116="",0,-1))</f>
        <v/>
      </c>
      <c r="AI116">
        <f>IF(AND($Z116&lt;&gt;"",$Z116=T116),1,IF(T116="",0,-1))</f>
        <v/>
      </c>
      <c r="AJ116">
        <f>IF(AND($Z116&lt;&gt;"",$Z116=U116),1,IF(U116="",0,-1))</f>
        <v/>
      </c>
      <c r="AK116">
        <f>IF(AND($Z116&lt;&gt;"",$Z116=V116),1,IF(V116="",0,-1))</f>
        <v/>
      </c>
      <c r="AL116">
        <f>IF(AND($Z116&lt;&gt;"",$Z116=W116),1,IF(W116="",0,-1))</f>
        <v/>
      </c>
      <c r="AM116">
        <f>IF(AND($Z116&lt;&gt;"",$Z116=X116),1,IF(X116="",0,-1))</f>
        <v/>
      </c>
    </row>
    <row r="117">
      <c r="G117" s="11">
        <f>IF($D117&lt;&gt;$D116,IF($J117&gt;$K117,1,0),IF($J117&gt;$K117,G116+1,G116))</f>
        <v/>
      </c>
      <c r="H117" s="11">
        <f>IF($D117&lt;&gt;$D116,IF($J117&lt;$K117,1,0),IF($J117&lt;$K117,H116+1,H116))</f>
        <v/>
      </c>
      <c r="I117" s="1">
        <f>IF($D117&lt;&gt;$D116,"",IF(ISEVEN(SUM(J116:K116)),I116, IF(I116="B", "A", "B")))</f>
        <v/>
      </c>
      <c r="J117" s="11">
        <f>COUNTIFS(L117:X117,"A")</f>
        <v/>
      </c>
      <c r="K117" s="11">
        <f>COUNTIFS(L117:X117,"B")</f>
        <v/>
      </c>
      <c r="Z117" s="1">
        <f>IF(J117&gt;K117,"A",IF(J117=K117,"","B"))</f>
        <v/>
      </c>
      <c r="AA117">
        <f>IF(AND($Z117&lt;&gt;"",$Z117=L117),1,IF(L117="",0,-1))</f>
        <v/>
      </c>
      <c r="AB117">
        <f>IF(AND($Z117&lt;&gt;"",$Z117=M117),1,IF(M117="",0,-1))</f>
        <v/>
      </c>
      <c r="AC117">
        <f>IF(AND($Z117&lt;&gt;"",$Z117=N117),1,IF(N117="",0,-1))</f>
        <v/>
      </c>
      <c r="AD117">
        <f>IF(AND($Z117&lt;&gt;"",$Z117=O117),1,IF(O117="",0,-1))</f>
        <v/>
      </c>
      <c r="AE117">
        <f>IF(AND($Z117&lt;&gt;"",$Z117=P117),1,IF(P117="",0,-1))</f>
        <v/>
      </c>
      <c r="AF117">
        <f>IF(AND($Z117&lt;&gt;"",$Z117=Q117),1,IF(Q117="",0,-1))</f>
        <v/>
      </c>
      <c r="AG117">
        <f>IF(AND($Z117&lt;&gt;"",$Z117=R117),1,IF(R117="",0,-1))</f>
        <v/>
      </c>
      <c r="AH117">
        <f>IF(AND($Z117&lt;&gt;"",$Z117=S117),1,IF(S117="",0,-1))</f>
        <v/>
      </c>
      <c r="AI117">
        <f>IF(AND($Z117&lt;&gt;"",$Z117=T117),1,IF(T117="",0,-1))</f>
        <v/>
      </c>
      <c r="AJ117">
        <f>IF(AND($Z117&lt;&gt;"",$Z117=U117),1,IF(U117="",0,-1))</f>
        <v/>
      </c>
      <c r="AK117">
        <f>IF(AND($Z117&lt;&gt;"",$Z117=V117),1,IF(V117="",0,-1))</f>
        <v/>
      </c>
      <c r="AL117">
        <f>IF(AND($Z117&lt;&gt;"",$Z117=W117),1,IF(W117="",0,-1))</f>
        <v/>
      </c>
      <c r="AM117">
        <f>IF(AND($Z117&lt;&gt;"",$Z117=X117),1,IF(X117="",0,-1))</f>
        <v/>
      </c>
    </row>
    <row r="118">
      <c r="G118" s="11">
        <f>IF($D118&lt;&gt;$D117,IF($J118&gt;$K118,1,0),IF($J118&gt;$K118,G117+1,G117))</f>
        <v/>
      </c>
      <c r="H118" s="11">
        <f>IF($D118&lt;&gt;$D117,IF($J118&lt;$K118,1,0),IF($J118&lt;$K118,H117+1,H117))</f>
        <v/>
      </c>
      <c r="I118" s="1">
        <f>IF($D118&lt;&gt;$D117,"",IF(ISEVEN(SUM(J117:K117)),I117, IF(I117="B", "A", "B")))</f>
        <v/>
      </c>
      <c r="J118" s="11">
        <f>COUNTIFS(L118:X118,"A")</f>
        <v/>
      </c>
      <c r="K118" s="11">
        <f>COUNTIFS(L118:X118,"B")</f>
        <v/>
      </c>
      <c r="Z118" s="1">
        <f>IF(J118&gt;K118,"A",IF(J118=K118,"","B"))</f>
        <v/>
      </c>
      <c r="AA118">
        <f>IF(AND($Z118&lt;&gt;"",$Z118=L118),1,IF(L118="",0,-1))</f>
        <v/>
      </c>
      <c r="AB118">
        <f>IF(AND($Z118&lt;&gt;"",$Z118=M118),1,IF(M118="",0,-1))</f>
        <v/>
      </c>
      <c r="AC118">
        <f>IF(AND($Z118&lt;&gt;"",$Z118=N118),1,IF(N118="",0,-1))</f>
        <v/>
      </c>
      <c r="AD118">
        <f>IF(AND($Z118&lt;&gt;"",$Z118=O118),1,IF(O118="",0,-1))</f>
        <v/>
      </c>
      <c r="AE118">
        <f>IF(AND($Z118&lt;&gt;"",$Z118=P118),1,IF(P118="",0,-1))</f>
        <v/>
      </c>
      <c r="AF118">
        <f>IF(AND($Z118&lt;&gt;"",$Z118=Q118),1,IF(Q118="",0,-1))</f>
        <v/>
      </c>
      <c r="AG118">
        <f>IF(AND($Z118&lt;&gt;"",$Z118=R118),1,IF(R118="",0,-1))</f>
        <v/>
      </c>
      <c r="AH118">
        <f>IF(AND($Z118&lt;&gt;"",$Z118=S118),1,IF(S118="",0,-1))</f>
        <v/>
      </c>
      <c r="AI118">
        <f>IF(AND($Z118&lt;&gt;"",$Z118=T118),1,IF(T118="",0,-1))</f>
        <v/>
      </c>
      <c r="AJ118">
        <f>IF(AND($Z118&lt;&gt;"",$Z118=U118),1,IF(U118="",0,-1))</f>
        <v/>
      </c>
      <c r="AK118">
        <f>IF(AND($Z118&lt;&gt;"",$Z118=V118),1,IF(V118="",0,-1))</f>
        <v/>
      </c>
      <c r="AL118">
        <f>IF(AND($Z118&lt;&gt;"",$Z118=W118),1,IF(W118="",0,-1))</f>
        <v/>
      </c>
      <c r="AM118">
        <f>IF(AND($Z118&lt;&gt;"",$Z118=X118),1,IF(X118="",0,-1))</f>
        <v/>
      </c>
    </row>
    <row r="119">
      <c r="G119" s="11">
        <f>IF($D119&lt;&gt;$D118,IF($J119&gt;$K119,1,0),IF($J119&gt;$K119,G118+1,G118))</f>
        <v/>
      </c>
      <c r="H119" s="11">
        <f>IF($D119&lt;&gt;$D118,IF($J119&lt;$K119,1,0),IF($J119&lt;$K119,H118+1,H118))</f>
        <v/>
      </c>
      <c r="I119" s="1">
        <f>IF($D119&lt;&gt;$D118,"",IF(ISEVEN(SUM(J118:K118)),I118, IF(I118="B", "A", "B")))</f>
        <v/>
      </c>
      <c r="J119" s="11">
        <f>COUNTIFS(L119:X119,"A")</f>
        <v/>
      </c>
      <c r="K119" s="11">
        <f>COUNTIFS(L119:X119,"B")</f>
        <v/>
      </c>
      <c r="Z119" s="1">
        <f>IF(J119&gt;K119,"A",IF(J119=K119,"","B"))</f>
        <v/>
      </c>
      <c r="AA119">
        <f>IF(AND($Z119&lt;&gt;"",$Z119=L119),1,IF(L119="",0,-1))</f>
        <v/>
      </c>
      <c r="AB119">
        <f>IF(AND($Z119&lt;&gt;"",$Z119=M119),1,IF(M119="",0,-1))</f>
        <v/>
      </c>
      <c r="AC119">
        <f>IF(AND($Z119&lt;&gt;"",$Z119=N119),1,IF(N119="",0,-1))</f>
        <v/>
      </c>
      <c r="AD119">
        <f>IF(AND($Z119&lt;&gt;"",$Z119=O119),1,IF(O119="",0,-1))</f>
        <v/>
      </c>
      <c r="AE119">
        <f>IF(AND($Z119&lt;&gt;"",$Z119=P119),1,IF(P119="",0,-1))</f>
        <v/>
      </c>
      <c r="AF119">
        <f>IF(AND($Z119&lt;&gt;"",$Z119=Q119),1,IF(Q119="",0,-1))</f>
        <v/>
      </c>
      <c r="AG119">
        <f>IF(AND($Z119&lt;&gt;"",$Z119=R119),1,IF(R119="",0,-1))</f>
        <v/>
      </c>
      <c r="AH119">
        <f>IF(AND($Z119&lt;&gt;"",$Z119=S119),1,IF(S119="",0,-1))</f>
        <v/>
      </c>
      <c r="AI119">
        <f>IF(AND($Z119&lt;&gt;"",$Z119=T119),1,IF(T119="",0,-1))</f>
        <v/>
      </c>
      <c r="AJ119">
        <f>IF(AND($Z119&lt;&gt;"",$Z119=U119),1,IF(U119="",0,-1))</f>
        <v/>
      </c>
      <c r="AK119">
        <f>IF(AND($Z119&lt;&gt;"",$Z119=V119),1,IF(V119="",0,-1))</f>
        <v/>
      </c>
      <c r="AL119">
        <f>IF(AND($Z119&lt;&gt;"",$Z119=W119),1,IF(W119="",0,-1))</f>
        <v/>
      </c>
      <c r="AM119">
        <f>IF(AND($Z119&lt;&gt;"",$Z119=X119),1,IF(X119="",0,-1))</f>
        <v/>
      </c>
    </row>
    <row r="120">
      <c r="G120" s="11">
        <f>IF($D120&lt;&gt;$D119,IF($J120&gt;$K120,1,0),IF($J120&gt;$K120,G119+1,G119))</f>
        <v/>
      </c>
      <c r="H120" s="11">
        <f>IF($D120&lt;&gt;$D119,IF($J120&lt;$K120,1,0),IF($J120&lt;$K120,H119+1,H119))</f>
        <v/>
      </c>
      <c r="I120" s="1">
        <f>IF($D120&lt;&gt;$D119,"",IF(ISEVEN(SUM(J119:K119)),I119, IF(I119="B", "A", "B")))</f>
        <v/>
      </c>
      <c r="J120" s="11">
        <f>COUNTIFS(L120:X120,"A")</f>
        <v/>
      </c>
      <c r="K120" s="11">
        <f>COUNTIFS(L120:X120,"B")</f>
        <v/>
      </c>
      <c r="Z120" s="1">
        <f>IF(J120&gt;K120,"A",IF(J120=K120,"","B"))</f>
        <v/>
      </c>
      <c r="AA120">
        <f>IF(AND($Z120&lt;&gt;"",$Z120=L120),1,IF(L120="",0,-1))</f>
        <v/>
      </c>
      <c r="AB120">
        <f>IF(AND($Z120&lt;&gt;"",$Z120=M120),1,IF(M120="",0,-1))</f>
        <v/>
      </c>
      <c r="AC120">
        <f>IF(AND($Z120&lt;&gt;"",$Z120=N120),1,IF(N120="",0,-1))</f>
        <v/>
      </c>
      <c r="AD120">
        <f>IF(AND($Z120&lt;&gt;"",$Z120=O120),1,IF(O120="",0,-1))</f>
        <v/>
      </c>
      <c r="AE120">
        <f>IF(AND($Z120&lt;&gt;"",$Z120=P120),1,IF(P120="",0,-1))</f>
        <v/>
      </c>
      <c r="AF120">
        <f>IF(AND($Z120&lt;&gt;"",$Z120=Q120),1,IF(Q120="",0,-1))</f>
        <v/>
      </c>
      <c r="AG120">
        <f>IF(AND($Z120&lt;&gt;"",$Z120=R120),1,IF(R120="",0,-1))</f>
        <v/>
      </c>
      <c r="AH120">
        <f>IF(AND($Z120&lt;&gt;"",$Z120=S120),1,IF(S120="",0,-1))</f>
        <v/>
      </c>
      <c r="AI120">
        <f>IF(AND($Z120&lt;&gt;"",$Z120=T120),1,IF(T120="",0,-1))</f>
        <v/>
      </c>
      <c r="AJ120">
        <f>IF(AND($Z120&lt;&gt;"",$Z120=U120),1,IF(U120="",0,-1))</f>
        <v/>
      </c>
      <c r="AK120">
        <f>IF(AND($Z120&lt;&gt;"",$Z120=V120),1,IF(V120="",0,-1))</f>
        <v/>
      </c>
      <c r="AL120">
        <f>IF(AND($Z120&lt;&gt;"",$Z120=W120),1,IF(W120="",0,-1))</f>
        <v/>
      </c>
      <c r="AM120">
        <f>IF(AND($Z120&lt;&gt;"",$Z120=X120),1,IF(X120="",0,-1))</f>
        <v/>
      </c>
    </row>
    <row r="121">
      <c r="G121" s="11">
        <f>IF($D121&lt;&gt;$D120,IF($J121&gt;$K121,1,0),IF($J121&gt;$K121,G120+1,G120))</f>
        <v/>
      </c>
      <c r="H121" s="11">
        <f>IF($D121&lt;&gt;$D120,IF($J121&lt;$K121,1,0),IF($J121&lt;$K121,H120+1,H120))</f>
        <v/>
      </c>
      <c r="I121" s="1">
        <f>IF($D121&lt;&gt;$D120,"",IF(ISEVEN(SUM(J120:K120)),I120, IF(I120="B", "A", "B")))</f>
        <v/>
      </c>
      <c r="J121" s="11">
        <f>COUNTIFS(L121:X121,"A")</f>
        <v/>
      </c>
      <c r="K121" s="11">
        <f>COUNTIFS(L121:X121,"B")</f>
        <v/>
      </c>
      <c r="Z121" s="1">
        <f>IF(J121&gt;K121,"A",IF(J121=K121,"","B"))</f>
        <v/>
      </c>
      <c r="AA121">
        <f>IF(AND($Z121&lt;&gt;"",$Z121=L121),1,IF(L121="",0,-1))</f>
        <v/>
      </c>
      <c r="AB121">
        <f>IF(AND($Z121&lt;&gt;"",$Z121=M121),1,IF(M121="",0,-1))</f>
        <v/>
      </c>
      <c r="AC121">
        <f>IF(AND($Z121&lt;&gt;"",$Z121=N121),1,IF(N121="",0,-1))</f>
        <v/>
      </c>
      <c r="AD121">
        <f>IF(AND($Z121&lt;&gt;"",$Z121=O121),1,IF(O121="",0,-1))</f>
        <v/>
      </c>
      <c r="AE121">
        <f>IF(AND($Z121&lt;&gt;"",$Z121=P121),1,IF(P121="",0,-1))</f>
        <v/>
      </c>
      <c r="AF121">
        <f>IF(AND($Z121&lt;&gt;"",$Z121=Q121),1,IF(Q121="",0,-1))</f>
        <v/>
      </c>
      <c r="AG121">
        <f>IF(AND($Z121&lt;&gt;"",$Z121=R121),1,IF(R121="",0,-1))</f>
        <v/>
      </c>
      <c r="AH121">
        <f>IF(AND($Z121&lt;&gt;"",$Z121=S121),1,IF(S121="",0,-1))</f>
        <v/>
      </c>
      <c r="AI121">
        <f>IF(AND($Z121&lt;&gt;"",$Z121=T121),1,IF(T121="",0,-1))</f>
        <v/>
      </c>
      <c r="AJ121">
        <f>IF(AND($Z121&lt;&gt;"",$Z121=U121),1,IF(U121="",0,-1))</f>
        <v/>
      </c>
      <c r="AK121">
        <f>IF(AND($Z121&lt;&gt;"",$Z121=V121),1,IF(V121="",0,-1))</f>
        <v/>
      </c>
      <c r="AL121">
        <f>IF(AND($Z121&lt;&gt;"",$Z121=W121),1,IF(W121="",0,-1))</f>
        <v/>
      </c>
      <c r="AM121">
        <f>IF(AND($Z121&lt;&gt;"",$Z121=X121),1,IF(X121="",0,-1))</f>
        <v/>
      </c>
    </row>
    <row r="122">
      <c r="G122" s="11">
        <f>IF($D122&lt;&gt;$D121,IF($J122&gt;$K122,1,0),IF($J122&gt;$K122,G121+1,G121))</f>
        <v/>
      </c>
      <c r="H122" s="11">
        <f>IF($D122&lt;&gt;$D121,IF($J122&lt;$K122,1,0),IF($J122&lt;$K122,H121+1,H121))</f>
        <v/>
      </c>
      <c r="I122" s="1">
        <f>IF($D122&lt;&gt;$D121,"",IF(ISEVEN(SUM(J121:K121)),I121, IF(I121="B", "A", "B")))</f>
        <v/>
      </c>
      <c r="J122" s="11">
        <f>COUNTIFS(L122:X122,"A")</f>
        <v/>
      </c>
      <c r="K122" s="11">
        <f>COUNTIFS(L122:X122,"B")</f>
        <v/>
      </c>
      <c r="Z122" s="1">
        <f>IF(J122&gt;K122,"A",IF(J122=K122,"","B"))</f>
        <v/>
      </c>
      <c r="AA122">
        <f>IF(AND($Z122&lt;&gt;"",$Z122=L122),1,IF(L122="",0,-1))</f>
        <v/>
      </c>
      <c r="AB122">
        <f>IF(AND($Z122&lt;&gt;"",$Z122=M122),1,IF(M122="",0,-1))</f>
        <v/>
      </c>
      <c r="AC122">
        <f>IF(AND($Z122&lt;&gt;"",$Z122=N122),1,IF(N122="",0,-1))</f>
        <v/>
      </c>
      <c r="AD122">
        <f>IF(AND($Z122&lt;&gt;"",$Z122=O122),1,IF(O122="",0,-1))</f>
        <v/>
      </c>
      <c r="AE122">
        <f>IF(AND($Z122&lt;&gt;"",$Z122=P122),1,IF(P122="",0,-1))</f>
        <v/>
      </c>
      <c r="AF122">
        <f>IF(AND($Z122&lt;&gt;"",$Z122=Q122),1,IF(Q122="",0,-1))</f>
        <v/>
      </c>
      <c r="AG122">
        <f>IF(AND($Z122&lt;&gt;"",$Z122=R122),1,IF(R122="",0,-1))</f>
        <v/>
      </c>
      <c r="AH122">
        <f>IF(AND($Z122&lt;&gt;"",$Z122=S122),1,IF(S122="",0,-1))</f>
        <v/>
      </c>
      <c r="AI122">
        <f>IF(AND($Z122&lt;&gt;"",$Z122=T122),1,IF(T122="",0,-1))</f>
        <v/>
      </c>
      <c r="AJ122">
        <f>IF(AND($Z122&lt;&gt;"",$Z122=U122),1,IF(U122="",0,-1))</f>
        <v/>
      </c>
      <c r="AK122">
        <f>IF(AND($Z122&lt;&gt;"",$Z122=V122),1,IF(V122="",0,-1))</f>
        <v/>
      </c>
      <c r="AL122">
        <f>IF(AND($Z122&lt;&gt;"",$Z122=W122),1,IF(W122="",0,-1))</f>
        <v/>
      </c>
      <c r="AM122">
        <f>IF(AND($Z122&lt;&gt;"",$Z122=X122),1,IF(X122="",0,-1))</f>
        <v/>
      </c>
    </row>
    <row r="123">
      <c r="G123" s="11">
        <f>IF($D123&lt;&gt;$D122,IF($J123&gt;$K123,1,0),IF($J123&gt;$K123,G122+1,G122))</f>
        <v/>
      </c>
      <c r="H123" s="11">
        <f>IF($D123&lt;&gt;$D122,IF($J123&lt;$K123,1,0),IF($J123&lt;$K123,H122+1,H122))</f>
        <v/>
      </c>
      <c r="I123" s="1">
        <f>IF($D123&lt;&gt;$D122,"",IF(ISEVEN(SUM(J122:K122)),I122, IF(I122="B", "A", "B")))</f>
        <v/>
      </c>
      <c r="J123" s="11">
        <f>COUNTIFS(L123:X123,"A")</f>
        <v/>
      </c>
      <c r="K123" s="11">
        <f>COUNTIFS(L123:X123,"B")</f>
        <v/>
      </c>
      <c r="Z123" s="1">
        <f>IF(J123&gt;K123,"A",IF(J123=K123,"","B"))</f>
        <v/>
      </c>
      <c r="AA123">
        <f>IF(AND($Z123&lt;&gt;"",$Z123=L123),1,IF(L123="",0,-1))</f>
        <v/>
      </c>
      <c r="AB123">
        <f>IF(AND($Z123&lt;&gt;"",$Z123=M123),1,IF(M123="",0,-1))</f>
        <v/>
      </c>
      <c r="AC123">
        <f>IF(AND($Z123&lt;&gt;"",$Z123=N123),1,IF(N123="",0,-1))</f>
        <v/>
      </c>
      <c r="AD123">
        <f>IF(AND($Z123&lt;&gt;"",$Z123=O123),1,IF(O123="",0,-1))</f>
        <v/>
      </c>
      <c r="AE123">
        <f>IF(AND($Z123&lt;&gt;"",$Z123=P123),1,IF(P123="",0,-1))</f>
        <v/>
      </c>
      <c r="AF123">
        <f>IF(AND($Z123&lt;&gt;"",$Z123=Q123),1,IF(Q123="",0,-1))</f>
        <v/>
      </c>
      <c r="AG123">
        <f>IF(AND($Z123&lt;&gt;"",$Z123=R123),1,IF(R123="",0,-1))</f>
        <v/>
      </c>
      <c r="AH123">
        <f>IF(AND($Z123&lt;&gt;"",$Z123=S123),1,IF(S123="",0,-1))</f>
        <v/>
      </c>
      <c r="AI123">
        <f>IF(AND($Z123&lt;&gt;"",$Z123=T123),1,IF(T123="",0,-1))</f>
        <v/>
      </c>
      <c r="AJ123">
        <f>IF(AND($Z123&lt;&gt;"",$Z123=U123),1,IF(U123="",0,-1))</f>
        <v/>
      </c>
      <c r="AK123">
        <f>IF(AND($Z123&lt;&gt;"",$Z123=V123),1,IF(V123="",0,-1))</f>
        <v/>
      </c>
      <c r="AL123">
        <f>IF(AND($Z123&lt;&gt;"",$Z123=W123),1,IF(W123="",0,-1))</f>
        <v/>
      </c>
      <c r="AM123">
        <f>IF(AND($Z123&lt;&gt;"",$Z123=X123),1,IF(X123="",0,-1))</f>
        <v/>
      </c>
    </row>
    <row r="124">
      <c r="G124" s="11">
        <f>IF($D124&lt;&gt;$D123,IF($J124&gt;$K124,1,0),IF($J124&gt;$K124,G123+1,G123))</f>
        <v/>
      </c>
      <c r="H124" s="11">
        <f>IF($D124&lt;&gt;$D123,IF($J124&lt;$K124,1,0),IF($J124&lt;$K124,H123+1,H123))</f>
        <v/>
      </c>
      <c r="I124" s="1">
        <f>IF($D124&lt;&gt;$D123,"",IF(ISEVEN(SUM(J123:K123)),I123, IF(I123="B", "A", "B")))</f>
        <v/>
      </c>
      <c r="J124" s="11">
        <f>COUNTIFS(L124:X124,"A")</f>
        <v/>
      </c>
      <c r="K124" s="11">
        <f>COUNTIFS(L124:X124,"B")</f>
        <v/>
      </c>
      <c r="Z124" s="1">
        <f>IF(J124&gt;K124,"A",IF(J124=K124,"","B"))</f>
        <v/>
      </c>
      <c r="AA124">
        <f>IF(AND($Z124&lt;&gt;"",$Z124=L124),1,IF(L124="",0,-1))</f>
        <v/>
      </c>
      <c r="AB124">
        <f>IF(AND($Z124&lt;&gt;"",$Z124=M124),1,IF(M124="",0,-1))</f>
        <v/>
      </c>
      <c r="AC124">
        <f>IF(AND($Z124&lt;&gt;"",$Z124=N124),1,IF(N124="",0,-1))</f>
        <v/>
      </c>
      <c r="AD124">
        <f>IF(AND($Z124&lt;&gt;"",$Z124=O124),1,IF(O124="",0,-1))</f>
        <v/>
      </c>
      <c r="AE124">
        <f>IF(AND($Z124&lt;&gt;"",$Z124=P124),1,IF(P124="",0,-1))</f>
        <v/>
      </c>
      <c r="AF124">
        <f>IF(AND($Z124&lt;&gt;"",$Z124=Q124),1,IF(Q124="",0,-1))</f>
        <v/>
      </c>
      <c r="AG124">
        <f>IF(AND($Z124&lt;&gt;"",$Z124=R124),1,IF(R124="",0,-1))</f>
        <v/>
      </c>
      <c r="AH124">
        <f>IF(AND($Z124&lt;&gt;"",$Z124=S124),1,IF(S124="",0,-1))</f>
        <v/>
      </c>
      <c r="AI124">
        <f>IF(AND($Z124&lt;&gt;"",$Z124=T124),1,IF(T124="",0,-1))</f>
        <v/>
      </c>
      <c r="AJ124">
        <f>IF(AND($Z124&lt;&gt;"",$Z124=U124),1,IF(U124="",0,-1))</f>
        <v/>
      </c>
      <c r="AK124">
        <f>IF(AND($Z124&lt;&gt;"",$Z124=V124),1,IF(V124="",0,-1))</f>
        <v/>
      </c>
      <c r="AL124">
        <f>IF(AND($Z124&lt;&gt;"",$Z124=W124),1,IF(W124="",0,-1))</f>
        <v/>
      </c>
      <c r="AM124">
        <f>IF(AND($Z124&lt;&gt;"",$Z124=X124),1,IF(X124="",0,-1))</f>
        <v/>
      </c>
    </row>
    <row r="125">
      <c r="G125" s="11">
        <f>IF($D125&lt;&gt;$D124,IF($J125&gt;$K125,1,0),IF($J125&gt;$K125,G124+1,G124))</f>
        <v/>
      </c>
      <c r="H125" s="11">
        <f>IF($D125&lt;&gt;$D124,IF($J125&lt;$K125,1,0),IF($J125&lt;$K125,H124+1,H124))</f>
        <v/>
      </c>
      <c r="I125" s="1">
        <f>IF($D125&lt;&gt;$D124,"",IF(ISEVEN(SUM(J124:K124)),I124, IF(I124="B", "A", "B")))</f>
        <v/>
      </c>
      <c r="J125" s="11">
        <f>COUNTIFS(L125:X125,"A")</f>
        <v/>
      </c>
      <c r="K125" s="11">
        <f>COUNTIFS(L125:X125,"B")</f>
        <v/>
      </c>
      <c r="Z125" s="1">
        <f>IF(J125&gt;K125,"A",IF(J125=K125,"","B"))</f>
        <v/>
      </c>
      <c r="AA125">
        <f>IF(AND($Z125&lt;&gt;"",$Z125=L125),1,IF(L125="",0,-1))</f>
        <v/>
      </c>
      <c r="AB125">
        <f>IF(AND($Z125&lt;&gt;"",$Z125=M125),1,IF(M125="",0,-1))</f>
        <v/>
      </c>
      <c r="AC125">
        <f>IF(AND($Z125&lt;&gt;"",$Z125=N125),1,IF(N125="",0,-1))</f>
        <v/>
      </c>
      <c r="AD125">
        <f>IF(AND($Z125&lt;&gt;"",$Z125=O125),1,IF(O125="",0,-1))</f>
        <v/>
      </c>
      <c r="AE125">
        <f>IF(AND($Z125&lt;&gt;"",$Z125=P125),1,IF(P125="",0,-1))</f>
        <v/>
      </c>
      <c r="AF125">
        <f>IF(AND($Z125&lt;&gt;"",$Z125=Q125),1,IF(Q125="",0,-1))</f>
        <v/>
      </c>
      <c r="AG125">
        <f>IF(AND($Z125&lt;&gt;"",$Z125=R125),1,IF(R125="",0,-1))</f>
        <v/>
      </c>
      <c r="AH125">
        <f>IF(AND($Z125&lt;&gt;"",$Z125=S125),1,IF(S125="",0,-1))</f>
        <v/>
      </c>
      <c r="AI125">
        <f>IF(AND($Z125&lt;&gt;"",$Z125=T125),1,IF(T125="",0,-1))</f>
        <v/>
      </c>
      <c r="AJ125">
        <f>IF(AND($Z125&lt;&gt;"",$Z125=U125),1,IF(U125="",0,-1))</f>
        <v/>
      </c>
      <c r="AK125">
        <f>IF(AND($Z125&lt;&gt;"",$Z125=V125),1,IF(V125="",0,-1))</f>
        <v/>
      </c>
      <c r="AL125">
        <f>IF(AND($Z125&lt;&gt;"",$Z125=W125),1,IF(W125="",0,-1))</f>
        <v/>
      </c>
      <c r="AM125">
        <f>IF(AND($Z125&lt;&gt;"",$Z125=X125),1,IF(X125="",0,-1))</f>
        <v/>
      </c>
    </row>
    <row r="126">
      <c r="G126" s="11">
        <f>IF($D126&lt;&gt;$D125,IF($J126&gt;$K126,1,0),IF($J126&gt;$K126,G125+1,G125))</f>
        <v/>
      </c>
      <c r="H126" s="11">
        <f>IF($D126&lt;&gt;$D125,IF($J126&lt;$K126,1,0),IF($J126&lt;$K126,H125+1,H125))</f>
        <v/>
      </c>
      <c r="I126" s="1">
        <f>IF($D126&lt;&gt;$D125,"",IF(ISEVEN(SUM(J125:K125)),I125, IF(I125="B", "A", "B")))</f>
        <v/>
      </c>
      <c r="J126" s="11">
        <f>COUNTIFS(L126:X126,"A")</f>
        <v/>
      </c>
      <c r="K126" s="11">
        <f>COUNTIFS(L126:X126,"B")</f>
        <v/>
      </c>
      <c r="Z126" s="1">
        <f>IF(J126&gt;K126,"A",IF(J126=K126,"","B"))</f>
        <v/>
      </c>
      <c r="AA126">
        <f>IF(AND($Z126&lt;&gt;"",$Z126=L126),1,IF(L126="",0,-1))</f>
        <v/>
      </c>
      <c r="AB126">
        <f>IF(AND($Z126&lt;&gt;"",$Z126=M126),1,IF(M126="",0,-1))</f>
        <v/>
      </c>
      <c r="AC126">
        <f>IF(AND($Z126&lt;&gt;"",$Z126=N126),1,IF(N126="",0,-1))</f>
        <v/>
      </c>
      <c r="AD126">
        <f>IF(AND($Z126&lt;&gt;"",$Z126=O126),1,IF(O126="",0,-1))</f>
        <v/>
      </c>
      <c r="AE126">
        <f>IF(AND($Z126&lt;&gt;"",$Z126=P126),1,IF(P126="",0,-1))</f>
        <v/>
      </c>
      <c r="AF126">
        <f>IF(AND($Z126&lt;&gt;"",$Z126=Q126),1,IF(Q126="",0,-1))</f>
        <v/>
      </c>
      <c r="AG126">
        <f>IF(AND($Z126&lt;&gt;"",$Z126=R126),1,IF(R126="",0,-1))</f>
        <v/>
      </c>
      <c r="AH126">
        <f>IF(AND($Z126&lt;&gt;"",$Z126=S126),1,IF(S126="",0,-1))</f>
        <v/>
      </c>
      <c r="AI126">
        <f>IF(AND($Z126&lt;&gt;"",$Z126=T126),1,IF(T126="",0,-1))</f>
        <v/>
      </c>
      <c r="AJ126">
        <f>IF(AND($Z126&lt;&gt;"",$Z126=U126),1,IF(U126="",0,-1))</f>
        <v/>
      </c>
      <c r="AK126">
        <f>IF(AND($Z126&lt;&gt;"",$Z126=V126),1,IF(V126="",0,-1))</f>
        <v/>
      </c>
      <c r="AL126">
        <f>IF(AND($Z126&lt;&gt;"",$Z126=W126),1,IF(W126="",0,-1))</f>
        <v/>
      </c>
      <c r="AM126">
        <f>IF(AND($Z126&lt;&gt;"",$Z126=X126),1,IF(X126="",0,-1))</f>
        <v/>
      </c>
    </row>
    <row r="127">
      <c r="G127" s="11">
        <f>IF($D127&lt;&gt;$D126,IF($J127&gt;$K127,1,0),IF($J127&gt;$K127,G126+1,G126))</f>
        <v/>
      </c>
      <c r="H127" s="11">
        <f>IF($D127&lt;&gt;$D126,IF($J127&lt;$K127,1,0),IF($J127&lt;$K127,H126+1,H126))</f>
        <v/>
      </c>
      <c r="I127" s="1">
        <f>IF($D127&lt;&gt;$D126,"",IF(ISEVEN(SUM(J126:K126)),I126, IF(I126="B", "A", "B")))</f>
        <v/>
      </c>
      <c r="J127" s="11">
        <f>COUNTIFS(L127:X127,"A")</f>
        <v/>
      </c>
      <c r="K127" s="11">
        <f>COUNTIFS(L127:X127,"B")</f>
        <v/>
      </c>
      <c r="Z127" s="1">
        <f>IF(J127&gt;K127,"A",IF(J127=K127,"","B"))</f>
        <v/>
      </c>
      <c r="AA127">
        <f>IF(AND($Z127&lt;&gt;"",$Z127=L127),1,IF(L127="",0,-1))</f>
        <v/>
      </c>
      <c r="AB127">
        <f>IF(AND($Z127&lt;&gt;"",$Z127=M127),1,IF(M127="",0,-1))</f>
        <v/>
      </c>
      <c r="AC127">
        <f>IF(AND($Z127&lt;&gt;"",$Z127=N127),1,IF(N127="",0,-1))</f>
        <v/>
      </c>
      <c r="AD127">
        <f>IF(AND($Z127&lt;&gt;"",$Z127=O127),1,IF(O127="",0,-1))</f>
        <v/>
      </c>
      <c r="AE127">
        <f>IF(AND($Z127&lt;&gt;"",$Z127=P127),1,IF(P127="",0,-1))</f>
        <v/>
      </c>
      <c r="AF127">
        <f>IF(AND($Z127&lt;&gt;"",$Z127=Q127),1,IF(Q127="",0,-1))</f>
        <v/>
      </c>
      <c r="AG127">
        <f>IF(AND($Z127&lt;&gt;"",$Z127=R127),1,IF(R127="",0,-1))</f>
        <v/>
      </c>
      <c r="AH127">
        <f>IF(AND($Z127&lt;&gt;"",$Z127=S127),1,IF(S127="",0,-1))</f>
        <v/>
      </c>
      <c r="AI127">
        <f>IF(AND($Z127&lt;&gt;"",$Z127=T127),1,IF(T127="",0,-1))</f>
        <v/>
      </c>
      <c r="AJ127">
        <f>IF(AND($Z127&lt;&gt;"",$Z127=U127),1,IF(U127="",0,-1))</f>
        <v/>
      </c>
      <c r="AK127">
        <f>IF(AND($Z127&lt;&gt;"",$Z127=V127),1,IF(V127="",0,-1))</f>
        <v/>
      </c>
      <c r="AL127">
        <f>IF(AND($Z127&lt;&gt;"",$Z127=W127),1,IF(W127="",0,-1))</f>
        <v/>
      </c>
      <c r="AM127">
        <f>IF(AND($Z127&lt;&gt;"",$Z127=X127),1,IF(X127="",0,-1))</f>
        <v/>
      </c>
    </row>
    <row r="128">
      <c r="G128" s="11">
        <f>IF($D128&lt;&gt;$D127,IF($J128&gt;$K128,1,0),IF($J128&gt;$K128,G127+1,G127))</f>
        <v/>
      </c>
      <c r="H128" s="11">
        <f>IF($D128&lt;&gt;$D127,IF($J128&lt;$K128,1,0),IF($J128&lt;$K128,H127+1,H127))</f>
        <v/>
      </c>
      <c r="I128" s="1">
        <f>IF($D128&lt;&gt;$D127,"",IF(ISEVEN(SUM(J127:K127)),I127, IF(I127="B", "A", "B")))</f>
        <v/>
      </c>
      <c r="J128" s="11">
        <f>COUNTIFS(L128:X128,"A")</f>
        <v/>
      </c>
      <c r="K128" s="11">
        <f>COUNTIFS(L128:X128,"B")</f>
        <v/>
      </c>
      <c r="Z128" s="1">
        <f>IF(J128&gt;K128,"A",IF(J128=K128,"","B"))</f>
        <v/>
      </c>
      <c r="AA128">
        <f>IF(AND($Z128&lt;&gt;"",$Z128=L128),1,IF(L128="",0,-1))</f>
        <v/>
      </c>
      <c r="AB128">
        <f>IF(AND($Z128&lt;&gt;"",$Z128=M128),1,IF(M128="",0,-1))</f>
        <v/>
      </c>
      <c r="AC128">
        <f>IF(AND($Z128&lt;&gt;"",$Z128=N128),1,IF(N128="",0,-1))</f>
        <v/>
      </c>
      <c r="AD128">
        <f>IF(AND($Z128&lt;&gt;"",$Z128=O128),1,IF(O128="",0,-1))</f>
        <v/>
      </c>
      <c r="AE128">
        <f>IF(AND($Z128&lt;&gt;"",$Z128=P128),1,IF(P128="",0,-1))</f>
        <v/>
      </c>
      <c r="AF128">
        <f>IF(AND($Z128&lt;&gt;"",$Z128=Q128),1,IF(Q128="",0,-1))</f>
        <v/>
      </c>
      <c r="AG128">
        <f>IF(AND($Z128&lt;&gt;"",$Z128=R128),1,IF(R128="",0,-1))</f>
        <v/>
      </c>
      <c r="AH128">
        <f>IF(AND($Z128&lt;&gt;"",$Z128=S128),1,IF(S128="",0,-1))</f>
        <v/>
      </c>
      <c r="AI128">
        <f>IF(AND($Z128&lt;&gt;"",$Z128=T128),1,IF(T128="",0,-1))</f>
        <v/>
      </c>
      <c r="AJ128">
        <f>IF(AND($Z128&lt;&gt;"",$Z128=U128),1,IF(U128="",0,-1))</f>
        <v/>
      </c>
      <c r="AK128">
        <f>IF(AND($Z128&lt;&gt;"",$Z128=V128),1,IF(V128="",0,-1))</f>
        <v/>
      </c>
      <c r="AL128">
        <f>IF(AND($Z128&lt;&gt;"",$Z128=W128),1,IF(W128="",0,-1))</f>
        <v/>
      </c>
      <c r="AM128">
        <f>IF(AND($Z128&lt;&gt;"",$Z128=X128),1,IF(X128="",0,-1))</f>
        <v/>
      </c>
    </row>
    <row r="129">
      <c r="G129" s="11">
        <f>IF($D129&lt;&gt;$D128,IF($J129&gt;$K129,1,0),IF($J129&gt;$K129,G128+1,G128))</f>
        <v/>
      </c>
      <c r="H129" s="11">
        <f>IF($D129&lt;&gt;$D128,IF($J129&lt;$K129,1,0),IF($J129&lt;$K129,H128+1,H128))</f>
        <v/>
      </c>
      <c r="I129" s="1">
        <f>IF($D129&lt;&gt;$D128,"",IF(ISEVEN(SUM(J128:K128)),I128, IF(I128="B", "A", "B")))</f>
        <v/>
      </c>
      <c r="J129" s="11">
        <f>COUNTIFS(L129:X129,"A")</f>
        <v/>
      </c>
      <c r="K129" s="11">
        <f>COUNTIFS(L129:X129,"B")</f>
        <v/>
      </c>
      <c r="Z129" s="1">
        <f>IF(J129&gt;K129,"A",IF(J129=K129,"","B"))</f>
        <v/>
      </c>
      <c r="AA129">
        <f>IF(AND($Z129&lt;&gt;"",$Z129=L129),1,IF(L129="",0,-1))</f>
        <v/>
      </c>
      <c r="AB129">
        <f>IF(AND($Z129&lt;&gt;"",$Z129=M129),1,IF(M129="",0,-1))</f>
        <v/>
      </c>
      <c r="AC129">
        <f>IF(AND($Z129&lt;&gt;"",$Z129=N129),1,IF(N129="",0,-1))</f>
        <v/>
      </c>
      <c r="AD129">
        <f>IF(AND($Z129&lt;&gt;"",$Z129=O129),1,IF(O129="",0,-1))</f>
        <v/>
      </c>
      <c r="AE129">
        <f>IF(AND($Z129&lt;&gt;"",$Z129=P129),1,IF(P129="",0,-1))</f>
        <v/>
      </c>
      <c r="AF129">
        <f>IF(AND($Z129&lt;&gt;"",$Z129=Q129),1,IF(Q129="",0,-1))</f>
        <v/>
      </c>
      <c r="AG129">
        <f>IF(AND($Z129&lt;&gt;"",$Z129=R129),1,IF(R129="",0,-1))</f>
        <v/>
      </c>
      <c r="AH129">
        <f>IF(AND($Z129&lt;&gt;"",$Z129=S129),1,IF(S129="",0,-1))</f>
        <v/>
      </c>
      <c r="AI129">
        <f>IF(AND($Z129&lt;&gt;"",$Z129=T129),1,IF(T129="",0,-1))</f>
        <v/>
      </c>
      <c r="AJ129">
        <f>IF(AND($Z129&lt;&gt;"",$Z129=U129),1,IF(U129="",0,-1))</f>
        <v/>
      </c>
      <c r="AK129">
        <f>IF(AND($Z129&lt;&gt;"",$Z129=V129),1,IF(V129="",0,-1))</f>
        <v/>
      </c>
      <c r="AL129">
        <f>IF(AND($Z129&lt;&gt;"",$Z129=W129),1,IF(W129="",0,-1))</f>
        <v/>
      </c>
      <c r="AM129">
        <f>IF(AND($Z129&lt;&gt;"",$Z129=X129),1,IF(X129="",0,-1))</f>
        <v/>
      </c>
    </row>
    <row r="130">
      <c r="G130" s="11">
        <f>IF($D130&lt;&gt;$D129,IF($J130&gt;$K130,1,0),IF($J130&gt;$K130,G129+1,G129))</f>
        <v/>
      </c>
      <c r="H130" s="11">
        <f>IF($D130&lt;&gt;$D129,IF($J130&lt;$K130,1,0),IF($J130&lt;$K130,H129+1,H129))</f>
        <v/>
      </c>
      <c r="I130" s="1">
        <f>IF($D130&lt;&gt;$D129,"",IF(ISEVEN(SUM(J129:K129)),I129, IF(I129="B", "A", "B")))</f>
        <v/>
      </c>
      <c r="J130" s="11">
        <f>COUNTIFS(L130:X130,"A")</f>
        <v/>
      </c>
      <c r="K130" s="11">
        <f>COUNTIFS(L130:X130,"B")</f>
        <v/>
      </c>
      <c r="Z130" s="1">
        <f>IF(J130&gt;K130,"A",IF(J130=K130,"","B"))</f>
        <v/>
      </c>
      <c r="AA130">
        <f>IF(AND($Z130&lt;&gt;"",$Z130=L130),1,IF(L130="",0,-1))</f>
        <v/>
      </c>
      <c r="AB130">
        <f>IF(AND($Z130&lt;&gt;"",$Z130=M130),1,IF(M130="",0,-1))</f>
        <v/>
      </c>
      <c r="AC130">
        <f>IF(AND($Z130&lt;&gt;"",$Z130=N130),1,IF(N130="",0,-1))</f>
        <v/>
      </c>
      <c r="AD130">
        <f>IF(AND($Z130&lt;&gt;"",$Z130=O130),1,IF(O130="",0,-1))</f>
        <v/>
      </c>
      <c r="AE130">
        <f>IF(AND($Z130&lt;&gt;"",$Z130=P130),1,IF(P130="",0,-1))</f>
        <v/>
      </c>
      <c r="AF130">
        <f>IF(AND($Z130&lt;&gt;"",$Z130=Q130),1,IF(Q130="",0,-1))</f>
        <v/>
      </c>
      <c r="AG130">
        <f>IF(AND($Z130&lt;&gt;"",$Z130=R130),1,IF(R130="",0,-1))</f>
        <v/>
      </c>
      <c r="AH130">
        <f>IF(AND($Z130&lt;&gt;"",$Z130=S130),1,IF(S130="",0,-1))</f>
        <v/>
      </c>
      <c r="AI130">
        <f>IF(AND($Z130&lt;&gt;"",$Z130=T130),1,IF(T130="",0,-1))</f>
        <v/>
      </c>
      <c r="AJ130">
        <f>IF(AND($Z130&lt;&gt;"",$Z130=U130),1,IF(U130="",0,-1))</f>
        <v/>
      </c>
      <c r="AK130">
        <f>IF(AND($Z130&lt;&gt;"",$Z130=V130),1,IF(V130="",0,-1))</f>
        <v/>
      </c>
      <c r="AL130">
        <f>IF(AND($Z130&lt;&gt;"",$Z130=W130),1,IF(W130="",0,-1))</f>
        <v/>
      </c>
      <c r="AM130">
        <f>IF(AND($Z130&lt;&gt;"",$Z130=X130),1,IF(X130="",0,-1))</f>
        <v/>
      </c>
    </row>
    <row r="131">
      <c r="G131" s="11">
        <f>IF($D131&lt;&gt;$D130,IF($J131&gt;$K131,1,0),IF($J131&gt;$K131,G130+1,G130))</f>
        <v/>
      </c>
      <c r="H131" s="11">
        <f>IF($D131&lt;&gt;$D130,IF($J131&lt;$K131,1,0),IF($J131&lt;$K131,H130+1,H130))</f>
        <v/>
      </c>
      <c r="I131" s="1">
        <f>IF($D131&lt;&gt;$D130,"",IF(ISEVEN(SUM(J130:K130)),I130, IF(I130="B", "A", "B")))</f>
        <v/>
      </c>
      <c r="J131" s="11">
        <f>COUNTIFS(L131:X131,"A")</f>
        <v/>
      </c>
      <c r="K131" s="11">
        <f>COUNTIFS(L131:X131,"B")</f>
        <v/>
      </c>
      <c r="Z131" s="1">
        <f>IF(J131&gt;K131,"A",IF(J131=K131,"","B"))</f>
        <v/>
      </c>
      <c r="AA131">
        <f>IF(AND($Z131&lt;&gt;"",$Z131=L131),1,IF(L131="",0,-1))</f>
        <v/>
      </c>
      <c r="AB131">
        <f>IF(AND($Z131&lt;&gt;"",$Z131=M131),1,IF(M131="",0,-1))</f>
        <v/>
      </c>
      <c r="AC131">
        <f>IF(AND($Z131&lt;&gt;"",$Z131=N131),1,IF(N131="",0,-1))</f>
        <v/>
      </c>
      <c r="AD131">
        <f>IF(AND($Z131&lt;&gt;"",$Z131=O131),1,IF(O131="",0,-1))</f>
        <v/>
      </c>
      <c r="AE131">
        <f>IF(AND($Z131&lt;&gt;"",$Z131=P131),1,IF(P131="",0,-1))</f>
        <v/>
      </c>
      <c r="AF131">
        <f>IF(AND($Z131&lt;&gt;"",$Z131=Q131),1,IF(Q131="",0,-1))</f>
        <v/>
      </c>
      <c r="AG131">
        <f>IF(AND($Z131&lt;&gt;"",$Z131=R131),1,IF(R131="",0,-1))</f>
        <v/>
      </c>
      <c r="AH131">
        <f>IF(AND($Z131&lt;&gt;"",$Z131=S131),1,IF(S131="",0,-1))</f>
        <v/>
      </c>
      <c r="AI131">
        <f>IF(AND($Z131&lt;&gt;"",$Z131=T131),1,IF(T131="",0,-1))</f>
        <v/>
      </c>
      <c r="AJ131">
        <f>IF(AND($Z131&lt;&gt;"",$Z131=U131),1,IF(U131="",0,-1))</f>
        <v/>
      </c>
      <c r="AK131">
        <f>IF(AND($Z131&lt;&gt;"",$Z131=V131),1,IF(V131="",0,-1))</f>
        <v/>
      </c>
      <c r="AL131">
        <f>IF(AND($Z131&lt;&gt;"",$Z131=W131),1,IF(W131="",0,-1))</f>
        <v/>
      </c>
      <c r="AM131">
        <f>IF(AND($Z131&lt;&gt;"",$Z131=X131),1,IF(X131="",0,-1))</f>
        <v/>
      </c>
    </row>
    <row r="132">
      <c r="G132" s="11">
        <f>IF($D132&lt;&gt;$D131,IF($J132&gt;$K132,1,0),IF($J132&gt;$K132,G131+1,G131))</f>
        <v/>
      </c>
      <c r="H132" s="11">
        <f>IF($D132&lt;&gt;$D131,IF($J132&lt;$K132,1,0),IF($J132&lt;$K132,H131+1,H131))</f>
        <v/>
      </c>
      <c r="I132" s="1">
        <f>IF($D132&lt;&gt;$D131,"",IF(ISEVEN(SUM(J131:K131)),I131, IF(I131="B", "A", "B")))</f>
        <v/>
      </c>
      <c r="J132" s="11">
        <f>COUNTIFS(L132:X132,"A")</f>
        <v/>
      </c>
      <c r="K132" s="11">
        <f>COUNTIFS(L132:X132,"B")</f>
        <v/>
      </c>
      <c r="Z132" s="1">
        <f>IF(J132&gt;K132,"A",IF(J132=K132,"","B"))</f>
        <v/>
      </c>
      <c r="AA132">
        <f>IF(AND($Z132&lt;&gt;"",$Z132=L132),1,IF(L132="",0,-1))</f>
        <v/>
      </c>
      <c r="AB132">
        <f>IF(AND($Z132&lt;&gt;"",$Z132=M132),1,IF(M132="",0,-1))</f>
        <v/>
      </c>
      <c r="AC132">
        <f>IF(AND($Z132&lt;&gt;"",$Z132=N132),1,IF(N132="",0,-1))</f>
        <v/>
      </c>
      <c r="AD132">
        <f>IF(AND($Z132&lt;&gt;"",$Z132=O132),1,IF(O132="",0,-1))</f>
        <v/>
      </c>
      <c r="AE132">
        <f>IF(AND($Z132&lt;&gt;"",$Z132=P132),1,IF(P132="",0,-1))</f>
        <v/>
      </c>
      <c r="AF132">
        <f>IF(AND($Z132&lt;&gt;"",$Z132=Q132),1,IF(Q132="",0,-1))</f>
        <v/>
      </c>
      <c r="AG132">
        <f>IF(AND($Z132&lt;&gt;"",$Z132=R132),1,IF(R132="",0,-1))</f>
        <v/>
      </c>
      <c r="AH132">
        <f>IF(AND($Z132&lt;&gt;"",$Z132=S132),1,IF(S132="",0,-1))</f>
        <v/>
      </c>
      <c r="AI132">
        <f>IF(AND($Z132&lt;&gt;"",$Z132=T132),1,IF(T132="",0,-1))</f>
        <v/>
      </c>
      <c r="AJ132">
        <f>IF(AND($Z132&lt;&gt;"",$Z132=U132),1,IF(U132="",0,-1))</f>
        <v/>
      </c>
      <c r="AK132">
        <f>IF(AND($Z132&lt;&gt;"",$Z132=V132),1,IF(V132="",0,-1))</f>
        <v/>
      </c>
      <c r="AL132">
        <f>IF(AND($Z132&lt;&gt;"",$Z132=W132),1,IF(W132="",0,-1))</f>
        <v/>
      </c>
      <c r="AM132">
        <f>IF(AND($Z132&lt;&gt;"",$Z132=X132),1,IF(X132="",0,-1))</f>
        <v/>
      </c>
    </row>
    <row r="133">
      <c r="G133" s="11">
        <f>IF($D133&lt;&gt;$D132,IF($J133&gt;$K133,1,0),IF($J133&gt;$K133,G132+1,G132))</f>
        <v/>
      </c>
      <c r="H133" s="11">
        <f>IF($D133&lt;&gt;$D132,IF($J133&lt;$K133,1,0),IF($J133&lt;$K133,H132+1,H132))</f>
        <v/>
      </c>
      <c r="I133" s="1">
        <f>IF($D133&lt;&gt;$D132,"",IF(ISEVEN(SUM(J132:K132)),I132, IF(I132="B", "A", "B")))</f>
        <v/>
      </c>
      <c r="J133" s="11">
        <f>COUNTIFS(L133:X133,"A")</f>
        <v/>
      </c>
      <c r="K133" s="11">
        <f>COUNTIFS(L133:X133,"B")</f>
        <v/>
      </c>
      <c r="Z133" s="1">
        <f>IF(J133&gt;K133,"A",IF(J133=K133,"","B"))</f>
        <v/>
      </c>
      <c r="AA133">
        <f>IF(AND($Z133&lt;&gt;"",$Z133=L133),1,IF(L133="",0,-1))</f>
        <v/>
      </c>
      <c r="AB133">
        <f>IF(AND($Z133&lt;&gt;"",$Z133=M133),1,IF(M133="",0,-1))</f>
        <v/>
      </c>
      <c r="AC133">
        <f>IF(AND($Z133&lt;&gt;"",$Z133=N133),1,IF(N133="",0,-1))</f>
        <v/>
      </c>
      <c r="AD133">
        <f>IF(AND($Z133&lt;&gt;"",$Z133=O133),1,IF(O133="",0,-1))</f>
        <v/>
      </c>
      <c r="AE133">
        <f>IF(AND($Z133&lt;&gt;"",$Z133=P133),1,IF(P133="",0,-1))</f>
        <v/>
      </c>
      <c r="AF133">
        <f>IF(AND($Z133&lt;&gt;"",$Z133=Q133),1,IF(Q133="",0,-1))</f>
        <v/>
      </c>
      <c r="AG133">
        <f>IF(AND($Z133&lt;&gt;"",$Z133=R133),1,IF(R133="",0,-1))</f>
        <v/>
      </c>
      <c r="AH133">
        <f>IF(AND($Z133&lt;&gt;"",$Z133=S133),1,IF(S133="",0,-1))</f>
        <v/>
      </c>
      <c r="AI133">
        <f>IF(AND($Z133&lt;&gt;"",$Z133=T133),1,IF(T133="",0,-1))</f>
        <v/>
      </c>
      <c r="AJ133">
        <f>IF(AND($Z133&lt;&gt;"",$Z133=U133),1,IF(U133="",0,-1))</f>
        <v/>
      </c>
      <c r="AK133">
        <f>IF(AND($Z133&lt;&gt;"",$Z133=V133),1,IF(V133="",0,-1))</f>
        <v/>
      </c>
      <c r="AL133">
        <f>IF(AND($Z133&lt;&gt;"",$Z133=W133),1,IF(W133="",0,-1))</f>
        <v/>
      </c>
      <c r="AM133">
        <f>IF(AND($Z133&lt;&gt;"",$Z133=X133),1,IF(X133="",0,-1))</f>
        <v/>
      </c>
    </row>
    <row r="134">
      <c r="G134" s="11">
        <f>IF($D134&lt;&gt;$D133,IF($J134&gt;$K134,1,0),IF($J134&gt;$K134,G133+1,G133))</f>
        <v/>
      </c>
      <c r="H134" s="11">
        <f>IF($D134&lt;&gt;$D133,IF($J134&lt;$K134,1,0),IF($J134&lt;$K134,H133+1,H133))</f>
        <v/>
      </c>
      <c r="I134" s="1">
        <f>IF($D134&lt;&gt;$D133,"",IF(ISEVEN(SUM(J133:K133)),I133, IF(I133="B", "A", "B")))</f>
        <v/>
      </c>
      <c r="J134" s="11">
        <f>COUNTIFS(L134:X134,"A")</f>
        <v/>
      </c>
      <c r="K134" s="11">
        <f>COUNTIFS(L134:X134,"B")</f>
        <v/>
      </c>
      <c r="Z134" s="1">
        <f>IF(J134&gt;K134,"A",IF(J134=K134,"","B"))</f>
        <v/>
      </c>
      <c r="AA134">
        <f>IF(AND($Z134&lt;&gt;"",$Z134=L134),1,IF(L134="",0,-1))</f>
        <v/>
      </c>
      <c r="AB134">
        <f>IF(AND($Z134&lt;&gt;"",$Z134=M134),1,IF(M134="",0,-1))</f>
        <v/>
      </c>
      <c r="AC134">
        <f>IF(AND($Z134&lt;&gt;"",$Z134=N134),1,IF(N134="",0,-1))</f>
        <v/>
      </c>
      <c r="AD134">
        <f>IF(AND($Z134&lt;&gt;"",$Z134=O134),1,IF(O134="",0,-1))</f>
        <v/>
      </c>
      <c r="AE134">
        <f>IF(AND($Z134&lt;&gt;"",$Z134=P134),1,IF(P134="",0,-1))</f>
        <v/>
      </c>
      <c r="AF134">
        <f>IF(AND($Z134&lt;&gt;"",$Z134=Q134),1,IF(Q134="",0,-1))</f>
        <v/>
      </c>
      <c r="AG134">
        <f>IF(AND($Z134&lt;&gt;"",$Z134=R134),1,IF(R134="",0,-1))</f>
        <v/>
      </c>
      <c r="AH134">
        <f>IF(AND($Z134&lt;&gt;"",$Z134=S134),1,IF(S134="",0,-1))</f>
        <v/>
      </c>
      <c r="AI134">
        <f>IF(AND($Z134&lt;&gt;"",$Z134=T134),1,IF(T134="",0,-1))</f>
        <v/>
      </c>
      <c r="AJ134">
        <f>IF(AND($Z134&lt;&gt;"",$Z134=U134),1,IF(U134="",0,-1))</f>
        <v/>
      </c>
      <c r="AK134">
        <f>IF(AND($Z134&lt;&gt;"",$Z134=V134),1,IF(V134="",0,-1))</f>
        <v/>
      </c>
      <c r="AL134">
        <f>IF(AND($Z134&lt;&gt;"",$Z134=W134),1,IF(W134="",0,-1))</f>
        <v/>
      </c>
      <c r="AM134">
        <f>IF(AND($Z134&lt;&gt;"",$Z134=X134),1,IF(X134="",0,-1))</f>
        <v/>
      </c>
    </row>
    <row r="135">
      <c r="G135" s="11">
        <f>IF($D135&lt;&gt;$D134,IF($J135&gt;$K135,1,0),IF($J135&gt;$K135,G134+1,G134))</f>
        <v/>
      </c>
      <c r="H135" s="11">
        <f>IF($D135&lt;&gt;$D134,IF($J135&lt;$K135,1,0),IF($J135&lt;$K135,H134+1,H134))</f>
        <v/>
      </c>
      <c r="I135" s="1">
        <f>IF($D135&lt;&gt;$D134,"",IF(ISEVEN(SUM(J134:K134)),I134, IF(I134="B", "A", "B")))</f>
        <v/>
      </c>
      <c r="J135" s="11">
        <f>COUNTIFS(L135:X135,"A")</f>
        <v/>
      </c>
      <c r="K135" s="11">
        <f>COUNTIFS(L135:X135,"B")</f>
        <v/>
      </c>
      <c r="Z135" s="1">
        <f>IF(J135&gt;K135,"A",IF(J135=K135,"","B"))</f>
        <v/>
      </c>
      <c r="AA135">
        <f>IF(AND($Z135&lt;&gt;"",$Z135=L135),1,IF(L135="",0,-1))</f>
        <v/>
      </c>
      <c r="AB135">
        <f>IF(AND($Z135&lt;&gt;"",$Z135=M135),1,IF(M135="",0,-1))</f>
        <v/>
      </c>
      <c r="AC135">
        <f>IF(AND($Z135&lt;&gt;"",$Z135=N135),1,IF(N135="",0,-1))</f>
        <v/>
      </c>
      <c r="AD135">
        <f>IF(AND($Z135&lt;&gt;"",$Z135=O135),1,IF(O135="",0,-1))</f>
        <v/>
      </c>
      <c r="AE135">
        <f>IF(AND($Z135&lt;&gt;"",$Z135=P135),1,IF(P135="",0,-1))</f>
        <v/>
      </c>
      <c r="AF135">
        <f>IF(AND($Z135&lt;&gt;"",$Z135=Q135),1,IF(Q135="",0,-1))</f>
        <v/>
      </c>
      <c r="AG135">
        <f>IF(AND($Z135&lt;&gt;"",$Z135=R135),1,IF(R135="",0,-1))</f>
        <v/>
      </c>
      <c r="AH135">
        <f>IF(AND($Z135&lt;&gt;"",$Z135=S135),1,IF(S135="",0,-1))</f>
        <v/>
      </c>
      <c r="AI135">
        <f>IF(AND($Z135&lt;&gt;"",$Z135=T135),1,IF(T135="",0,-1))</f>
        <v/>
      </c>
      <c r="AJ135">
        <f>IF(AND($Z135&lt;&gt;"",$Z135=U135),1,IF(U135="",0,-1))</f>
        <v/>
      </c>
      <c r="AK135">
        <f>IF(AND($Z135&lt;&gt;"",$Z135=V135),1,IF(V135="",0,-1))</f>
        <v/>
      </c>
      <c r="AL135">
        <f>IF(AND($Z135&lt;&gt;"",$Z135=W135),1,IF(W135="",0,-1))</f>
        <v/>
      </c>
      <c r="AM135">
        <f>IF(AND($Z135&lt;&gt;"",$Z135=X135),1,IF(X135="",0,-1))</f>
        <v/>
      </c>
    </row>
    <row r="136">
      <c r="G136" s="11">
        <f>IF($D136&lt;&gt;$D135,IF($J136&gt;$K136,1,0),IF($J136&gt;$K136,G135+1,G135))</f>
        <v/>
      </c>
      <c r="H136" s="11">
        <f>IF($D136&lt;&gt;$D135,IF($J136&lt;$K136,1,0),IF($J136&lt;$K136,H135+1,H135))</f>
        <v/>
      </c>
      <c r="I136" s="1">
        <f>IF($D136&lt;&gt;$D135,"",IF(ISEVEN(SUM(J135:K135)),I135, IF(I135="B", "A", "B")))</f>
        <v/>
      </c>
      <c r="J136" s="11">
        <f>COUNTIFS(L136:X136,"A")</f>
        <v/>
      </c>
      <c r="K136" s="11">
        <f>COUNTIFS(L136:X136,"B")</f>
        <v/>
      </c>
      <c r="Z136" s="1">
        <f>IF(J136&gt;K136,"A",IF(J136=K136,"","B"))</f>
        <v/>
      </c>
      <c r="AA136">
        <f>IF(AND($Z136&lt;&gt;"",$Z136=L136),1,IF(L136="",0,-1))</f>
        <v/>
      </c>
      <c r="AB136">
        <f>IF(AND($Z136&lt;&gt;"",$Z136=M136),1,IF(M136="",0,-1))</f>
        <v/>
      </c>
      <c r="AC136">
        <f>IF(AND($Z136&lt;&gt;"",$Z136=N136),1,IF(N136="",0,-1))</f>
        <v/>
      </c>
      <c r="AD136">
        <f>IF(AND($Z136&lt;&gt;"",$Z136=O136),1,IF(O136="",0,-1))</f>
        <v/>
      </c>
      <c r="AE136">
        <f>IF(AND($Z136&lt;&gt;"",$Z136=P136),1,IF(P136="",0,-1))</f>
        <v/>
      </c>
      <c r="AF136">
        <f>IF(AND($Z136&lt;&gt;"",$Z136=Q136),1,IF(Q136="",0,-1))</f>
        <v/>
      </c>
      <c r="AG136">
        <f>IF(AND($Z136&lt;&gt;"",$Z136=R136),1,IF(R136="",0,-1))</f>
        <v/>
      </c>
      <c r="AH136">
        <f>IF(AND($Z136&lt;&gt;"",$Z136=S136),1,IF(S136="",0,-1))</f>
        <v/>
      </c>
      <c r="AI136">
        <f>IF(AND($Z136&lt;&gt;"",$Z136=T136),1,IF(T136="",0,-1))</f>
        <v/>
      </c>
      <c r="AJ136">
        <f>IF(AND($Z136&lt;&gt;"",$Z136=U136),1,IF(U136="",0,-1))</f>
        <v/>
      </c>
      <c r="AK136">
        <f>IF(AND($Z136&lt;&gt;"",$Z136=V136),1,IF(V136="",0,-1))</f>
        <v/>
      </c>
      <c r="AL136">
        <f>IF(AND($Z136&lt;&gt;"",$Z136=W136),1,IF(W136="",0,-1))</f>
        <v/>
      </c>
      <c r="AM136">
        <f>IF(AND($Z136&lt;&gt;"",$Z136=X136),1,IF(X136="",0,-1))</f>
        <v/>
      </c>
    </row>
    <row r="137">
      <c r="G137" s="11">
        <f>IF($D137&lt;&gt;$D136,IF($J137&gt;$K137,1,0),IF($J137&gt;$K137,G136+1,G136))</f>
        <v/>
      </c>
      <c r="H137" s="11">
        <f>IF($D137&lt;&gt;$D136,IF($J137&lt;$K137,1,0),IF($J137&lt;$K137,H136+1,H136))</f>
        <v/>
      </c>
      <c r="I137" s="1">
        <f>IF($D137&lt;&gt;$D136,"",IF(ISEVEN(SUM(J136:K136)),I136, IF(I136="B", "A", "B")))</f>
        <v/>
      </c>
      <c r="J137" s="11">
        <f>COUNTIFS(L137:X137,"A")</f>
        <v/>
      </c>
      <c r="K137" s="11">
        <f>COUNTIFS(L137:X137,"B")</f>
        <v/>
      </c>
      <c r="Z137" s="1">
        <f>IF(J137&gt;K137,"A",IF(J137=K137,"","B"))</f>
        <v/>
      </c>
      <c r="AA137">
        <f>IF(AND($Z137&lt;&gt;"",$Z137=L137),1,IF(L137="",0,-1))</f>
        <v/>
      </c>
      <c r="AB137">
        <f>IF(AND($Z137&lt;&gt;"",$Z137=M137),1,IF(M137="",0,-1))</f>
        <v/>
      </c>
      <c r="AC137">
        <f>IF(AND($Z137&lt;&gt;"",$Z137=N137),1,IF(N137="",0,-1))</f>
        <v/>
      </c>
      <c r="AD137">
        <f>IF(AND($Z137&lt;&gt;"",$Z137=O137),1,IF(O137="",0,-1))</f>
        <v/>
      </c>
      <c r="AE137">
        <f>IF(AND($Z137&lt;&gt;"",$Z137=P137),1,IF(P137="",0,-1))</f>
        <v/>
      </c>
      <c r="AF137">
        <f>IF(AND($Z137&lt;&gt;"",$Z137=Q137),1,IF(Q137="",0,-1))</f>
        <v/>
      </c>
      <c r="AG137">
        <f>IF(AND($Z137&lt;&gt;"",$Z137=R137),1,IF(R137="",0,-1))</f>
        <v/>
      </c>
      <c r="AH137">
        <f>IF(AND($Z137&lt;&gt;"",$Z137=S137),1,IF(S137="",0,-1))</f>
        <v/>
      </c>
      <c r="AI137">
        <f>IF(AND($Z137&lt;&gt;"",$Z137=T137),1,IF(T137="",0,-1))</f>
        <v/>
      </c>
      <c r="AJ137">
        <f>IF(AND($Z137&lt;&gt;"",$Z137=U137),1,IF(U137="",0,-1))</f>
        <v/>
      </c>
      <c r="AK137">
        <f>IF(AND($Z137&lt;&gt;"",$Z137=V137),1,IF(V137="",0,-1))</f>
        <v/>
      </c>
      <c r="AL137">
        <f>IF(AND($Z137&lt;&gt;"",$Z137=W137),1,IF(W137="",0,-1))</f>
        <v/>
      </c>
      <c r="AM137">
        <f>IF(AND($Z137&lt;&gt;"",$Z137=X137),1,IF(X137="",0,-1))</f>
        <v/>
      </c>
    </row>
    <row r="138">
      <c r="G138" s="11">
        <f>IF($D138&lt;&gt;$D137,IF($J138&gt;$K138,1,0),IF($J138&gt;$K138,G137+1,G137))</f>
        <v/>
      </c>
      <c r="H138" s="11">
        <f>IF($D138&lt;&gt;$D137,IF($J138&lt;$K138,1,0),IF($J138&lt;$K138,H137+1,H137))</f>
        <v/>
      </c>
      <c r="I138" s="1">
        <f>IF($D138&lt;&gt;$D137,"",IF(ISEVEN(SUM(J137:K137)),I137, IF(I137="B", "A", "B")))</f>
        <v/>
      </c>
      <c r="J138" s="11">
        <f>COUNTIFS(L138:X138,"A")</f>
        <v/>
      </c>
      <c r="K138" s="11">
        <f>COUNTIFS(L138:X138,"B")</f>
        <v/>
      </c>
      <c r="Z138" s="1">
        <f>IF(J138&gt;K138,"A",IF(J138=K138,"","B"))</f>
        <v/>
      </c>
      <c r="AA138">
        <f>IF(AND($Z138&lt;&gt;"",$Z138=L138),1,IF(L138="",0,-1))</f>
        <v/>
      </c>
      <c r="AB138">
        <f>IF(AND($Z138&lt;&gt;"",$Z138=M138),1,IF(M138="",0,-1))</f>
        <v/>
      </c>
      <c r="AC138">
        <f>IF(AND($Z138&lt;&gt;"",$Z138=N138),1,IF(N138="",0,-1))</f>
        <v/>
      </c>
      <c r="AD138">
        <f>IF(AND($Z138&lt;&gt;"",$Z138=O138),1,IF(O138="",0,-1))</f>
        <v/>
      </c>
      <c r="AE138">
        <f>IF(AND($Z138&lt;&gt;"",$Z138=P138),1,IF(P138="",0,-1))</f>
        <v/>
      </c>
      <c r="AF138">
        <f>IF(AND($Z138&lt;&gt;"",$Z138=Q138),1,IF(Q138="",0,-1))</f>
        <v/>
      </c>
      <c r="AG138">
        <f>IF(AND($Z138&lt;&gt;"",$Z138=R138),1,IF(R138="",0,-1))</f>
        <v/>
      </c>
      <c r="AH138">
        <f>IF(AND($Z138&lt;&gt;"",$Z138=S138),1,IF(S138="",0,-1))</f>
        <v/>
      </c>
      <c r="AI138">
        <f>IF(AND($Z138&lt;&gt;"",$Z138=T138),1,IF(T138="",0,-1))</f>
        <v/>
      </c>
      <c r="AJ138">
        <f>IF(AND($Z138&lt;&gt;"",$Z138=U138),1,IF(U138="",0,-1))</f>
        <v/>
      </c>
      <c r="AK138">
        <f>IF(AND($Z138&lt;&gt;"",$Z138=V138),1,IF(V138="",0,-1))</f>
        <v/>
      </c>
      <c r="AL138">
        <f>IF(AND($Z138&lt;&gt;"",$Z138=W138),1,IF(W138="",0,-1))</f>
        <v/>
      </c>
      <c r="AM138">
        <f>IF(AND($Z138&lt;&gt;"",$Z138=X138),1,IF(X138="",0,-1))</f>
        <v/>
      </c>
    </row>
    <row r="139">
      <c r="G139" s="11">
        <f>IF($D139&lt;&gt;$D138,IF($J139&gt;$K139,1,0),IF($J139&gt;$K139,G138+1,G138))</f>
        <v/>
      </c>
      <c r="H139" s="11">
        <f>IF($D139&lt;&gt;$D138,IF($J139&lt;$K139,1,0),IF($J139&lt;$K139,H138+1,H138))</f>
        <v/>
      </c>
      <c r="I139" s="1">
        <f>IF($D139&lt;&gt;$D138,"",IF(ISEVEN(SUM(J138:K138)),I138, IF(I138="B", "A", "B")))</f>
        <v/>
      </c>
      <c r="J139" s="11">
        <f>COUNTIFS(L139:X139,"A")</f>
        <v/>
      </c>
      <c r="K139" s="11">
        <f>COUNTIFS(L139:X139,"B")</f>
        <v/>
      </c>
      <c r="Z139" s="1">
        <f>IF(J139&gt;K139,"A",IF(J139=K139,"","B"))</f>
        <v/>
      </c>
      <c r="AA139">
        <f>IF(AND($Z139&lt;&gt;"",$Z139=L139),1,IF(L139="",0,-1))</f>
        <v/>
      </c>
      <c r="AB139">
        <f>IF(AND($Z139&lt;&gt;"",$Z139=M139),1,IF(M139="",0,-1))</f>
        <v/>
      </c>
      <c r="AC139">
        <f>IF(AND($Z139&lt;&gt;"",$Z139=N139),1,IF(N139="",0,-1))</f>
        <v/>
      </c>
      <c r="AD139">
        <f>IF(AND($Z139&lt;&gt;"",$Z139=O139),1,IF(O139="",0,-1))</f>
        <v/>
      </c>
      <c r="AE139">
        <f>IF(AND($Z139&lt;&gt;"",$Z139=P139),1,IF(P139="",0,-1))</f>
        <v/>
      </c>
      <c r="AF139">
        <f>IF(AND($Z139&lt;&gt;"",$Z139=Q139),1,IF(Q139="",0,-1))</f>
        <v/>
      </c>
      <c r="AG139">
        <f>IF(AND($Z139&lt;&gt;"",$Z139=R139),1,IF(R139="",0,-1))</f>
        <v/>
      </c>
      <c r="AH139">
        <f>IF(AND($Z139&lt;&gt;"",$Z139=S139),1,IF(S139="",0,-1))</f>
        <v/>
      </c>
      <c r="AI139">
        <f>IF(AND($Z139&lt;&gt;"",$Z139=T139),1,IF(T139="",0,-1))</f>
        <v/>
      </c>
      <c r="AJ139">
        <f>IF(AND($Z139&lt;&gt;"",$Z139=U139),1,IF(U139="",0,-1))</f>
        <v/>
      </c>
      <c r="AK139">
        <f>IF(AND($Z139&lt;&gt;"",$Z139=V139),1,IF(V139="",0,-1))</f>
        <v/>
      </c>
      <c r="AL139">
        <f>IF(AND($Z139&lt;&gt;"",$Z139=W139),1,IF(W139="",0,-1))</f>
        <v/>
      </c>
      <c r="AM139">
        <f>IF(AND($Z139&lt;&gt;"",$Z139=X139),1,IF(X139="",0,-1))</f>
        <v/>
      </c>
    </row>
    <row r="140">
      <c r="G140" s="11">
        <f>IF($D140&lt;&gt;$D139,IF($J140&gt;$K140,1,0),IF($J140&gt;$K140,G139+1,G139))</f>
        <v/>
      </c>
      <c r="H140" s="11">
        <f>IF($D140&lt;&gt;$D139,IF($J140&lt;$K140,1,0),IF($J140&lt;$K140,H139+1,H139))</f>
        <v/>
      </c>
      <c r="I140" s="1">
        <f>IF($D140&lt;&gt;$D139,"",IF(ISEVEN(SUM(J139:K139)),I139, IF(I139="B", "A", "B")))</f>
        <v/>
      </c>
      <c r="J140" s="11">
        <f>COUNTIFS(L140:X140,"A")</f>
        <v/>
      </c>
      <c r="K140" s="11">
        <f>COUNTIFS(L140:X140,"B")</f>
        <v/>
      </c>
      <c r="Z140" s="1">
        <f>IF(J140&gt;K140,"A",IF(J140=K140,"","B"))</f>
        <v/>
      </c>
      <c r="AA140">
        <f>IF(AND($Z140&lt;&gt;"",$Z140=L140),1,IF(L140="",0,-1))</f>
        <v/>
      </c>
      <c r="AB140">
        <f>IF(AND($Z140&lt;&gt;"",$Z140=M140),1,IF(M140="",0,-1))</f>
        <v/>
      </c>
      <c r="AC140">
        <f>IF(AND($Z140&lt;&gt;"",$Z140=N140),1,IF(N140="",0,-1))</f>
        <v/>
      </c>
      <c r="AD140">
        <f>IF(AND($Z140&lt;&gt;"",$Z140=O140),1,IF(O140="",0,-1))</f>
        <v/>
      </c>
      <c r="AE140">
        <f>IF(AND($Z140&lt;&gt;"",$Z140=P140),1,IF(P140="",0,-1))</f>
        <v/>
      </c>
      <c r="AF140">
        <f>IF(AND($Z140&lt;&gt;"",$Z140=Q140),1,IF(Q140="",0,-1))</f>
        <v/>
      </c>
      <c r="AG140">
        <f>IF(AND($Z140&lt;&gt;"",$Z140=R140),1,IF(R140="",0,-1))</f>
        <v/>
      </c>
      <c r="AH140">
        <f>IF(AND($Z140&lt;&gt;"",$Z140=S140),1,IF(S140="",0,-1))</f>
        <v/>
      </c>
      <c r="AI140">
        <f>IF(AND($Z140&lt;&gt;"",$Z140=T140),1,IF(T140="",0,-1))</f>
        <v/>
      </c>
      <c r="AJ140">
        <f>IF(AND($Z140&lt;&gt;"",$Z140=U140),1,IF(U140="",0,-1))</f>
        <v/>
      </c>
      <c r="AK140">
        <f>IF(AND($Z140&lt;&gt;"",$Z140=V140),1,IF(V140="",0,-1))</f>
        <v/>
      </c>
      <c r="AL140">
        <f>IF(AND($Z140&lt;&gt;"",$Z140=W140),1,IF(W140="",0,-1))</f>
        <v/>
      </c>
      <c r="AM140">
        <f>IF(AND($Z140&lt;&gt;"",$Z140=X140),1,IF(X140="",0,-1))</f>
        <v/>
      </c>
    </row>
    <row r="141">
      <c r="G141" s="11">
        <f>IF($D141&lt;&gt;$D140,IF($J141&gt;$K141,1,0),IF($J141&gt;$K141,G140+1,G140))</f>
        <v/>
      </c>
      <c r="H141" s="11">
        <f>IF($D141&lt;&gt;$D140,IF($J141&lt;$K141,1,0),IF($J141&lt;$K141,H140+1,H140))</f>
        <v/>
      </c>
      <c r="I141" s="1">
        <f>IF($D141&lt;&gt;$D140,"",IF(ISEVEN(SUM(J140:K140)),I140, IF(I140="B", "A", "B")))</f>
        <v/>
      </c>
      <c r="J141" s="11">
        <f>COUNTIFS(L141:X141,"A")</f>
        <v/>
      </c>
      <c r="K141" s="11">
        <f>COUNTIFS(L141:X141,"B")</f>
        <v/>
      </c>
      <c r="Z141" s="1">
        <f>IF(J141&gt;K141,"A",IF(J141=K141,"","B"))</f>
        <v/>
      </c>
      <c r="AA141">
        <f>IF(AND($Z141&lt;&gt;"",$Z141=L141),1,IF(L141="",0,-1))</f>
        <v/>
      </c>
      <c r="AB141">
        <f>IF(AND($Z141&lt;&gt;"",$Z141=M141),1,IF(M141="",0,-1))</f>
        <v/>
      </c>
      <c r="AC141">
        <f>IF(AND($Z141&lt;&gt;"",$Z141=N141),1,IF(N141="",0,-1))</f>
        <v/>
      </c>
      <c r="AD141">
        <f>IF(AND($Z141&lt;&gt;"",$Z141=O141),1,IF(O141="",0,-1))</f>
        <v/>
      </c>
      <c r="AE141">
        <f>IF(AND($Z141&lt;&gt;"",$Z141=P141),1,IF(P141="",0,-1))</f>
        <v/>
      </c>
      <c r="AF141">
        <f>IF(AND($Z141&lt;&gt;"",$Z141=Q141),1,IF(Q141="",0,-1))</f>
        <v/>
      </c>
      <c r="AG141">
        <f>IF(AND($Z141&lt;&gt;"",$Z141=R141),1,IF(R141="",0,-1))</f>
        <v/>
      </c>
      <c r="AH141">
        <f>IF(AND($Z141&lt;&gt;"",$Z141=S141),1,IF(S141="",0,-1))</f>
        <v/>
      </c>
      <c r="AI141">
        <f>IF(AND($Z141&lt;&gt;"",$Z141=T141),1,IF(T141="",0,-1))</f>
        <v/>
      </c>
      <c r="AJ141">
        <f>IF(AND($Z141&lt;&gt;"",$Z141=U141),1,IF(U141="",0,-1))</f>
        <v/>
      </c>
      <c r="AK141">
        <f>IF(AND($Z141&lt;&gt;"",$Z141=V141),1,IF(V141="",0,-1))</f>
        <v/>
      </c>
      <c r="AL141">
        <f>IF(AND($Z141&lt;&gt;"",$Z141=W141),1,IF(W141="",0,-1))</f>
        <v/>
      </c>
      <c r="AM141">
        <f>IF(AND($Z141&lt;&gt;"",$Z141=X141),1,IF(X141="",0,-1))</f>
        <v/>
      </c>
    </row>
    <row r="142">
      <c r="G142" s="11">
        <f>IF($D142&lt;&gt;$D141,IF($J142&gt;$K142,1,0),IF($J142&gt;$K142,G141+1,G141))</f>
        <v/>
      </c>
      <c r="H142" s="11">
        <f>IF($D142&lt;&gt;$D141,IF($J142&lt;$K142,1,0),IF($J142&lt;$K142,H141+1,H141))</f>
        <v/>
      </c>
      <c r="I142" s="1">
        <f>IF($D142&lt;&gt;$D141,"",IF(ISEVEN(SUM(J141:K141)),I141, IF(I141="B", "A", "B")))</f>
        <v/>
      </c>
      <c r="J142" s="11">
        <f>COUNTIFS(L142:X142,"A")</f>
        <v/>
      </c>
      <c r="K142" s="11">
        <f>COUNTIFS(L142:X142,"B")</f>
        <v/>
      </c>
      <c r="Z142" s="1">
        <f>IF(J142&gt;K142,"A",IF(J142=K142,"","B"))</f>
        <v/>
      </c>
      <c r="AA142">
        <f>IF(AND($Z142&lt;&gt;"",$Z142=L142),1,IF(L142="",0,-1))</f>
        <v/>
      </c>
      <c r="AB142">
        <f>IF(AND($Z142&lt;&gt;"",$Z142=M142),1,IF(M142="",0,-1))</f>
        <v/>
      </c>
      <c r="AC142">
        <f>IF(AND($Z142&lt;&gt;"",$Z142=N142),1,IF(N142="",0,-1))</f>
        <v/>
      </c>
      <c r="AD142">
        <f>IF(AND($Z142&lt;&gt;"",$Z142=O142),1,IF(O142="",0,-1))</f>
        <v/>
      </c>
      <c r="AE142">
        <f>IF(AND($Z142&lt;&gt;"",$Z142=P142),1,IF(P142="",0,-1))</f>
        <v/>
      </c>
      <c r="AF142">
        <f>IF(AND($Z142&lt;&gt;"",$Z142=Q142),1,IF(Q142="",0,-1))</f>
        <v/>
      </c>
      <c r="AG142">
        <f>IF(AND($Z142&lt;&gt;"",$Z142=R142),1,IF(R142="",0,-1))</f>
        <v/>
      </c>
      <c r="AH142">
        <f>IF(AND($Z142&lt;&gt;"",$Z142=S142),1,IF(S142="",0,-1))</f>
        <v/>
      </c>
      <c r="AI142">
        <f>IF(AND($Z142&lt;&gt;"",$Z142=T142),1,IF(T142="",0,-1))</f>
        <v/>
      </c>
      <c r="AJ142">
        <f>IF(AND($Z142&lt;&gt;"",$Z142=U142),1,IF(U142="",0,-1))</f>
        <v/>
      </c>
      <c r="AK142">
        <f>IF(AND($Z142&lt;&gt;"",$Z142=V142),1,IF(V142="",0,-1))</f>
        <v/>
      </c>
      <c r="AL142">
        <f>IF(AND($Z142&lt;&gt;"",$Z142=W142),1,IF(W142="",0,-1))</f>
        <v/>
      </c>
      <c r="AM142">
        <f>IF(AND($Z142&lt;&gt;"",$Z142=X142),1,IF(X142="",0,-1))</f>
        <v/>
      </c>
    </row>
    <row r="143">
      <c r="G143" s="11">
        <f>IF($D143&lt;&gt;$D142,IF($J143&gt;$K143,1,0),IF($J143&gt;$K143,G142+1,G142))</f>
        <v/>
      </c>
      <c r="H143" s="11">
        <f>IF($D143&lt;&gt;$D142,IF($J143&lt;$K143,1,0),IF($J143&lt;$K143,H142+1,H142))</f>
        <v/>
      </c>
      <c r="I143" s="1">
        <f>IF($D143&lt;&gt;$D142,"",IF(ISEVEN(SUM(J142:K142)),I142, IF(I142="B", "A", "B")))</f>
        <v/>
      </c>
      <c r="J143" s="11">
        <f>COUNTIFS(L143:X143,"A")</f>
        <v/>
      </c>
      <c r="K143" s="11">
        <f>COUNTIFS(L143:X143,"B")</f>
        <v/>
      </c>
      <c r="Z143" s="1">
        <f>IF(J143&gt;K143,"A",IF(J143=K143,"","B"))</f>
        <v/>
      </c>
      <c r="AA143">
        <f>IF(AND($Z143&lt;&gt;"",$Z143=L143),1,IF(L143="",0,-1))</f>
        <v/>
      </c>
      <c r="AB143">
        <f>IF(AND($Z143&lt;&gt;"",$Z143=M143),1,IF(M143="",0,-1))</f>
        <v/>
      </c>
      <c r="AC143">
        <f>IF(AND($Z143&lt;&gt;"",$Z143=N143),1,IF(N143="",0,-1))</f>
        <v/>
      </c>
      <c r="AD143">
        <f>IF(AND($Z143&lt;&gt;"",$Z143=O143),1,IF(O143="",0,-1))</f>
        <v/>
      </c>
      <c r="AE143">
        <f>IF(AND($Z143&lt;&gt;"",$Z143=P143),1,IF(P143="",0,-1))</f>
        <v/>
      </c>
      <c r="AF143">
        <f>IF(AND($Z143&lt;&gt;"",$Z143=Q143),1,IF(Q143="",0,-1))</f>
        <v/>
      </c>
      <c r="AG143">
        <f>IF(AND($Z143&lt;&gt;"",$Z143=R143),1,IF(R143="",0,-1))</f>
        <v/>
      </c>
      <c r="AH143">
        <f>IF(AND($Z143&lt;&gt;"",$Z143=S143),1,IF(S143="",0,-1))</f>
        <v/>
      </c>
      <c r="AI143">
        <f>IF(AND($Z143&lt;&gt;"",$Z143=T143),1,IF(T143="",0,-1))</f>
        <v/>
      </c>
      <c r="AJ143">
        <f>IF(AND($Z143&lt;&gt;"",$Z143=U143),1,IF(U143="",0,-1))</f>
        <v/>
      </c>
      <c r="AK143">
        <f>IF(AND($Z143&lt;&gt;"",$Z143=V143),1,IF(V143="",0,-1))</f>
        <v/>
      </c>
      <c r="AL143">
        <f>IF(AND($Z143&lt;&gt;"",$Z143=W143),1,IF(W143="",0,-1))</f>
        <v/>
      </c>
      <c r="AM143">
        <f>IF(AND($Z143&lt;&gt;"",$Z143=X143),1,IF(X143="",0,-1))</f>
        <v/>
      </c>
    </row>
    <row r="144">
      <c r="G144" s="11">
        <f>IF($D144&lt;&gt;$D143,IF($J144&gt;$K144,1,0),IF($J144&gt;$K144,G143+1,G143))</f>
        <v/>
      </c>
      <c r="H144" s="11">
        <f>IF($D144&lt;&gt;$D143,IF($J144&lt;$K144,1,0),IF($J144&lt;$K144,H143+1,H143))</f>
        <v/>
      </c>
      <c r="I144" s="1">
        <f>IF($D144&lt;&gt;$D143,"",IF(ISEVEN(SUM(J143:K143)),I143, IF(I143="B", "A", "B")))</f>
        <v/>
      </c>
      <c r="J144" s="11">
        <f>COUNTIFS(L144:X144,"A")</f>
        <v/>
      </c>
      <c r="K144" s="11">
        <f>COUNTIFS(L144:X144,"B")</f>
        <v/>
      </c>
      <c r="Z144" s="1">
        <f>IF(J144&gt;K144,"A",IF(J144=K144,"","B"))</f>
        <v/>
      </c>
      <c r="AA144">
        <f>IF(AND($Z144&lt;&gt;"",$Z144=L144),1,IF(L144="",0,-1))</f>
        <v/>
      </c>
      <c r="AB144">
        <f>IF(AND($Z144&lt;&gt;"",$Z144=M144),1,IF(M144="",0,-1))</f>
        <v/>
      </c>
      <c r="AC144">
        <f>IF(AND($Z144&lt;&gt;"",$Z144=N144),1,IF(N144="",0,-1))</f>
        <v/>
      </c>
      <c r="AD144">
        <f>IF(AND($Z144&lt;&gt;"",$Z144=O144),1,IF(O144="",0,-1))</f>
        <v/>
      </c>
      <c r="AE144">
        <f>IF(AND($Z144&lt;&gt;"",$Z144=P144),1,IF(P144="",0,-1))</f>
        <v/>
      </c>
      <c r="AF144">
        <f>IF(AND($Z144&lt;&gt;"",$Z144=Q144),1,IF(Q144="",0,-1))</f>
        <v/>
      </c>
      <c r="AG144">
        <f>IF(AND($Z144&lt;&gt;"",$Z144=R144),1,IF(R144="",0,-1))</f>
        <v/>
      </c>
      <c r="AH144">
        <f>IF(AND($Z144&lt;&gt;"",$Z144=S144),1,IF(S144="",0,-1))</f>
        <v/>
      </c>
      <c r="AI144">
        <f>IF(AND($Z144&lt;&gt;"",$Z144=T144),1,IF(T144="",0,-1))</f>
        <v/>
      </c>
      <c r="AJ144">
        <f>IF(AND($Z144&lt;&gt;"",$Z144=U144),1,IF(U144="",0,-1))</f>
        <v/>
      </c>
      <c r="AK144">
        <f>IF(AND($Z144&lt;&gt;"",$Z144=V144),1,IF(V144="",0,-1))</f>
        <v/>
      </c>
      <c r="AL144">
        <f>IF(AND($Z144&lt;&gt;"",$Z144=W144),1,IF(W144="",0,-1))</f>
        <v/>
      </c>
      <c r="AM144">
        <f>IF(AND($Z144&lt;&gt;"",$Z144=X144),1,IF(X144="",0,-1))</f>
        <v/>
      </c>
    </row>
    <row r="145">
      <c r="G145" s="11">
        <f>IF($D145&lt;&gt;$D144,IF($J145&gt;$K145,1,0),IF($J145&gt;$K145,G144+1,G144))</f>
        <v/>
      </c>
      <c r="H145" s="11">
        <f>IF($D145&lt;&gt;$D144,IF($J145&lt;$K145,1,0),IF($J145&lt;$K145,H144+1,H144))</f>
        <v/>
      </c>
      <c r="I145" s="1">
        <f>IF($D145&lt;&gt;$D144,"",IF(ISEVEN(SUM(J144:K144)),I144, IF(I144="B", "A", "B")))</f>
        <v/>
      </c>
      <c r="J145" s="11">
        <f>COUNTIFS(L145:X145,"A")</f>
        <v/>
      </c>
      <c r="K145" s="11">
        <f>COUNTIFS(L145:X145,"B")</f>
        <v/>
      </c>
      <c r="Z145" s="1">
        <f>IF(J145&gt;K145,"A",IF(J145=K145,"","B"))</f>
        <v/>
      </c>
      <c r="AA145">
        <f>IF(AND($Z145&lt;&gt;"",$Z145=L145),1,IF(L145="",0,-1))</f>
        <v/>
      </c>
      <c r="AB145">
        <f>IF(AND($Z145&lt;&gt;"",$Z145=M145),1,IF(M145="",0,-1))</f>
        <v/>
      </c>
      <c r="AC145">
        <f>IF(AND($Z145&lt;&gt;"",$Z145=N145),1,IF(N145="",0,-1))</f>
        <v/>
      </c>
      <c r="AD145">
        <f>IF(AND($Z145&lt;&gt;"",$Z145=O145),1,IF(O145="",0,-1))</f>
        <v/>
      </c>
      <c r="AE145">
        <f>IF(AND($Z145&lt;&gt;"",$Z145=P145),1,IF(P145="",0,-1))</f>
        <v/>
      </c>
      <c r="AF145">
        <f>IF(AND($Z145&lt;&gt;"",$Z145=Q145),1,IF(Q145="",0,-1))</f>
        <v/>
      </c>
      <c r="AG145">
        <f>IF(AND($Z145&lt;&gt;"",$Z145=R145),1,IF(R145="",0,-1))</f>
        <v/>
      </c>
      <c r="AH145">
        <f>IF(AND($Z145&lt;&gt;"",$Z145=S145),1,IF(S145="",0,-1))</f>
        <v/>
      </c>
      <c r="AI145">
        <f>IF(AND($Z145&lt;&gt;"",$Z145=T145),1,IF(T145="",0,-1))</f>
        <v/>
      </c>
      <c r="AJ145">
        <f>IF(AND($Z145&lt;&gt;"",$Z145=U145),1,IF(U145="",0,-1))</f>
        <v/>
      </c>
      <c r="AK145">
        <f>IF(AND($Z145&lt;&gt;"",$Z145=V145),1,IF(V145="",0,-1))</f>
        <v/>
      </c>
      <c r="AL145">
        <f>IF(AND($Z145&lt;&gt;"",$Z145=W145),1,IF(W145="",0,-1))</f>
        <v/>
      </c>
      <c r="AM145">
        <f>IF(AND($Z145&lt;&gt;"",$Z145=X145),1,IF(X145="",0,-1))</f>
        <v/>
      </c>
    </row>
    <row r="146">
      <c r="G146" s="11">
        <f>IF($D146&lt;&gt;$D145,IF($J146&gt;$K146,1,0),IF($J146&gt;$K146,G145+1,G145))</f>
        <v/>
      </c>
      <c r="H146" s="11">
        <f>IF($D146&lt;&gt;$D145,IF($J146&lt;$K146,1,0),IF($J146&lt;$K146,H145+1,H145))</f>
        <v/>
      </c>
      <c r="I146" s="1">
        <f>IF($D146&lt;&gt;$D145,"",IF(ISEVEN(SUM(J145:K145)),I145, IF(I145="B", "A", "B")))</f>
        <v/>
      </c>
      <c r="J146" s="11">
        <f>COUNTIFS(L146:X146,"A")</f>
        <v/>
      </c>
      <c r="K146" s="11">
        <f>COUNTIFS(L146:X146,"B")</f>
        <v/>
      </c>
      <c r="Z146" s="1">
        <f>IF(J146&gt;K146,"A",IF(J146=K146,"","B"))</f>
        <v/>
      </c>
      <c r="AA146">
        <f>IF(AND($Z146&lt;&gt;"",$Z146=L146),1,IF(L146="",0,-1))</f>
        <v/>
      </c>
      <c r="AB146">
        <f>IF(AND($Z146&lt;&gt;"",$Z146=M146),1,IF(M146="",0,-1))</f>
        <v/>
      </c>
      <c r="AC146">
        <f>IF(AND($Z146&lt;&gt;"",$Z146=N146),1,IF(N146="",0,-1))</f>
        <v/>
      </c>
      <c r="AD146">
        <f>IF(AND($Z146&lt;&gt;"",$Z146=O146),1,IF(O146="",0,-1))</f>
        <v/>
      </c>
      <c r="AE146">
        <f>IF(AND($Z146&lt;&gt;"",$Z146=P146),1,IF(P146="",0,-1))</f>
        <v/>
      </c>
      <c r="AF146">
        <f>IF(AND($Z146&lt;&gt;"",$Z146=Q146),1,IF(Q146="",0,-1))</f>
        <v/>
      </c>
      <c r="AG146">
        <f>IF(AND($Z146&lt;&gt;"",$Z146=R146),1,IF(R146="",0,-1))</f>
        <v/>
      </c>
      <c r="AH146">
        <f>IF(AND($Z146&lt;&gt;"",$Z146=S146),1,IF(S146="",0,-1))</f>
        <v/>
      </c>
      <c r="AI146">
        <f>IF(AND($Z146&lt;&gt;"",$Z146=T146),1,IF(T146="",0,-1))</f>
        <v/>
      </c>
      <c r="AJ146">
        <f>IF(AND($Z146&lt;&gt;"",$Z146=U146),1,IF(U146="",0,-1))</f>
        <v/>
      </c>
      <c r="AK146">
        <f>IF(AND($Z146&lt;&gt;"",$Z146=V146),1,IF(V146="",0,-1))</f>
        <v/>
      </c>
      <c r="AL146">
        <f>IF(AND($Z146&lt;&gt;"",$Z146=W146),1,IF(W146="",0,-1))</f>
        <v/>
      </c>
      <c r="AM146">
        <f>IF(AND($Z146&lt;&gt;"",$Z146=X146),1,IF(X146="",0,-1))</f>
        <v/>
      </c>
    </row>
    <row r="147">
      <c r="G147" s="11">
        <f>IF($D147&lt;&gt;$D146,IF($J147&gt;$K147,1,0),IF($J147&gt;$K147,G146+1,G146))</f>
        <v/>
      </c>
      <c r="H147" s="11">
        <f>IF($D147&lt;&gt;$D146,IF($J147&lt;$K147,1,0),IF($J147&lt;$K147,H146+1,H146))</f>
        <v/>
      </c>
      <c r="I147" s="1">
        <f>IF($D147&lt;&gt;$D146,"",IF(ISEVEN(SUM(J146:K146)),I146, IF(I146="B", "A", "B")))</f>
        <v/>
      </c>
      <c r="J147" s="11">
        <f>COUNTIFS(L147:X147,"A")</f>
        <v/>
      </c>
      <c r="K147" s="11">
        <f>COUNTIFS(L147:X147,"B")</f>
        <v/>
      </c>
      <c r="Z147" s="1">
        <f>IF(J147&gt;K147,"A",IF(J147=K147,"","B"))</f>
        <v/>
      </c>
      <c r="AA147">
        <f>IF(AND($Z147&lt;&gt;"",$Z147=L147),1,IF(L147="",0,-1))</f>
        <v/>
      </c>
      <c r="AB147">
        <f>IF(AND($Z147&lt;&gt;"",$Z147=M147),1,IF(M147="",0,-1))</f>
        <v/>
      </c>
      <c r="AC147">
        <f>IF(AND($Z147&lt;&gt;"",$Z147=N147),1,IF(N147="",0,-1))</f>
        <v/>
      </c>
      <c r="AD147">
        <f>IF(AND($Z147&lt;&gt;"",$Z147=O147),1,IF(O147="",0,-1))</f>
        <v/>
      </c>
      <c r="AE147">
        <f>IF(AND($Z147&lt;&gt;"",$Z147=P147),1,IF(P147="",0,-1))</f>
        <v/>
      </c>
      <c r="AF147">
        <f>IF(AND($Z147&lt;&gt;"",$Z147=Q147),1,IF(Q147="",0,-1))</f>
        <v/>
      </c>
      <c r="AG147">
        <f>IF(AND($Z147&lt;&gt;"",$Z147=R147),1,IF(R147="",0,-1))</f>
        <v/>
      </c>
      <c r="AH147">
        <f>IF(AND($Z147&lt;&gt;"",$Z147=S147),1,IF(S147="",0,-1))</f>
        <v/>
      </c>
      <c r="AI147">
        <f>IF(AND($Z147&lt;&gt;"",$Z147=T147),1,IF(T147="",0,-1))</f>
        <v/>
      </c>
      <c r="AJ147">
        <f>IF(AND($Z147&lt;&gt;"",$Z147=U147),1,IF(U147="",0,-1))</f>
        <v/>
      </c>
      <c r="AK147">
        <f>IF(AND($Z147&lt;&gt;"",$Z147=V147),1,IF(V147="",0,-1))</f>
        <v/>
      </c>
      <c r="AL147">
        <f>IF(AND($Z147&lt;&gt;"",$Z147=W147),1,IF(W147="",0,-1))</f>
        <v/>
      </c>
      <c r="AM147">
        <f>IF(AND($Z147&lt;&gt;"",$Z147=X147),1,IF(X147="",0,-1))</f>
        <v/>
      </c>
    </row>
    <row r="148">
      <c r="G148" s="11">
        <f>IF($D148&lt;&gt;$D147,IF($J148&gt;$K148,1,0),IF($J148&gt;$K148,G147+1,G147))</f>
        <v/>
      </c>
      <c r="H148" s="11">
        <f>IF($D148&lt;&gt;$D147,IF($J148&lt;$K148,1,0),IF($J148&lt;$K148,H147+1,H147))</f>
        <v/>
      </c>
      <c r="I148" s="1">
        <f>IF($D148&lt;&gt;$D147,"",IF(ISEVEN(SUM(J147:K147)),I147, IF(I147="B", "A", "B")))</f>
        <v/>
      </c>
      <c r="J148" s="11">
        <f>COUNTIFS(L148:X148,"A")</f>
        <v/>
      </c>
      <c r="K148" s="11">
        <f>COUNTIFS(L148:X148,"B")</f>
        <v/>
      </c>
      <c r="Z148" s="1">
        <f>IF(J148&gt;K148,"A",IF(J148=K148,"","B"))</f>
        <v/>
      </c>
      <c r="AA148">
        <f>IF(AND($Z148&lt;&gt;"",$Z148=L148),1,IF(L148="",0,-1))</f>
        <v/>
      </c>
      <c r="AB148">
        <f>IF(AND($Z148&lt;&gt;"",$Z148=M148),1,IF(M148="",0,-1))</f>
        <v/>
      </c>
      <c r="AC148">
        <f>IF(AND($Z148&lt;&gt;"",$Z148=N148),1,IF(N148="",0,-1))</f>
        <v/>
      </c>
      <c r="AD148">
        <f>IF(AND($Z148&lt;&gt;"",$Z148=O148),1,IF(O148="",0,-1))</f>
        <v/>
      </c>
      <c r="AE148">
        <f>IF(AND($Z148&lt;&gt;"",$Z148=P148),1,IF(P148="",0,-1))</f>
        <v/>
      </c>
      <c r="AF148">
        <f>IF(AND($Z148&lt;&gt;"",$Z148=Q148),1,IF(Q148="",0,-1))</f>
        <v/>
      </c>
      <c r="AG148">
        <f>IF(AND($Z148&lt;&gt;"",$Z148=R148),1,IF(R148="",0,-1))</f>
        <v/>
      </c>
      <c r="AH148">
        <f>IF(AND($Z148&lt;&gt;"",$Z148=S148),1,IF(S148="",0,-1))</f>
        <v/>
      </c>
      <c r="AI148">
        <f>IF(AND($Z148&lt;&gt;"",$Z148=T148),1,IF(T148="",0,-1))</f>
        <v/>
      </c>
      <c r="AJ148">
        <f>IF(AND($Z148&lt;&gt;"",$Z148=U148),1,IF(U148="",0,-1))</f>
        <v/>
      </c>
      <c r="AK148">
        <f>IF(AND($Z148&lt;&gt;"",$Z148=V148),1,IF(V148="",0,-1))</f>
        <v/>
      </c>
      <c r="AL148">
        <f>IF(AND($Z148&lt;&gt;"",$Z148=W148),1,IF(W148="",0,-1))</f>
        <v/>
      </c>
      <c r="AM148">
        <f>IF(AND($Z148&lt;&gt;"",$Z148=X148),1,IF(X148="",0,-1))</f>
        <v/>
      </c>
    </row>
    <row r="149">
      <c r="G149" s="11">
        <f>IF($D149&lt;&gt;$D148,IF($J149&gt;$K149,1,0),IF($J149&gt;$K149,G148+1,G148))</f>
        <v/>
      </c>
      <c r="H149" s="11">
        <f>IF($D149&lt;&gt;$D148,IF($J149&lt;$K149,1,0),IF($J149&lt;$K149,H148+1,H148))</f>
        <v/>
      </c>
      <c r="I149" s="1">
        <f>IF($D149&lt;&gt;$D148,"",IF(ISEVEN(SUM(J148:K148)),I148, IF(I148="B", "A", "B")))</f>
        <v/>
      </c>
      <c r="J149" s="11">
        <f>COUNTIFS(L149:X149,"A")</f>
        <v/>
      </c>
      <c r="K149" s="11">
        <f>COUNTIFS(L149:X149,"B")</f>
        <v/>
      </c>
      <c r="Z149" s="1">
        <f>IF(J149&gt;K149,"A",IF(J149=K149,"","B"))</f>
        <v/>
      </c>
      <c r="AA149">
        <f>IF(AND($Z149&lt;&gt;"",$Z149=L149),1,IF(L149="",0,-1))</f>
        <v/>
      </c>
      <c r="AB149">
        <f>IF(AND($Z149&lt;&gt;"",$Z149=M149),1,IF(M149="",0,-1))</f>
        <v/>
      </c>
      <c r="AC149">
        <f>IF(AND($Z149&lt;&gt;"",$Z149=N149),1,IF(N149="",0,-1))</f>
        <v/>
      </c>
      <c r="AD149">
        <f>IF(AND($Z149&lt;&gt;"",$Z149=O149),1,IF(O149="",0,-1))</f>
        <v/>
      </c>
      <c r="AE149">
        <f>IF(AND($Z149&lt;&gt;"",$Z149=P149),1,IF(P149="",0,-1))</f>
        <v/>
      </c>
      <c r="AF149">
        <f>IF(AND($Z149&lt;&gt;"",$Z149=Q149),1,IF(Q149="",0,-1))</f>
        <v/>
      </c>
      <c r="AG149">
        <f>IF(AND($Z149&lt;&gt;"",$Z149=R149),1,IF(R149="",0,-1))</f>
        <v/>
      </c>
      <c r="AH149">
        <f>IF(AND($Z149&lt;&gt;"",$Z149=S149),1,IF(S149="",0,-1))</f>
        <v/>
      </c>
      <c r="AI149">
        <f>IF(AND($Z149&lt;&gt;"",$Z149=T149),1,IF(T149="",0,-1))</f>
        <v/>
      </c>
      <c r="AJ149">
        <f>IF(AND($Z149&lt;&gt;"",$Z149=U149),1,IF(U149="",0,-1))</f>
        <v/>
      </c>
      <c r="AK149">
        <f>IF(AND($Z149&lt;&gt;"",$Z149=V149),1,IF(V149="",0,-1))</f>
        <v/>
      </c>
      <c r="AL149">
        <f>IF(AND($Z149&lt;&gt;"",$Z149=W149),1,IF(W149="",0,-1))</f>
        <v/>
      </c>
      <c r="AM149">
        <f>IF(AND($Z149&lt;&gt;"",$Z149=X149),1,IF(X149="",0,-1))</f>
        <v/>
      </c>
    </row>
    <row r="150">
      <c r="G150" s="11">
        <f>IF($D150&lt;&gt;$D149,IF($J150&gt;$K150,1,0),IF($J150&gt;$K150,G149+1,G149))</f>
        <v/>
      </c>
      <c r="H150" s="11">
        <f>IF($D150&lt;&gt;$D149,IF($J150&lt;$K150,1,0),IF($J150&lt;$K150,H149+1,H149))</f>
        <v/>
      </c>
      <c r="I150" s="1">
        <f>IF($D150&lt;&gt;$D149,"",IF(ISEVEN(SUM(J149:K149)),I149, IF(I149="B", "A", "B")))</f>
        <v/>
      </c>
      <c r="J150" s="11">
        <f>COUNTIFS(L150:X150,"A")</f>
        <v/>
      </c>
      <c r="K150" s="11">
        <f>COUNTIFS(L150:X150,"B")</f>
        <v/>
      </c>
      <c r="Z150" s="1">
        <f>IF(J150&gt;K150,"A",IF(J150=K150,"","B"))</f>
        <v/>
      </c>
      <c r="AA150">
        <f>IF(AND($Z150&lt;&gt;"",$Z150=L150),1,IF(L150="",0,-1))</f>
        <v/>
      </c>
      <c r="AB150">
        <f>IF(AND($Z150&lt;&gt;"",$Z150=M150),1,IF(M150="",0,-1))</f>
        <v/>
      </c>
      <c r="AC150">
        <f>IF(AND($Z150&lt;&gt;"",$Z150=N150),1,IF(N150="",0,-1))</f>
        <v/>
      </c>
      <c r="AD150">
        <f>IF(AND($Z150&lt;&gt;"",$Z150=O150),1,IF(O150="",0,-1))</f>
        <v/>
      </c>
      <c r="AE150">
        <f>IF(AND($Z150&lt;&gt;"",$Z150=P150),1,IF(P150="",0,-1))</f>
        <v/>
      </c>
      <c r="AF150">
        <f>IF(AND($Z150&lt;&gt;"",$Z150=Q150),1,IF(Q150="",0,-1))</f>
        <v/>
      </c>
      <c r="AG150">
        <f>IF(AND($Z150&lt;&gt;"",$Z150=R150),1,IF(R150="",0,-1))</f>
        <v/>
      </c>
      <c r="AH150">
        <f>IF(AND($Z150&lt;&gt;"",$Z150=S150),1,IF(S150="",0,-1))</f>
        <v/>
      </c>
      <c r="AI150">
        <f>IF(AND($Z150&lt;&gt;"",$Z150=T150),1,IF(T150="",0,-1))</f>
        <v/>
      </c>
      <c r="AJ150">
        <f>IF(AND($Z150&lt;&gt;"",$Z150=U150),1,IF(U150="",0,-1))</f>
        <v/>
      </c>
      <c r="AK150">
        <f>IF(AND($Z150&lt;&gt;"",$Z150=V150),1,IF(V150="",0,-1))</f>
        <v/>
      </c>
      <c r="AL150">
        <f>IF(AND($Z150&lt;&gt;"",$Z150=W150),1,IF(W150="",0,-1))</f>
        <v/>
      </c>
      <c r="AM150">
        <f>IF(AND($Z150&lt;&gt;"",$Z150=X150),1,IF(X150="",0,-1))</f>
        <v/>
      </c>
    </row>
    <row r="151">
      <c r="G151" s="11">
        <f>IF($D151&lt;&gt;$D150,IF($J151&gt;$K151,1,0),IF($J151&gt;$K151,G150+1,G150))</f>
        <v/>
      </c>
      <c r="H151" s="11">
        <f>IF($D151&lt;&gt;$D150,IF($J151&lt;$K151,1,0),IF($J151&lt;$K151,H150+1,H150))</f>
        <v/>
      </c>
      <c r="I151" s="1">
        <f>IF($D151&lt;&gt;$D150,"",IF(ISEVEN(SUM(J150:K150)),I150, IF(I150="B", "A", "B")))</f>
        <v/>
      </c>
      <c r="J151" s="11">
        <f>COUNTIFS(L151:X151,"A")</f>
        <v/>
      </c>
      <c r="K151" s="11">
        <f>COUNTIFS(L151:X151,"B")</f>
        <v/>
      </c>
      <c r="Z151" s="1">
        <f>IF(J151&gt;K151,"A",IF(J151=K151,"","B"))</f>
        <v/>
      </c>
      <c r="AA151">
        <f>IF(AND($Z151&lt;&gt;"",$Z151=L151),1,IF(L151="",0,-1))</f>
        <v/>
      </c>
      <c r="AB151">
        <f>IF(AND($Z151&lt;&gt;"",$Z151=M151),1,IF(M151="",0,-1))</f>
        <v/>
      </c>
      <c r="AC151">
        <f>IF(AND($Z151&lt;&gt;"",$Z151=N151),1,IF(N151="",0,-1))</f>
        <v/>
      </c>
      <c r="AD151">
        <f>IF(AND($Z151&lt;&gt;"",$Z151=O151),1,IF(O151="",0,-1))</f>
        <v/>
      </c>
      <c r="AE151">
        <f>IF(AND($Z151&lt;&gt;"",$Z151=P151),1,IF(P151="",0,-1))</f>
        <v/>
      </c>
      <c r="AF151">
        <f>IF(AND($Z151&lt;&gt;"",$Z151=Q151),1,IF(Q151="",0,-1))</f>
        <v/>
      </c>
      <c r="AG151">
        <f>IF(AND($Z151&lt;&gt;"",$Z151=R151),1,IF(R151="",0,-1))</f>
        <v/>
      </c>
      <c r="AH151">
        <f>IF(AND($Z151&lt;&gt;"",$Z151=S151),1,IF(S151="",0,-1))</f>
        <v/>
      </c>
      <c r="AI151">
        <f>IF(AND($Z151&lt;&gt;"",$Z151=T151),1,IF(T151="",0,-1))</f>
        <v/>
      </c>
      <c r="AJ151">
        <f>IF(AND($Z151&lt;&gt;"",$Z151=U151),1,IF(U151="",0,-1))</f>
        <v/>
      </c>
      <c r="AK151">
        <f>IF(AND($Z151&lt;&gt;"",$Z151=V151),1,IF(V151="",0,-1))</f>
        <v/>
      </c>
      <c r="AL151">
        <f>IF(AND($Z151&lt;&gt;"",$Z151=W151),1,IF(W151="",0,-1))</f>
        <v/>
      </c>
      <c r="AM151">
        <f>IF(AND($Z151&lt;&gt;"",$Z151=X151),1,IF(X151="",0,-1))</f>
        <v/>
      </c>
    </row>
    <row r="152">
      <c r="G152" s="11">
        <f>IF($D152&lt;&gt;$D151,IF($J152&gt;$K152,1,0),IF($J152&gt;$K152,G151+1,G151))</f>
        <v/>
      </c>
      <c r="H152" s="11">
        <f>IF($D152&lt;&gt;$D151,IF($J152&lt;$K152,1,0),IF($J152&lt;$K152,H151+1,H151))</f>
        <v/>
      </c>
      <c r="I152" s="1">
        <f>IF($D152&lt;&gt;$D151,"",IF(ISEVEN(SUM(J151:K151)),I151, IF(I151="B", "A", "B")))</f>
        <v/>
      </c>
      <c r="J152" s="11">
        <f>COUNTIFS(L152:X152,"A")</f>
        <v/>
      </c>
      <c r="K152" s="11">
        <f>COUNTIFS(L152:X152,"B")</f>
        <v/>
      </c>
      <c r="Z152" s="1">
        <f>IF(J152&gt;K152,"A",IF(J152=K152,"","B"))</f>
        <v/>
      </c>
      <c r="AA152">
        <f>IF(AND($Z152&lt;&gt;"",$Z152=L152),1,IF(L152="",0,-1))</f>
        <v/>
      </c>
      <c r="AB152">
        <f>IF(AND($Z152&lt;&gt;"",$Z152=M152),1,IF(M152="",0,-1))</f>
        <v/>
      </c>
      <c r="AC152">
        <f>IF(AND($Z152&lt;&gt;"",$Z152=N152),1,IF(N152="",0,-1))</f>
        <v/>
      </c>
      <c r="AD152">
        <f>IF(AND($Z152&lt;&gt;"",$Z152=O152),1,IF(O152="",0,-1))</f>
        <v/>
      </c>
      <c r="AE152">
        <f>IF(AND($Z152&lt;&gt;"",$Z152=P152),1,IF(P152="",0,-1))</f>
        <v/>
      </c>
      <c r="AF152">
        <f>IF(AND($Z152&lt;&gt;"",$Z152=Q152),1,IF(Q152="",0,-1))</f>
        <v/>
      </c>
      <c r="AG152">
        <f>IF(AND($Z152&lt;&gt;"",$Z152=R152),1,IF(R152="",0,-1))</f>
        <v/>
      </c>
      <c r="AH152">
        <f>IF(AND($Z152&lt;&gt;"",$Z152=S152),1,IF(S152="",0,-1))</f>
        <v/>
      </c>
      <c r="AI152">
        <f>IF(AND($Z152&lt;&gt;"",$Z152=T152),1,IF(T152="",0,-1))</f>
        <v/>
      </c>
      <c r="AJ152">
        <f>IF(AND($Z152&lt;&gt;"",$Z152=U152),1,IF(U152="",0,-1))</f>
        <v/>
      </c>
      <c r="AK152">
        <f>IF(AND($Z152&lt;&gt;"",$Z152=V152),1,IF(V152="",0,-1))</f>
        <v/>
      </c>
      <c r="AL152">
        <f>IF(AND($Z152&lt;&gt;"",$Z152=W152),1,IF(W152="",0,-1))</f>
        <v/>
      </c>
      <c r="AM152">
        <f>IF(AND($Z152&lt;&gt;"",$Z152=X152),1,IF(X152="",0,-1))</f>
        <v/>
      </c>
    </row>
    <row r="153">
      <c r="G153" s="11">
        <f>IF($D153&lt;&gt;$D152,IF($J153&gt;$K153,1,0),IF($J153&gt;$K153,G152+1,G152))</f>
        <v/>
      </c>
      <c r="H153" s="11">
        <f>IF($D153&lt;&gt;$D152,IF($J153&lt;$K153,1,0),IF($J153&lt;$K153,H152+1,H152))</f>
        <v/>
      </c>
      <c r="I153" s="1">
        <f>IF($D153&lt;&gt;$D152,"",IF(ISEVEN(SUM(J152:K152)),I152, IF(I152="B", "A", "B")))</f>
        <v/>
      </c>
      <c r="J153" s="11">
        <f>COUNTIFS(L153:X153,"A")</f>
        <v/>
      </c>
      <c r="K153" s="11">
        <f>COUNTIFS(L153:X153,"B")</f>
        <v/>
      </c>
      <c r="Z153" s="1">
        <f>IF(J153&gt;K153,"A",IF(J153=K153,"","B"))</f>
        <v/>
      </c>
      <c r="AA153">
        <f>IF(AND($Z153&lt;&gt;"",$Z153=L153),1,IF(L153="",0,-1))</f>
        <v/>
      </c>
      <c r="AB153">
        <f>IF(AND($Z153&lt;&gt;"",$Z153=M153),1,IF(M153="",0,-1))</f>
        <v/>
      </c>
      <c r="AC153">
        <f>IF(AND($Z153&lt;&gt;"",$Z153=N153),1,IF(N153="",0,-1))</f>
        <v/>
      </c>
      <c r="AD153">
        <f>IF(AND($Z153&lt;&gt;"",$Z153=O153),1,IF(O153="",0,-1))</f>
        <v/>
      </c>
      <c r="AE153">
        <f>IF(AND($Z153&lt;&gt;"",$Z153=P153),1,IF(P153="",0,-1))</f>
        <v/>
      </c>
      <c r="AF153">
        <f>IF(AND($Z153&lt;&gt;"",$Z153=Q153),1,IF(Q153="",0,-1))</f>
        <v/>
      </c>
      <c r="AG153">
        <f>IF(AND($Z153&lt;&gt;"",$Z153=R153),1,IF(R153="",0,-1))</f>
        <v/>
      </c>
      <c r="AH153">
        <f>IF(AND($Z153&lt;&gt;"",$Z153=S153),1,IF(S153="",0,-1))</f>
        <v/>
      </c>
      <c r="AI153">
        <f>IF(AND($Z153&lt;&gt;"",$Z153=T153),1,IF(T153="",0,-1))</f>
        <v/>
      </c>
      <c r="AJ153">
        <f>IF(AND($Z153&lt;&gt;"",$Z153=U153),1,IF(U153="",0,-1))</f>
        <v/>
      </c>
      <c r="AK153">
        <f>IF(AND($Z153&lt;&gt;"",$Z153=V153),1,IF(V153="",0,-1))</f>
        <v/>
      </c>
      <c r="AL153">
        <f>IF(AND($Z153&lt;&gt;"",$Z153=W153),1,IF(W153="",0,-1))</f>
        <v/>
      </c>
      <c r="AM153">
        <f>IF(AND($Z153&lt;&gt;"",$Z153=X153),1,IF(X153="",0,-1))</f>
        <v/>
      </c>
    </row>
    <row r="154">
      <c r="G154" s="11">
        <f>IF($D154&lt;&gt;$D153,IF($J154&gt;$K154,1,0),IF($J154&gt;$K154,G153+1,G153))</f>
        <v/>
      </c>
      <c r="H154" s="11">
        <f>IF($D154&lt;&gt;$D153,IF($J154&lt;$K154,1,0),IF($J154&lt;$K154,H153+1,H153))</f>
        <v/>
      </c>
      <c r="I154" s="1">
        <f>IF($D154&lt;&gt;$D153,"",IF(ISEVEN(SUM(J153:K153)),I153, IF(I153="B", "A", "B")))</f>
        <v/>
      </c>
      <c r="J154" s="11">
        <f>COUNTIFS(L154:X154,"A")</f>
        <v/>
      </c>
      <c r="K154" s="11">
        <f>COUNTIFS(L154:X154,"B")</f>
        <v/>
      </c>
      <c r="Z154" s="1">
        <f>IF(J154&gt;K154,"A",IF(J154=K154,"","B"))</f>
        <v/>
      </c>
      <c r="AA154">
        <f>IF(AND($Z154&lt;&gt;"",$Z154=L154),1,IF(L154="",0,-1))</f>
        <v/>
      </c>
      <c r="AB154">
        <f>IF(AND($Z154&lt;&gt;"",$Z154=M154),1,IF(M154="",0,-1))</f>
        <v/>
      </c>
      <c r="AC154">
        <f>IF(AND($Z154&lt;&gt;"",$Z154=N154),1,IF(N154="",0,-1))</f>
        <v/>
      </c>
      <c r="AD154">
        <f>IF(AND($Z154&lt;&gt;"",$Z154=O154),1,IF(O154="",0,-1))</f>
        <v/>
      </c>
      <c r="AE154">
        <f>IF(AND($Z154&lt;&gt;"",$Z154=P154),1,IF(P154="",0,-1))</f>
        <v/>
      </c>
      <c r="AF154">
        <f>IF(AND($Z154&lt;&gt;"",$Z154=Q154),1,IF(Q154="",0,-1))</f>
        <v/>
      </c>
      <c r="AG154">
        <f>IF(AND($Z154&lt;&gt;"",$Z154=R154),1,IF(R154="",0,-1))</f>
        <v/>
      </c>
      <c r="AH154">
        <f>IF(AND($Z154&lt;&gt;"",$Z154=S154),1,IF(S154="",0,-1))</f>
        <v/>
      </c>
      <c r="AI154">
        <f>IF(AND($Z154&lt;&gt;"",$Z154=T154),1,IF(T154="",0,-1))</f>
        <v/>
      </c>
      <c r="AJ154">
        <f>IF(AND($Z154&lt;&gt;"",$Z154=U154),1,IF(U154="",0,-1))</f>
        <v/>
      </c>
      <c r="AK154">
        <f>IF(AND($Z154&lt;&gt;"",$Z154=V154),1,IF(V154="",0,-1))</f>
        <v/>
      </c>
      <c r="AL154">
        <f>IF(AND($Z154&lt;&gt;"",$Z154=W154),1,IF(W154="",0,-1))</f>
        <v/>
      </c>
      <c r="AM154">
        <f>IF(AND($Z154&lt;&gt;"",$Z154=X154),1,IF(X154="",0,-1))</f>
        <v/>
      </c>
    </row>
    <row r="155">
      <c r="G155" s="11">
        <f>IF($D155&lt;&gt;$D154,IF($J155&gt;$K155,1,0),IF($J155&gt;$K155,G154+1,G154))</f>
        <v/>
      </c>
      <c r="H155" s="11">
        <f>IF($D155&lt;&gt;$D154,IF($J155&lt;$K155,1,0),IF($J155&lt;$K155,H154+1,H154))</f>
        <v/>
      </c>
      <c r="I155" s="1">
        <f>IF($D155&lt;&gt;$D154,"",IF(ISEVEN(SUM(J154:K154)),I154, IF(I154="B", "A", "B")))</f>
        <v/>
      </c>
      <c r="J155" s="11">
        <f>COUNTIFS(L155:X155,"A")</f>
        <v/>
      </c>
      <c r="K155" s="11">
        <f>COUNTIFS(L155:X155,"B")</f>
        <v/>
      </c>
      <c r="Z155" s="1">
        <f>IF(J155&gt;K155,"A",IF(J155=K155,"","B"))</f>
        <v/>
      </c>
      <c r="AA155">
        <f>IF(AND($Z155&lt;&gt;"",$Z155=L155),1,IF(L155="",0,-1))</f>
        <v/>
      </c>
      <c r="AB155">
        <f>IF(AND($Z155&lt;&gt;"",$Z155=M155),1,IF(M155="",0,-1))</f>
        <v/>
      </c>
      <c r="AC155">
        <f>IF(AND($Z155&lt;&gt;"",$Z155=N155),1,IF(N155="",0,-1))</f>
        <v/>
      </c>
      <c r="AD155">
        <f>IF(AND($Z155&lt;&gt;"",$Z155=O155),1,IF(O155="",0,-1))</f>
        <v/>
      </c>
      <c r="AE155">
        <f>IF(AND($Z155&lt;&gt;"",$Z155=P155),1,IF(P155="",0,-1))</f>
        <v/>
      </c>
      <c r="AF155">
        <f>IF(AND($Z155&lt;&gt;"",$Z155=Q155),1,IF(Q155="",0,-1))</f>
        <v/>
      </c>
      <c r="AG155">
        <f>IF(AND($Z155&lt;&gt;"",$Z155=R155),1,IF(R155="",0,-1))</f>
        <v/>
      </c>
      <c r="AH155">
        <f>IF(AND($Z155&lt;&gt;"",$Z155=S155),1,IF(S155="",0,-1))</f>
        <v/>
      </c>
      <c r="AI155">
        <f>IF(AND($Z155&lt;&gt;"",$Z155=T155),1,IF(T155="",0,-1))</f>
        <v/>
      </c>
      <c r="AJ155">
        <f>IF(AND($Z155&lt;&gt;"",$Z155=U155),1,IF(U155="",0,-1))</f>
        <v/>
      </c>
      <c r="AK155">
        <f>IF(AND($Z155&lt;&gt;"",$Z155=V155),1,IF(V155="",0,-1))</f>
        <v/>
      </c>
      <c r="AL155">
        <f>IF(AND($Z155&lt;&gt;"",$Z155=W155),1,IF(W155="",0,-1))</f>
        <v/>
      </c>
      <c r="AM155">
        <f>IF(AND($Z155&lt;&gt;"",$Z155=X155),1,IF(X155="",0,-1))</f>
        <v/>
      </c>
    </row>
    <row r="156">
      <c r="G156" s="11">
        <f>IF($D156&lt;&gt;$D155,IF($J156&gt;$K156,1,0),IF($J156&gt;$K156,G155+1,G155))</f>
        <v/>
      </c>
      <c r="H156" s="11">
        <f>IF($D156&lt;&gt;$D155,IF($J156&lt;$K156,1,0),IF($J156&lt;$K156,H155+1,H155))</f>
        <v/>
      </c>
      <c r="I156" s="1">
        <f>IF($D156&lt;&gt;$D155,"",IF(ISEVEN(SUM(J155:K155)),I155, IF(I155="B", "A", "B")))</f>
        <v/>
      </c>
      <c r="J156" s="11">
        <f>COUNTIFS(L156:X156,"A")</f>
        <v/>
      </c>
      <c r="K156" s="11">
        <f>COUNTIFS(L156:X156,"B")</f>
        <v/>
      </c>
      <c r="Z156" s="1">
        <f>IF(J156&gt;K156,"A",IF(J156=K156,"","B"))</f>
        <v/>
      </c>
      <c r="AA156">
        <f>IF(AND($Z156&lt;&gt;"",$Z156=L156),1,IF(L156="",0,-1))</f>
        <v/>
      </c>
      <c r="AB156">
        <f>IF(AND($Z156&lt;&gt;"",$Z156=M156),1,IF(M156="",0,-1))</f>
        <v/>
      </c>
      <c r="AC156">
        <f>IF(AND($Z156&lt;&gt;"",$Z156=N156),1,IF(N156="",0,-1))</f>
        <v/>
      </c>
      <c r="AD156">
        <f>IF(AND($Z156&lt;&gt;"",$Z156=O156),1,IF(O156="",0,-1))</f>
        <v/>
      </c>
      <c r="AE156">
        <f>IF(AND($Z156&lt;&gt;"",$Z156=P156),1,IF(P156="",0,-1))</f>
        <v/>
      </c>
      <c r="AF156">
        <f>IF(AND($Z156&lt;&gt;"",$Z156=Q156),1,IF(Q156="",0,-1))</f>
        <v/>
      </c>
      <c r="AG156">
        <f>IF(AND($Z156&lt;&gt;"",$Z156=R156),1,IF(R156="",0,-1))</f>
        <v/>
      </c>
      <c r="AH156">
        <f>IF(AND($Z156&lt;&gt;"",$Z156=S156),1,IF(S156="",0,-1))</f>
        <v/>
      </c>
      <c r="AI156">
        <f>IF(AND($Z156&lt;&gt;"",$Z156=T156),1,IF(T156="",0,-1))</f>
        <v/>
      </c>
      <c r="AJ156">
        <f>IF(AND($Z156&lt;&gt;"",$Z156=U156),1,IF(U156="",0,-1))</f>
        <v/>
      </c>
      <c r="AK156">
        <f>IF(AND($Z156&lt;&gt;"",$Z156=V156),1,IF(V156="",0,-1))</f>
        <v/>
      </c>
      <c r="AL156">
        <f>IF(AND($Z156&lt;&gt;"",$Z156=W156),1,IF(W156="",0,-1))</f>
        <v/>
      </c>
      <c r="AM156">
        <f>IF(AND($Z156&lt;&gt;"",$Z156=X156),1,IF(X156="",0,-1))</f>
        <v/>
      </c>
    </row>
    <row r="157">
      <c r="G157" s="11">
        <f>IF($D157&lt;&gt;$D156,IF($J157&gt;$K157,1,0),IF($J157&gt;$K157,G156+1,G156))</f>
        <v/>
      </c>
      <c r="H157" s="11">
        <f>IF($D157&lt;&gt;$D156,IF($J157&lt;$K157,1,0),IF($J157&lt;$K157,H156+1,H156))</f>
        <v/>
      </c>
      <c r="I157" s="1">
        <f>IF($D157&lt;&gt;$D156,"",IF(ISEVEN(SUM(J156:K156)),I156, IF(I156="B", "A", "B")))</f>
        <v/>
      </c>
      <c r="J157" s="11">
        <f>COUNTIFS(L157:X157,"A")</f>
        <v/>
      </c>
      <c r="K157" s="11">
        <f>COUNTIFS(L157:X157,"B")</f>
        <v/>
      </c>
      <c r="Z157" s="1">
        <f>IF(J157&gt;K157,"A",IF(J157=K157,"","B"))</f>
        <v/>
      </c>
      <c r="AA157">
        <f>IF(AND($Z157&lt;&gt;"",$Z157=L157),1,IF(L157="",0,-1))</f>
        <v/>
      </c>
      <c r="AB157">
        <f>IF(AND($Z157&lt;&gt;"",$Z157=M157),1,IF(M157="",0,-1))</f>
        <v/>
      </c>
      <c r="AC157">
        <f>IF(AND($Z157&lt;&gt;"",$Z157=N157),1,IF(N157="",0,-1))</f>
        <v/>
      </c>
      <c r="AD157">
        <f>IF(AND($Z157&lt;&gt;"",$Z157=O157),1,IF(O157="",0,-1))</f>
        <v/>
      </c>
      <c r="AE157">
        <f>IF(AND($Z157&lt;&gt;"",$Z157=P157),1,IF(P157="",0,-1))</f>
        <v/>
      </c>
      <c r="AF157">
        <f>IF(AND($Z157&lt;&gt;"",$Z157=Q157),1,IF(Q157="",0,-1))</f>
        <v/>
      </c>
      <c r="AG157">
        <f>IF(AND($Z157&lt;&gt;"",$Z157=R157),1,IF(R157="",0,-1))</f>
        <v/>
      </c>
      <c r="AH157">
        <f>IF(AND($Z157&lt;&gt;"",$Z157=S157),1,IF(S157="",0,-1))</f>
        <v/>
      </c>
      <c r="AI157">
        <f>IF(AND($Z157&lt;&gt;"",$Z157=T157),1,IF(T157="",0,-1))</f>
        <v/>
      </c>
      <c r="AJ157">
        <f>IF(AND($Z157&lt;&gt;"",$Z157=U157),1,IF(U157="",0,-1))</f>
        <v/>
      </c>
      <c r="AK157">
        <f>IF(AND($Z157&lt;&gt;"",$Z157=V157),1,IF(V157="",0,-1))</f>
        <v/>
      </c>
      <c r="AL157">
        <f>IF(AND($Z157&lt;&gt;"",$Z157=W157),1,IF(W157="",0,-1))</f>
        <v/>
      </c>
      <c r="AM157">
        <f>IF(AND($Z157&lt;&gt;"",$Z157=X157),1,IF(X157="",0,-1))</f>
        <v/>
      </c>
    </row>
    <row r="158">
      <c r="G158" s="11">
        <f>IF($D158&lt;&gt;$D157,IF($J158&gt;$K158,1,0),IF($J158&gt;$K158,G157+1,G157))</f>
        <v/>
      </c>
      <c r="H158" s="11">
        <f>IF($D158&lt;&gt;$D157,IF($J158&lt;$K158,1,0),IF($J158&lt;$K158,H157+1,H157))</f>
        <v/>
      </c>
      <c r="I158" s="1">
        <f>IF($D158&lt;&gt;$D157,"",IF(ISEVEN(SUM(J157:K157)),I157, IF(I157="B", "A", "B")))</f>
        <v/>
      </c>
      <c r="J158" s="11">
        <f>COUNTIFS(L158:X158,"A")</f>
        <v/>
      </c>
      <c r="K158" s="11">
        <f>COUNTIFS(L158:X158,"B")</f>
        <v/>
      </c>
      <c r="Z158" s="1">
        <f>IF(J158&gt;K158,"A",IF(J158=K158,"","B"))</f>
        <v/>
      </c>
      <c r="AA158">
        <f>IF(AND($Z158&lt;&gt;"",$Z158=L158),1,IF(L158="",0,-1))</f>
        <v/>
      </c>
      <c r="AB158">
        <f>IF(AND($Z158&lt;&gt;"",$Z158=M158),1,IF(M158="",0,-1))</f>
        <v/>
      </c>
      <c r="AC158">
        <f>IF(AND($Z158&lt;&gt;"",$Z158=N158),1,IF(N158="",0,-1))</f>
        <v/>
      </c>
      <c r="AD158">
        <f>IF(AND($Z158&lt;&gt;"",$Z158=O158),1,IF(O158="",0,-1))</f>
        <v/>
      </c>
      <c r="AE158">
        <f>IF(AND($Z158&lt;&gt;"",$Z158=P158),1,IF(P158="",0,-1))</f>
        <v/>
      </c>
      <c r="AF158">
        <f>IF(AND($Z158&lt;&gt;"",$Z158=Q158),1,IF(Q158="",0,-1))</f>
        <v/>
      </c>
      <c r="AG158">
        <f>IF(AND($Z158&lt;&gt;"",$Z158=R158),1,IF(R158="",0,-1))</f>
        <v/>
      </c>
      <c r="AH158">
        <f>IF(AND($Z158&lt;&gt;"",$Z158=S158),1,IF(S158="",0,-1))</f>
        <v/>
      </c>
      <c r="AI158">
        <f>IF(AND($Z158&lt;&gt;"",$Z158=T158),1,IF(T158="",0,-1))</f>
        <v/>
      </c>
      <c r="AJ158">
        <f>IF(AND($Z158&lt;&gt;"",$Z158=U158),1,IF(U158="",0,-1))</f>
        <v/>
      </c>
      <c r="AK158">
        <f>IF(AND($Z158&lt;&gt;"",$Z158=V158),1,IF(V158="",0,-1))</f>
        <v/>
      </c>
      <c r="AL158">
        <f>IF(AND($Z158&lt;&gt;"",$Z158=W158),1,IF(W158="",0,-1))</f>
        <v/>
      </c>
      <c r="AM158">
        <f>IF(AND($Z158&lt;&gt;"",$Z158=X158),1,IF(X158="",0,-1))</f>
        <v/>
      </c>
    </row>
    <row r="159">
      <c r="G159" s="11">
        <f>IF($D159&lt;&gt;$D158,IF($J159&gt;$K159,1,0),IF($J159&gt;$K159,G158+1,G158))</f>
        <v/>
      </c>
      <c r="H159" s="11">
        <f>IF($D159&lt;&gt;$D158,IF($J159&lt;$K159,1,0),IF($J159&lt;$K159,H158+1,H158))</f>
        <v/>
      </c>
      <c r="I159" s="1">
        <f>IF($D159&lt;&gt;$D158,"",IF(ISEVEN(SUM(J158:K158)),I158, IF(I158="B", "A", "B")))</f>
        <v/>
      </c>
      <c r="J159" s="11">
        <f>COUNTIFS(L159:X159,"A")</f>
        <v/>
      </c>
      <c r="K159" s="11">
        <f>COUNTIFS(L159:X159,"B")</f>
        <v/>
      </c>
      <c r="Z159" s="1">
        <f>IF(J159&gt;K159,"A",IF(J159=K159,"","B"))</f>
        <v/>
      </c>
      <c r="AA159">
        <f>IF(AND($Z159&lt;&gt;"",$Z159=L159),1,IF(L159="",0,-1))</f>
        <v/>
      </c>
      <c r="AB159">
        <f>IF(AND($Z159&lt;&gt;"",$Z159=M159),1,IF(M159="",0,-1))</f>
        <v/>
      </c>
      <c r="AC159">
        <f>IF(AND($Z159&lt;&gt;"",$Z159=N159),1,IF(N159="",0,-1))</f>
        <v/>
      </c>
      <c r="AD159">
        <f>IF(AND($Z159&lt;&gt;"",$Z159=O159),1,IF(O159="",0,-1))</f>
        <v/>
      </c>
      <c r="AE159">
        <f>IF(AND($Z159&lt;&gt;"",$Z159=P159),1,IF(P159="",0,-1))</f>
        <v/>
      </c>
      <c r="AF159">
        <f>IF(AND($Z159&lt;&gt;"",$Z159=Q159),1,IF(Q159="",0,-1))</f>
        <v/>
      </c>
      <c r="AG159">
        <f>IF(AND($Z159&lt;&gt;"",$Z159=R159),1,IF(R159="",0,-1))</f>
        <v/>
      </c>
      <c r="AH159">
        <f>IF(AND($Z159&lt;&gt;"",$Z159=S159),1,IF(S159="",0,-1))</f>
        <v/>
      </c>
      <c r="AI159">
        <f>IF(AND($Z159&lt;&gt;"",$Z159=T159),1,IF(T159="",0,-1))</f>
        <v/>
      </c>
      <c r="AJ159">
        <f>IF(AND($Z159&lt;&gt;"",$Z159=U159),1,IF(U159="",0,-1))</f>
        <v/>
      </c>
      <c r="AK159">
        <f>IF(AND($Z159&lt;&gt;"",$Z159=V159),1,IF(V159="",0,-1))</f>
        <v/>
      </c>
      <c r="AL159">
        <f>IF(AND($Z159&lt;&gt;"",$Z159=W159),1,IF(W159="",0,-1))</f>
        <v/>
      </c>
      <c r="AM159">
        <f>IF(AND($Z159&lt;&gt;"",$Z159=X159),1,IF(X159="",0,-1))</f>
        <v/>
      </c>
    </row>
    <row r="160">
      <c r="G160" s="11">
        <f>IF($D160&lt;&gt;$D159,IF($J160&gt;$K160,1,0),IF($J160&gt;$K160,G159+1,G159))</f>
        <v/>
      </c>
      <c r="H160" s="11">
        <f>IF($D160&lt;&gt;$D159,IF($J160&lt;$K160,1,0),IF($J160&lt;$K160,H159+1,H159))</f>
        <v/>
      </c>
      <c r="I160" s="1">
        <f>IF($D160&lt;&gt;$D159,"",IF(ISEVEN(SUM(J159:K159)),I159, IF(I159="B", "A", "B")))</f>
        <v/>
      </c>
      <c r="J160" s="11">
        <f>COUNTIFS(L160:X160,"A")</f>
        <v/>
      </c>
      <c r="K160" s="11">
        <f>COUNTIFS(L160:X160,"B")</f>
        <v/>
      </c>
      <c r="Z160" s="1">
        <f>IF(J160&gt;K160,"A",IF(J160=K160,"","B"))</f>
        <v/>
      </c>
      <c r="AA160">
        <f>IF(AND($Z160&lt;&gt;"",$Z160=L160),1,IF(L160="",0,-1))</f>
        <v/>
      </c>
      <c r="AB160">
        <f>IF(AND($Z160&lt;&gt;"",$Z160=M160),1,IF(M160="",0,-1))</f>
        <v/>
      </c>
      <c r="AC160">
        <f>IF(AND($Z160&lt;&gt;"",$Z160=N160),1,IF(N160="",0,-1))</f>
        <v/>
      </c>
      <c r="AD160">
        <f>IF(AND($Z160&lt;&gt;"",$Z160=O160),1,IF(O160="",0,-1))</f>
        <v/>
      </c>
      <c r="AE160">
        <f>IF(AND($Z160&lt;&gt;"",$Z160=P160),1,IF(P160="",0,-1))</f>
        <v/>
      </c>
      <c r="AF160">
        <f>IF(AND($Z160&lt;&gt;"",$Z160=Q160),1,IF(Q160="",0,-1))</f>
        <v/>
      </c>
      <c r="AG160">
        <f>IF(AND($Z160&lt;&gt;"",$Z160=R160),1,IF(R160="",0,-1))</f>
        <v/>
      </c>
      <c r="AH160">
        <f>IF(AND($Z160&lt;&gt;"",$Z160=S160),1,IF(S160="",0,-1))</f>
        <v/>
      </c>
      <c r="AI160">
        <f>IF(AND($Z160&lt;&gt;"",$Z160=T160),1,IF(T160="",0,-1))</f>
        <v/>
      </c>
      <c r="AJ160">
        <f>IF(AND($Z160&lt;&gt;"",$Z160=U160),1,IF(U160="",0,-1))</f>
        <v/>
      </c>
      <c r="AK160">
        <f>IF(AND($Z160&lt;&gt;"",$Z160=V160),1,IF(V160="",0,-1))</f>
        <v/>
      </c>
      <c r="AL160">
        <f>IF(AND($Z160&lt;&gt;"",$Z160=W160),1,IF(W160="",0,-1))</f>
        <v/>
      </c>
      <c r="AM160">
        <f>IF(AND($Z160&lt;&gt;"",$Z160=X160),1,IF(X160="",0,-1))</f>
        <v/>
      </c>
    </row>
    <row r="161">
      <c r="G161" s="11">
        <f>IF($D161&lt;&gt;$D160,IF($J161&gt;$K161,1,0),IF($J161&gt;$K161,G160+1,G160))</f>
        <v/>
      </c>
      <c r="H161" s="11">
        <f>IF($D161&lt;&gt;$D160,IF($J161&lt;$K161,1,0),IF($J161&lt;$K161,H160+1,H160))</f>
        <v/>
      </c>
      <c r="I161" s="1">
        <f>IF($D161&lt;&gt;$D160,"",IF(ISEVEN(SUM(J160:K160)),I160, IF(I160="B", "A", "B")))</f>
        <v/>
      </c>
      <c r="J161" s="11">
        <f>COUNTIFS(L161:X161,"A")</f>
        <v/>
      </c>
      <c r="K161" s="11">
        <f>COUNTIFS(L161:X161,"B")</f>
        <v/>
      </c>
      <c r="Z161" s="1">
        <f>IF(J161&gt;K161,"A",IF(J161=K161,"","B"))</f>
        <v/>
      </c>
      <c r="AA161">
        <f>IF(AND($Z161&lt;&gt;"",$Z161=L161),1,IF(L161="",0,-1))</f>
        <v/>
      </c>
      <c r="AB161">
        <f>IF(AND($Z161&lt;&gt;"",$Z161=M161),1,IF(M161="",0,-1))</f>
        <v/>
      </c>
      <c r="AC161">
        <f>IF(AND($Z161&lt;&gt;"",$Z161=N161),1,IF(N161="",0,-1))</f>
        <v/>
      </c>
      <c r="AD161">
        <f>IF(AND($Z161&lt;&gt;"",$Z161=O161),1,IF(O161="",0,-1))</f>
        <v/>
      </c>
      <c r="AE161">
        <f>IF(AND($Z161&lt;&gt;"",$Z161=P161),1,IF(P161="",0,-1))</f>
        <v/>
      </c>
      <c r="AF161">
        <f>IF(AND($Z161&lt;&gt;"",$Z161=Q161),1,IF(Q161="",0,-1))</f>
        <v/>
      </c>
      <c r="AG161">
        <f>IF(AND($Z161&lt;&gt;"",$Z161=R161),1,IF(R161="",0,-1))</f>
        <v/>
      </c>
      <c r="AH161">
        <f>IF(AND($Z161&lt;&gt;"",$Z161=S161),1,IF(S161="",0,-1))</f>
        <v/>
      </c>
      <c r="AI161">
        <f>IF(AND($Z161&lt;&gt;"",$Z161=T161),1,IF(T161="",0,-1))</f>
        <v/>
      </c>
      <c r="AJ161">
        <f>IF(AND($Z161&lt;&gt;"",$Z161=U161),1,IF(U161="",0,-1))</f>
        <v/>
      </c>
      <c r="AK161">
        <f>IF(AND($Z161&lt;&gt;"",$Z161=V161),1,IF(V161="",0,-1))</f>
        <v/>
      </c>
      <c r="AL161">
        <f>IF(AND($Z161&lt;&gt;"",$Z161=W161),1,IF(W161="",0,-1))</f>
        <v/>
      </c>
      <c r="AM161">
        <f>IF(AND($Z161&lt;&gt;"",$Z161=X161),1,IF(X161="",0,-1))</f>
        <v/>
      </c>
    </row>
    <row r="162">
      <c r="G162" s="11">
        <f>IF($D162&lt;&gt;$D161,IF($J162&gt;$K162,1,0),IF($J162&gt;$K162,G161+1,G161))</f>
        <v/>
      </c>
      <c r="H162" s="11">
        <f>IF($D162&lt;&gt;$D161,IF($J162&lt;$K162,1,0),IF($J162&lt;$K162,H161+1,H161))</f>
        <v/>
      </c>
      <c r="I162" s="1">
        <f>IF($D162&lt;&gt;$D161,"",IF(ISEVEN(SUM(J161:K161)),I161, IF(I161="B", "A", "B")))</f>
        <v/>
      </c>
      <c r="J162" s="11">
        <f>COUNTIFS(L162:X162,"A")</f>
        <v/>
      </c>
      <c r="K162" s="11">
        <f>COUNTIFS(L162:X162,"B")</f>
        <v/>
      </c>
      <c r="Z162" s="1">
        <f>IF(J162&gt;K162,"A",IF(J162=K162,"","B"))</f>
        <v/>
      </c>
      <c r="AA162">
        <f>IF(AND($Z162&lt;&gt;"",$Z162=L162),1,IF(L162="",0,-1))</f>
        <v/>
      </c>
      <c r="AB162">
        <f>IF(AND($Z162&lt;&gt;"",$Z162=M162),1,IF(M162="",0,-1))</f>
        <v/>
      </c>
      <c r="AC162">
        <f>IF(AND($Z162&lt;&gt;"",$Z162=N162),1,IF(N162="",0,-1))</f>
        <v/>
      </c>
      <c r="AD162">
        <f>IF(AND($Z162&lt;&gt;"",$Z162=O162),1,IF(O162="",0,-1))</f>
        <v/>
      </c>
      <c r="AE162">
        <f>IF(AND($Z162&lt;&gt;"",$Z162=P162),1,IF(P162="",0,-1))</f>
        <v/>
      </c>
      <c r="AF162">
        <f>IF(AND($Z162&lt;&gt;"",$Z162=Q162),1,IF(Q162="",0,-1))</f>
        <v/>
      </c>
      <c r="AG162">
        <f>IF(AND($Z162&lt;&gt;"",$Z162=R162),1,IF(R162="",0,-1))</f>
        <v/>
      </c>
      <c r="AH162">
        <f>IF(AND($Z162&lt;&gt;"",$Z162=S162),1,IF(S162="",0,-1))</f>
        <v/>
      </c>
      <c r="AI162">
        <f>IF(AND($Z162&lt;&gt;"",$Z162=T162),1,IF(T162="",0,-1))</f>
        <v/>
      </c>
      <c r="AJ162">
        <f>IF(AND($Z162&lt;&gt;"",$Z162=U162),1,IF(U162="",0,-1))</f>
        <v/>
      </c>
      <c r="AK162">
        <f>IF(AND($Z162&lt;&gt;"",$Z162=V162),1,IF(V162="",0,-1))</f>
        <v/>
      </c>
      <c r="AL162">
        <f>IF(AND($Z162&lt;&gt;"",$Z162=W162),1,IF(W162="",0,-1))</f>
        <v/>
      </c>
      <c r="AM162">
        <f>IF(AND($Z162&lt;&gt;"",$Z162=X162),1,IF(X162="",0,-1))</f>
        <v/>
      </c>
    </row>
    <row r="163">
      <c r="G163" s="11">
        <f>IF($D163&lt;&gt;$D162,IF($J163&gt;$K163,1,0),IF($J163&gt;$K163,G162+1,G162))</f>
        <v/>
      </c>
      <c r="H163" s="11">
        <f>IF($D163&lt;&gt;$D162,IF($J163&lt;$K163,1,0),IF($J163&lt;$K163,H162+1,H162))</f>
        <v/>
      </c>
      <c r="I163" s="1">
        <f>IF($D163&lt;&gt;$D162,"",IF(ISEVEN(SUM(J162:K162)),I162, IF(I162="B", "A", "B")))</f>
        <v/>
      </c>
      <c r="J163" s="11">
        <f>COUNTIFS(L163:X163,"A")</f>
        <v/>
      </c>
      <c r="K163" s="11">
        <f>COUNTIFS(L163:X163,"B")</f>
        <v/>
      </c>
      <c r="Z163" s="1">
        <f>IF(J163&gt;K163,"A",IF(J163=K163,"","B"))</f>
        <v/>
      </c>
      <c r="AA163">
        <f>IF(AND($Z163&lt;&gt;"",$Z163=L163),1,IF(L163="",0,-1))</f>
        <v/>
      </c>
      <c r="AB163">
        <f>IF(AND($Z163&lt;&gt;"",$Z163=M163),1,IF(M163="",0,-1))</f>
        <v/>
      </c>
      <c r="AC163">
        <f>IF(AND($Z163&lt;&gt;"",$Z163=N163),1,IF(N163="",0,-1))</f>
        <v/>
      </c>
      <c r="AD163">
        <f>IF(AND($Z163&lt;&gt;"",$Z163=O163),1,IF(O163="",0,-1))</f>
        <v/>
      </c>
      <c r="AE163">
        <f>IF(AND($Z163&lt;&gt;"",$Z163=P163),1,IF(P163="",0,-1))</f>
        <v/>
      </c>
      <c r="AF163">
        <f>IF(AND($Z163&lt;&gt;"",$Z163=Q163),1,IF(Q163="",0,-1))</f>
        <v/>
      </c>
      <c r="AG163">
        <f>IF(AND($Z163&lt;&gt;"",$Z163=R163),1,IF(R163="",0,-1))</f>
        <v/>
      </c>
      <c r="AH163">
        <f>IF(AND($Z163&lt;&gt;"",$Z163=S163),1,IF(S163="",0,-1))</f>
        <v/>
      </c>
      <c r="AI163">
        <f>IF(AND($Z163&lt;&gt;"",$Z163=T163),1,IF(T163="",0,-1))</f>
        <v/>
      </c>
      <c r="AJ163">
        <f>IF(AND($Z163&lt;&gt;"",$Z163=U163),1,IF(U163="",0,-1))</f>
        <v/>
      </c>
      <c r="AK163">
        <f>IF(AND($Z163&lt;&gt;"",$Z163=V163),1,IF(V163="",0,-1))</f>
        <v/>
      </c>
      <c r="AL163">
        <f>IF(AND($Z163&lt;&gt;"",$Z163=W163),1,IF(W163="",0,-1))</f>
        <v/>
      </c>
      <c r="AM163">
        <f>IF(AND($Z163&lt;&gt;"",$Z163=X163),1,IF(X163="",0,-1))</f>
        <v/>
      </c>
    </row>
    <row r="164">
      <c r="G164" s="11">
        <f>IF($D164&lt;&gt;$D163,IF($J164&gt;$K164,1,0),IF($J164&gt;$K164,G163+1,G163))</f>
        <v/>
      </c>
      <c r="H164" s="11">
        <f>IF($D164&lt;&gt;$D163,IF($J164&lt;$K164,1,0),IF($J164&lt;$K164,H163+1,H163))</f>
        <v/>
      </c>
      <c r="I164" s="1">
        <f>IF($D164&lt;&gt;$D163,"",IF(ISEVEN(SUM(J163:K163)),I163, IF(I163="B", "A", "B")))</f>
        <v/>
      </c>
      <c r="J164" s="11">
        <f>COUNTIFS(L164:X164,"A")</f>
        <v/>
      </c>
      <c r="K164" s="11">
        <f>COUNTIFS(L164:X164,"B")</f>
        <v/>
      </c>
      <c r="Z164" s="1">
        <f>IF(J164&gt;K164,"A",IF(J164=K164,"","B"))</f>
        <v/>
      </c>
      <c r="AA164">
        <f>IF(AND($Z164&lt;&gt;"",$Z164=L164),1,IF(L164="",0,-1))</f>
        <v/>
      </c>
      <c r="AB164">
        <f>IF(AND($Z164&lt;&gt;"",$Z164=M164),1,IF(M164="",0,-1))</f>
        <v/>
      </c>
      <c r="AC164">
        <f>IF(AND($Z164&lt;&gt;"",$Z164=N164),1,IF(N164="",0,-1))</f>
        <v/>
      </c>
      <c r="AD164">
        <f>IF(AND($Z164&lt;&gt;"",$Z164=O164),1,IF(O164="",0,-1))</f>
        <v/>
      </c>
      <c r="AE164">
        <f>IF(AND($Z164&lt;&gt;"",$Z164=P164),1,IF(P164="",0,-1))</f>
        <v/>
      </c>
      <c r="AF164">
        <f>IF(AND($Z164&lt;&gt;"",$Z164=Q164),1,IF(Q164="",0,-1))</f>
        <v/>
      </c>
      <c r="AG164">
        <f>IF(AND($Z164&lt;&gt;"",$Z164=R164),1,IF(R164="",0,-1))</f>
        <v/>
      </c>
      <c r="AH164">
        <f>IF(AND($Z164&lt;&gt;"",$Z164=S164),1,IF(S164="",0,-1))</f>
        <v/>
      </c>
      <c r="AI164">
        <f>IF(AND($Z164&lt;&gt;"",$Z164=T164),1,IF(T164="",0,-1))</f>
        <v/>
      </c>
      <c r="AJ164">
        <f>IF(AND($Z164&lt;&gt;"",$Z164=U164),1,IF(U164="",0,-1))</f>
        <v/>
      </c>
      <c r="AK164">
        <f>IF(AND($Z164&lt;&gt;"",$Z164=V164),1,IF(V164="",0,-1))</f>
        <v/>
      </c>
      <c r="AL164">
        <f>IF(AND($Z164&lt;&gt;"",$Z164=W164),1,IF(W164="",0,-1))</f>
        <v/>
      </c>
      <c r="AM164">
        <f>IF(AND($Z164&lt;&gt;"",$Z164=X164),1,IF(X164="",0,-1))</f>
        <v/>
      </c>
    </row>
    <row r="165">
      <c r="G165" s="11">
        <f>IF($D165&lt;&gt;$D164,IF($J165&gt;$K165,1,0),IF($J165&gt;$K165,G164+1,G164))</f>
        <v/>
      </c>
      <c r="H165" s="11">
        <f>IF($D165&lt;&gt;$D164,IF($J165&lt;$K165,1,0),IF($J165&lt;$K165,H164+1,H164))</f>
        <v/>
      </c>
      <c r="I165" s="1">
        <f>IF($D165&lt;&gt;$D164,"",IF(ISEVEN(SUM(J164:K164)),I164, IF(I164="B", "A", "B")))</f>
        <v/>
      </c>
      <c r="J165" s="11">
        <f>COUNTIFS(L165:X165,"A")</f>
        <v/>
      </c>
      <c r="K165" s="11">
        <f>COUNTIFS(L165:X165,"B")</f>
        <v/>
      </c>
      <c r="Z165" s="1">
        <f>IF(J165&gt;K165,"A",IF(J165=K165,"","B"))</f>
        <v/>
      </c>
      <c r="AA165">
        <f>IF(AND($Z165&lt;&gt;"",$Z165=L165),1,IF(L165="",0,-1))</f>
        <v/>
      </c>
      <c r="AB165">
        <f>IF(AND($Z165&lt;&gt;"",$Z165=M165),1,IF(M165="",0,-1))</f>
        <v/>
      </c>
      <c r="AC165">
        <f>IF(AND($Z165&lt;&gt;"",$Z165=N165),1,IF(N165="",0,-1))</f>
        <v/>
      </c>
      <c r="AD165">
        <f>IF(AND($Z165&lt;&gt;"",$Z165=O165),1,IF(O165="",0,-1))</f>
        <v/>
      </c>
      <c r="AE165">
        <f>IF(AND($Z165&lt;&gt;"",$Z165=P165),1,IF(P165="",0,-1))</f>
        <v/>
      </c>
      <c r="AF165">
        <f>IF(AND($Z165&lt;&gt;"",$Z165=Q165),1,IF(Q165="",0,-1))</f>
        <v/>
      </c>
      <c r="AG165">
        <f>IF(AND($Z165&lt;&gt;"",$Z165=R165),1,IF(R165="",0,-1))</f>
        <v/>
      </c>
      <c r="AH165">
        <f>IF(AND($Z165&lt;&gt;"",$Z165=S165),1,IF(S165="",0,-1))</f>
        <v/>
      </c>
      <c r="AI165">
        <f>IF(AND($Z165&lt;&gt;"",$Z165=T165),1,IF(T165="",0,-1))</f>
        <v/>
      </c>
      <c r="AJ165">
        <f>IF(AND($Z165&lt;&gt;"",$Z165=U165),1,IF(U165="",0,-1))</f>
        <v/>
      </c>
      <c r="AK165">
        <f>IF(AND($Z165&lt;&gt;"",$Z165=V165),1,IF(V165="",0,-1))</f>
        <v/>
      </c>
      <c r="AL165">
        <f>IF(AND($Z165&lt;&gt;"",$Z165=W165),1,IF(W165="",0,-1))</f>
        <v/>
      </c>
      <c r="AM165">
        <f>IF(AND($Z165&lt;&gt;"",$Z165=X165),1,IF(X165="",0,-1))</f>
        <v/>
      </c>
    </row>
    <row r="166">
      <c r="G166" s="11">
        <f>IF($D166&lt;&gt;$D165,IF($J166&gt;$K166,1,0),IF($J166&gt;$K166,G165+1,G165))</f>
        <v/>
      </c>
      <c r="H166" s="11">
        <f>IF($D166&lt;&gt;$D165,IF($J166&lt;$K166,1,0),IF($J166&lt;$K166,H165+1,H165))</f>
        <v/>
      </c>
      <c r="I166" s="1">
        <f>IF($D166&lt;&gt;$D165,"",IF(ISEVEN(SUM(J165:K165)),I165, IF(I165="B", "A", "B")))</f>
        <v/>
      </c>
      <c r="J166" s="11">
        <f>COUNTIFS(L166:X166,"A")</f>
        <v/>
      </c>
      <c r="K166" s="11">
        <f>COUNTIFS(L166:X166,"B")</f>
        <v/>
      </c>
      <c r="Z166" s="1">
        <f>IF(J166&gt;K166,"A",IF(J166=K166,"","B"))</f>
        <v/>
      </c>
      <c r="AA166">
        <f>IF(AND($Z166&lt;&gt;"",$Z166=L166),1,IF(L166="",0,-1))</f>
        <v/>
      </c>
      <c r="AB166">
        <f>IF(AND($Z166&lt;&gt;"",$Z166=M166),1,IF(M166="",0,-1))</f>
        <v/>
      </c>
      <c r="AC166">
        <f>IF(AND($Z166&lt;&gt;"",$Z166=N166),1,IF(N166="",0,-1))</f>
        <v/>
      </c>
      <c r="AD166">
        <f>IF(AND($Z166&lt;&gt;"",$Z166=O166),1,IF(O166="",0,-1))</f>
        <v/>
      </c>
      <c r="AE166">
        <f>IF(AND($Z166&lt;&gt;"",$Z166=P166),1,IF(P166="",0,-1))</f>
        <v/>
      </c>
      <c r="AF166">
        <f>IF(AND($Z166&lt;&gt;"",$Z166=Q166),1,IF(Q166="",0,-1))</f>
        <v/>
      </c>
      <c r="AG166">
        <f>IF(AND($Z166&lt;&gt;"",$Z166=R166),1,IF(R166="",0,-1))</f>
        <v/>
      </c>
      <c r="AH166">
        <f>IF(AND($Z166&lt;&gt;"",$Z166=S166),1,IF(S166="",0,-1))</f>
        <v/>
      </c>
      <c r="AI166">
        <f>IF(AND($Z166&lt;&gt;"",$Z166=T166),1,IF(T166="",0,-1))</f>
        <v/>
      </c>
      <c r="AJ166">
        <f>IF(AND($Z166&lt;&gt;"",$Z166=U166),1,IF(U166="",0,-1))</f>
        <v/>
      </c>
      <c r="AK166">
        <f>IF(AND($Z166&lt;&gt;"",$Z166=V166),1,IF(V166="",0,-1))</f>
        <v/>
      </c>
      <c r="AL166">
        <f>IF(AND($Z166&lt;&gt;"",$Z166=W166),1,IF(W166="",0,-1))</f>
        <v/>
      </c>
      <c r="AM166">
        <f>IF(AND($Z166&lt;&gt;"",$Z166=X166),1,IF(X166="",0,-1))</f>
        <v/>
      </c>
    </row>
    <row r="167">
      <c r="G167" s="11">
        <f>IF($D167&lt;&gt;$D166,IF($J167&gt;$K167,1,0),IF($J167&gt;$K167,G166+1,G166))</f>
        <v/>
      </c>
      <c r="H167" s="11">
        <f>IF($D167&lt;&gt;$D166,IF($J167&lt;$K167,1,0),IF($J167&lt;$K167,H166+1,H166))</f>
        <v/>
      </c>
      <c r="I167" s="1">
        <f>IF($D167&lt;&gt;$D166,"",IF(ISEVEN(SUM(J166:K166)),I166, IF(I166="B", "A", "B")))</f>
        <v/>
      </c>
      <c r="J167" s="11">
        <f>COUNTIFS(L167:X167,"A")</f>
        <v/>
      </c>
      <c r="K167" s="11">
        <f>COUNTIFS(L167:X167,"B")</f>
        <v/>
      </c>
      <c r="Z167" s="1">
        <f>IF(J167&gt;K167,"A",IF(J167=K167,"","B"))</f>
        <v/>
      </c>
      <c r="AA167">
        <f>IF(AND($Z167&lt;&gt;"",$Z167=L167),1,IF(L167="",0,-1))</f>
        <v/>
      </c>
      <c r="AB167">
        <f>IF(AND($Z167&lt;&gt;"",$Z167=M167),1,IF(M167="",0,-1))</f>
        <v/>
      </c>
      <c r="AC167">
        <f>IF(AND($Z167&lt;&gt;"",$Z167=N167),1,IF(N167="",0,-1))</f>
        <v/>
      </c>
      <c r="AD167">
        <f>IF(AND($Z167&lt;&gt;"",$Z167=O167),1,IF(O167="",0,-1))</f>
        <v/>
      </c>
      <c r="AE167">
        <f>IF(AND($Z167&lt;&gt;"",$Z167=P167),1,IF(P167="",0,-1))</f>
        <v/>
      </c>
      <c r="AF167">
        <f>IF(AND($Z167&lt;&gt;"",$Z167=Q167),1,IF(Q167="",0,-1))</f>
        <v/>
      </c>
      <c r="AG167">
        <f>IF(AND($Z167&lt;&gt;"",$Z167=R167),1,IF(R167="",0,-1))</f>
        <v/>
      </c>
      <c r="AH167">
        <f>IF(AND($Z167&lt;&gt;"",$Z167=S167),1,IF(S167="",0,-1))</f>
        <v/>
      </c>
      <c r="AI167">
        <f>IF(AND($Z167&lt;&gt;"",$Z167=T167),1,IF(T167="",0,-1))</f>
        <v/>
      </c>
      <c r="AJ167">
        <f>IF(AND($Z167&lt;&gt;"",$Z167=U167),1,IF(U167="",0,-1))</f>
        <v/>
      </c>
      <c r="AK167">
        <f>IF(AND($Z167&lt;&gt;"",$Z167=V167),1,IF(V167="",0,-1))</f>
        <v/>
      </c>
      <c r="AL167">
        <f>IF(AND($Z167&lt;&gt;"",$Z167=W167),1,IF(W167="",0,-1))</f>
        <v/>
      </c>
      <c r="AM167">
        <f>IF(AND($Z167&lt;&gt;"",$Z167=X167),1,IF(X167="",0,-1))</f>
        <v/>
      </c>
    </row>
    <row r="168">
      <c r="G168" s="11">
        <f>IF($D168&lt;&gt;$D167,IF($J168&gt;$K168,1,0),IF($J168&gt;$K168,G167+1,G167))</f>
        <v/>
      </c>
      <c r="H168" s="11">
        <f>IF($D168&lt;&gt;$D167,IF($J168&lt;$K168,1,0),IF($J168&lt;$K168,H167+1,H167))</f>
        <v/>
      </c>
      <c r="I168" s="1">
        <f>IF($D168&lt;&gt;$D167,"",IF(ISEVEN(SUM(J167:K167)),I167, IF(I167="B", "A", "B")))</f>
        <v/>
      </c>
      <c r="J168" s="11">
        <f>COUNTIFS(L168:X168,"A")</f>
        <v/>
      </c>
      <c r="K168" s="11">
        <f>COUNTIFS(L168:X168,"B")</f>
        <v/>
      </c>
      <c r="Z168" s="1">
        <f>IF(J168&gt;K168,"A",IF(J168=K168,"","B"))</f>
        <v/>
      </c>
      <c r="AA168">
        <f>IF(AND($Z168&lt;&gt;"",$Z168=L168),1,IF(L168="",0,-1))</f>
        <v/>
      </c>
      <c r="AB168">
        <f>IF(AND($Z168&lt;&gt;"",$Z168=M168),1,IF(M168="",0,-1))</f>
        <v/>
      </c>
      <c r="AC168">
        <f>IF(AND($Z168&lt;&gt;"",$Z168=N168),1,IF(N168="",0,-1))</f>
        <v/>
      </c>
      <c r="AD168">
        <f>IF(AND($Z168&lt;&gt;"",$Z168=O168),1,IF(O168="",0,-1))</f>
        <v/>
      </c>
      <c r="AE168">
        <f>IF(AND($Z168&lt;&gt;"",$Z168=P168),1,IF(P168="",0,-1))</f>
        <v/>
      </c>
      <c r="AF168">
        <f>IF(AND($Z168&lt;&gt;"",$Z168=Q168),1,IF(Q168="",0,-1))</f>
        <v/>
      </c>
      <c r="AG168">
        <f>IF(AND($Z168&lt;&gt;"",$Z168=R168),1,IF(R168="",0,-1))</f>
        <v/>
      </c>
      <c r="AH168">
        <f>IF(AND($Z168&lt;&gt;"",$Z168=S168),1,IF(S168="",0,-1))</f>
        <v/>
      </c>
      <c r="AI168">
        <f>IF(AND($Z168&lt;&gt;"",$Z168=T168),1,IF(T168="",0,-1))</f>
        <v/>
      </c>
      <c r="AJ168">
        <f>IF(AND($Z168&lt;&gt;"",$Z168=U168),1,IF(U168="",0,-1))</f>
        <v/>
      </c>
      <c r="AK168">
        <f>IF(AND($Z168&lt;&gt;"",$Z168=V168),1,IF(V168="",0,-1))</f>
        <v/>
      </c>
      <c r="AL168">
        <f>IF(AND($Z168&lt;&gt;"",$Z168=W168),1,IF(W168="",0,-1))</f>
        <v/>
      </c>
      <c r="AM168">
        <f>IF(AND($Z168&lt;&gt;"",$Z168=X168),1,IF(X168="",0,-1))</f>
        <v/>
      </c>
    </row>
    <row r="169">
      <c r="G169" s="11">
        <f>IF($D169&lt;&gt;$D168,IF($J169&gt;$K169,1,0),IF($J169&gt;$K169,G168+1,G168))</f>
        <v/>
      </c>
      <c r="H169" s="11">
        <f>IF($D169&lt;&gt;$D168,IF($J169&lt;$K169,1,0),IF($J169&lt;$K169,H168+1,H168))</f>
        <v/>
      </c>
      <c r="I169" s="1">
        <f>IF($D169&lt;&gt;$D168,"",IF(ISEVEN(SUM(J168:K168)),I168, IF(I168="B", "A", "B")))</f>
        <v/>
      </c>
      <c r="J169" s="11">
        <f>COUNTIFS(L169:X169,"A")</f>
        <v/>
      </c>
      <c r="K169" s="11">
        <f>COUNTIFS(L169:X169,"B")</f>
        <v/>
      </c>
      <c r="Z169" s="1">
        <f>IF(J169&gt;K169,"A",IF(J169=K169,"","B"))</f>
        <v/>
      </c>
      <c r="AA169">
        <f>IF(AND($Z169&lt;&gt;"",$Z169=L169),1,IF(L169="",0,-1))</f>
        <v/>
      </c>
      <c r="AB169">
        <f>IF(AND($Z169&lt;&gt;"",$Z169=M169),1,IF(M169="",0,-1))</f>
        <v/>
      </c>
      <c r="AC169">
        <f>IF(AND($Z169&lt;&gt;"",$Z169=N169),1,IF(N169="",0,-1))</f>
        <v/>
      </c>
      <c r="AD169">
        <f>IF(AND($Z169&lt;&gt;"",$Z169=O169),1,IF(O169="",0,-1))</f>
        <v/>
      </c>
      <c r="AE169">
        <f>IF(AND($Z169&lt;&gt;"",$Z169=P169),1,IF(P169="",0,-1))</f>
        <v/>
      </c>
      <c r="AF169">
        <f>IF(AND($Z169&lt;&gt;"",$Z169=Q169),1,IF(Q169="",0,-1))</f>
        <v/>
      </c>
      <c r="AG169">
        <f>IF(AND($Z169&lt;&gt;"",$Z169=R169),1,IF(R169="",0,-1))</f>
        <v/>
      </c>
      <c r="AH169">
        <f>IF(AND($Z169&lt;&gt;"",$Z169=S169),1,IF(S169="",0,-1))</f>
        <v/>
      </c>
      <c r="AI169">
        <f>IF(AND($Z169&lt;&gt;"",$Z169=T169),1,IF(T169="",0,-1))</f>
        <v/>
      </c>
      <c r="AJ169">
        <f>IF(AND($Z169&lt;&gt;"",$Z169=U169),1,IF(U169="",0,-1))</f>
        <v/>
      </c>
      <c r="AK169">
        <f>IF(AND($Z169&lt;&gt;"",$Z169=V169),1,IF(V169="",0,-1))</f>
        <v/>
      </c>
      <c r="AL169">
        <f>IF(AND($Z169&lt;&gt;"",$Z169=W169),1,IF(W169="",0,-1))</f>
        <v/>
      </c>
      <c r="AM169">
        <f>IF(AND($Z169&lt;&gt;"",$Z169=X169),1,IF(X169="",0,-1))</f>
        <v/>
      </c>
    </row>
    <row r="170">
      <c r="G170" s="11">
        <f>IF($D170&lt;&gt;$D169,IF($J170&gt;$K170,1,0),IF($J170&gt;$K170,G169+1,G169))</f>
        <v/>
      </c>
      <c r="H170" s="11">
        <f>IF($D170&lt;&gt;$D169,IF($J170&lt;$K170,1,0),IF($J170&lt;$K170,H169+1,H169))</f>
        <v/>
      </c>
      <c r="I170" s="1">
        <f>IF($D170&lt;&gt;$D169,"",IF(ISEVEN(SUM(J169:K169)),I169, IF(I169="B", "A", "B")))</f>
        <v/>
      </c>
      <c r="J170" s="11">
        <f>COUNTIFS(L170:X170,"A")</f>
        <v/>
      </c>
      <c r="K170" s="11">
        <f>COUNTIFS(L170:X170,"B")</f>
        <v/>
      </c>
      <c r="Z170" s="1">
        <f>IF(J170&gt;K170,"A",IF(J170=K170,"","B"))</f>
        <v/>
      </c>
      <c r="AA170">
        <f>IF(AND($Z170&lt;&gt;"",$Z170=L170),1,IF(L170="",0,-1))</f>
        <v/>
      </c>
      <c r="AB170">
        <f>IF(AND($Z170&lt;&gt;"",$Z170=M170),1,IF(M170="",0,-1))</f>
        <v/>
      </c>
      <c r="AC170">
        <f>IF(AND($Z170&lt;&gt;"",$Z170=N170),1,IF(N170="",0,-1))</f>
        <v/>
      </c>
      <c r="AD170">
        <f>IF(AND($Z170&lt;&gt;"",$Z170=O170),1,IF(O170="",0,-1))</f>
        <v/>
      </c>
      <c r="AE170">
        <f>IF(AND($Z170&lt;&gt;"",$Z170=P170),1,IF(P170="",0,-1))</f>
        <v/>
      </c>
      <c r="AF170">
        <f>IF(AND($Z170&lt;&gt;"",$Z170=Q170),1,IF(Q170="",0,-1))</f>
        <v/>
      </c>
      <c r="AG170">
        <f>IF(AND($Z170&lt;&gt;"",$Z170=R170),1,IF(R170="",0,-1))</f>
        <v/>
      </c>
      <c r="AH170">
        <f>IF(AND($Z170&lt;&gt;"",$Z170=S170),1,IF(S170="",0,-1))</f>
        <v/>
      </c>
      <c r="AI170">
        <f>IF(AND($Z170&lt;&gt;"",$Z170=T170),1,IF(T170="",0,-1))</f>
        <v/>
      </c>
      <c r="AJ170">
        <f>IF(AND($Z170&lt;&gt;"",$Z170=U170),1,IF(U170="",0,-1))</f>
        <v/>
      </c>
      <c r="AK170">
        <f>IF(AND($Z170&lt;&gt;"",$Z170=V170),1,IF(V170="",0,-1))</f>
        <v/>
      </c>
      <c r="AL170">
        <f>IF(AND($Z170&lt;&gt;"",$Z170=W170),1,IF(W170="",0,-1))</f>
        <v/>
      </c>
      <c r="AM170">
        <f>IF(AND($Z170&lt;&gt;"",$Z170=X170),1,IF(X170="",0,-1))</f>
        <v/>
      </c>
    </row>
    <row r="171">
      <c r="G171" s="11">
        <f>IF($D171&lt;&gt;$D170,IF($J171&gt;$K171,1,0),IF($J171&gt;$K171,G170+1,G170))</f>
        <v/>
      </c>
      <c r="H171" s="11">
        <f>IF($D171&lt;&gt;$D170,IF($J171&lt;$K171,1,0),IF($J171&lt;$K171,H170+1,H170))</f>
        <v/>
      </c>
      <c r="I171" s="1">
        <f>IF($D171&lt;&gt;$D170,"",IF(ISEVEN(SUM(J170:K170)),I170, IF(I170="B", "A", "B")))</f>
        <v/>
      </c>
      <c r="J171" s="11">
        <f>COUNTIFS(L171:X171,"A")</f>
        <v/>
      </c>
      <c r="K171" s="11">
        <f>COUNTIFS(L171:X171,"B")</f>
        <v/>
      </c>
      <c r="Z171" s="1">
        <f>IF(J171&gt;K171,"A",IF(J171=K171,"","B"))</f>
        <v/>
      </c>
      <c r="AA171">
        <f>IF(AND($Z171&lt;&gt;"",$Z171=L171),1,IF(L171="",0,-1))</f>
        <v/>
      </c>
      <c r="AB171">
        <f>IF(AND($Z171&lt;&gt;"",$Z171=M171),1,IF(M171="",0,-1))</f>
        <v/>
      </c>
      <c r="AC171">
        <f>IF(AND($Z171&lt;&gt;"",$Z171=N171),1,IF(N171="",0,-1))</f>
        <v/>
      </c>
      <c r="AD171">
        <f>IF(AND($Z171&lt;&gt;"",$Z171=O171),1,IF(O171="",0,-1))</f>
        <v/>
      </c>
      <c r="AE171">
        <f>IF(AND($Z171&lt;&gt;"",$Z171=P171),1,IF(P171="",0,-1))</f>
        <v/>
      </c>
      <c r="AF171">
        <f>IF(AND($Z171&lt;&gt;"",$Z171=Q171),1,IF(Q171="",0,-1))</f>
        <v/>
      </c>
      <c r="AG171">
        <f>IF(AND($Z171&lt;&gt;"",$Z171=R171),1,IF(R171="",0,-1))</f>
        <v/>
      </c>
      <c r="AH171">
        <f>IF(AND($Z171&lt;&gt;"",$Z171=S171),1,IF(S171="",0,-1))</f>
        <v/>
      </c>
      <c r="AI171">
        <f>IF(AND($Z171&lt;&gt;"",$Z171=T171),1,IF(T171="",0,-1))</f>
        <v/>
      </c>
      <c r="AJ171">
        <f>IF(AND($Z171&lt;&gt;"",$Z171=U171),1,IF(U171="",0,-1))</f>
        <v/>
      </c>
      <c r="AK171">
        <f>IF(AND($Z171&lt;&gt;"",$Z171=V171),1,IF(V171="",0,-1))</f>
        <v/>
      </c>
      <c r="AL171">
        <f>IF(AND($Z171&lt;&gt;"",$Z171=W171),1,IF(W171="",0,-1))</f>
        <v/>
      </c>
      <c r="AM171">
        <f>IF(AND($Z171&lt;&gt;"",$Z171=X171),1,IF(X171="",0,-1))</f>
        <v/>
      </c>
    </row>
    <row r="172">
      <c r="G172" s="11">
        <f>IF($D172&lt;&gt;$D171,IF($J172&gt;$K172,1,0),IF($J172&gt;$K172,G171+1,G171))</f>
        <v/>
      </c>
      <c r="H172" s="11">
        <f>IF($D172&lt;&gt;$D171,IF($J172&lt;$K172,1,0),IF($J172&lt;$K172,H171+1,H171))</f>
        <v/>
      </c>
      <c r="I172" s="1">
        <f>IF($D172&lt;&gt;$D171,"",IF(ISEVEN(SUM(J171:K171)),I171, IF(I171="B", "A", "B")))</f>
        <v/>
      </c>
      <c r="J172" s="11">
        <f>COUNTIFS(L172:X172,"A")</f>
        <v/>
      </c>
      <c r="K172" s="11">
        <f>COUNTIFS(L172:X172,"B")</f>
        <v/>
      </c>
      <c r="Z172" s="1">
        <f>IF(J172&gt;K172,"A",IF(J172=K172,"","B"))</f>
        <v/>
      </c>
      <c r="AA172">
        <f>IF(AND($Z172&lt;&gt;"",$Z172=L172),1,IF(L172="",0,-1))</f>
        <v/>
      </c>
      <c r="AB172">
        <f>IF(AND($Z172&lt;&gt;"",$Z172=M172),1,IF(M172="",0,-1))</f>
        <v/>
      </c>
      <c r="AC172">
        <f>IF(AND($Z172&lt;&gt;"",$Z172=N172),1,IF(N172="",0,-1))</f>
        <v/>
      </c>
      <c r="AD172">
        <f>IF(AND($Z172&lt;&gt;"",$Z172=O172),1,IF(O172="",0,-1))</f>
        <v/>
      </c>
      <c r="AE172">
        <f>IF(AND($Z172&lt;&gt;"",$Z172=P172),1,IF(P172="",0,-1))</f>
        <v/>
      </c>
      <c r="AF172">
        <f>IF(AND($Z172&lt;&gt;"",$Z172=Q172),1,IF(Q172="",0,-1))</f>
        <v/>
      </c>
      <c r="AG172">
        <f>IF(AND($Z172&lt;&gt;"",$Z172=R172),1,IF(R172="",0,-1))</f>
        <v/>
      </c>
      <c r="AH172">
        <f>IF(AND($Z172&lt;&gt;"",$Z172=S172),1,IF(S172="",0,-1))</f>
        <v/>
      </c>
      <c r="AI172">
        <f>IF(AND($Z172&lt;&gt;"",$Z172=T172),1,IF(T172="",0,-1))</f>
        <v/>
      </c>
      <c r="AJ172">
        <f>IF(AND($Z172&lt;&gt;"",$Z172=U172),1,IF(U172="",0,-1))</f>
        <v/>
      </c>
      <c r="AK172">
        <f>IF(AND($Z172&lt;&gt;"",$Z172=V172),1,IF(V172="",0,-1))</f>
        <v/>
      </c>
      <c r="AL172">
        <f>IF(AND($Z172&lt;&gt;"",$Z172=W172),1,IF(W172="",0,-1))</f>
        <v/>
      </c>
      <c r="AM172">
        <f>IF(AND($Z172&lt;&gt;"",$Z172=X172),1,IF(X172="",0,-1))</f>
        <v/>
      </c>
    </row>
    <row r="173">
      <c r="G173" s="11">
        <f>IF($D173&lt;&gt;$D172,IF($J173&gt;$K173,1,0),IF($J173&gt;$K173,G172+1,G172))</f>
        <v/>
      </c>
      <c r="H173" s="11">
        <f>IF($D173&lt;&gt;$D172,IF($J173&lt;$K173,1,0),IF($J173&lt;$K173,H172+1,H172))</f>
        <v/>
      </c>
      <c r="I173" s="1">
        <f>IF($D173&lt;&gt;$D172,"",IF(ISEVEN(SUM(J172:K172)),I172, IF(I172="B", "A", "B")))</f>
        <v/>
      </c>
      <c r="J173" s="11">
        <f>COUNTIFS(L173:X173,"A")</f>
        <v/>
      </c>
      <c r="K173" s="11">
        <f>COUNTIFS(L173:X173,"B")</f>
        <v/>
      </c>
      <c r="Z173" s="1">
        <f>IF(J173&gt;K173,"A",IF(J173=K173,"","B"))</f>
        <v/>
      </c>
      <c r="AA173">
        <f>IF(AND($Z173&lt;&gt;"",$Z173=L173),1,IF(L173="",0,-1))</f>
        <v/>
      </c>
      <c r="AB173">
        <f>IF(AND($Z173&lt;&gt;"",$Z173=M173),1,IF(M173="",0,-1))</f>
        <v/>
      </c>
      <c r="AC173">
        <f>IF(AND($Z173&lt;&gt;"",$Z173=N173),1,IF(N173="",0,-1))</f>
        <v/>
      </c>
      <c r="AD173">
        <f>IF(AND($Z173&lt;&gt;"",$Z173=O173),1,IF(O173="",0,-1))</f>
        <v/>
      </c>
      <c r="AE173">
        <f>IF(AND($Z173&lt;&gt;"",$Z173=P173),1,IF(P173="",0,-1))</f>
        <v/>
      </c>
      <c r="AF173">
        <f>IF(AND($Z173&lt;&gt;"",$Z173=Q173),1,IF(Q173="",0,-1))</f>
        <v/>
      </c>
      <c r="AG173">
        <f>IF(AND($Z173&lt;&gt;"",$Z173=R173),1,IF(R173="",0,-1))</f>
        <v/>
      </c>
      <c r="AH173">
        <f>IF(AND($Z173&lt;&gt;"",$Z173=S173),1,IF(S173="",0,-1))</f>
        <v/>
      </c>
      <c r="AI173">
        <f>IF(AND($Z173&lt;&gt;"",$Z173=T173),1,IF(T173="",0,-1))</f>
        <v/>
      </c>
      <c r="AJ173">
        <f>IF(AND($Z173&lt;&gt;"",$Z173=U173),1,IF(U173="",0,-1))</f>
        <v/>
      </c>
      <c r="AK173">
        <f>IF(AND($Z173&lt;&gt;"",$Z173=V173),1,IF(V173="",0,-1))</f>
        <v/>
      </c>
      <c r="AL173">
        <f>IF(AND($Z173&lt;&gt;"",$Z173=W173),1,IF(W173="",0,-1))</f>
        <v/>
      </c>
      <c r="AM173">
        <f>IF(AND($Z173&lt;&gt;"",$Z173=X173),1,IF(X173="",0,-1))</f>
        <v/>
      </c>
    </row>
    <row r="174">
      <c r="G174" s="11">
        <f>IF($D174&lt;&gt;$D173,IF($J174&gt;$K174,1,0),IF($J174&gt;$K174,G173+1,G173))</f>
        <v/>
      </c>
      <c r="H174" s="11">
        <f>IF($D174&lt;&gt;$D173,IF($J174&lt;$K174,1,0),IF($J174&lt;$K174,H173+1,H173))</f>
        <v/>
      </c>
      <c r="I174" s="1">
        <f>IF($D174&lt;&gt;$D173,"",IF(ISEVEN(SUM(J173:K173)),I173, IF(I173="B", "A", "B")))</f>
        <v/>
      </c>
      <c r="J174" s="11">
        <f>COUNTIFS(L174:X174,"A")</f>
        <v/>
      </c>
      <c r="K174" s="11">
        <f>COUNTIFS(L174:X174,"B")</f>
        <v/>
      </c>
      <c r="Z174" s="1">
        <f>IF(J174&gt;K174,"A",IF(J174=K174,"","B"))</f>
        <v/>
      </c>
      <c r="AA174">
        <f>IF(AND($Z174&lt;&gt;"",$Z174=L174),1,IF(L174="",0,-1))</f>
        <v/>
      </c>
      <c r="AB174">
        <f>IF(AND($Z174&lt;&gt;"",$Z174=M174),1,IF(M174="",0,-1))</f>
        <v/>
      </c>
      <c r="AC174">
        <f>IF(AND($Z174&lt;&gt;"",$Z174=N174),1,IF(N174="",0,-1))</f>
        <v/>
      </c>
      <c r="AD174">
        <f>IF(AND($Z174&lt;&gt;"",$Z174=O174),1,IF(O174="",0,-1))</f>
        <v/>
      </c>
      <c r="AE174">
        <f>IF(AND($Z174&lt;&gt;"",$Z174=P174),1,IF(P174="",0,-1))</f>
        <v/>
      </c>
      <c r="AF174">
        <f>IF(AND($Z174&lt;&gt;"",$Z174=Q174),1,IF(Q174="",0,-1))</f>
        <v/>
      </c>
      <c r="AG174">
        <f>IF(AND($Z174&lt;&gt;"",$Z174=R174),1,IF(R174="",0,-1))</f>
        <v/>
      </c>
      <c r="AH174">
        <f>IF(AND($Z174&lt;&gt;"",$Z174=S174),1,IF(S174="",0,-1))</f>
        <v/>
      </c>
      <c r="AI174">
        <f>IF(AND($Z174&lt;&gt;"",$Z174=T174),1,IF(T174="",0,-1))</f>
        <v/>
      </c>
      <c r="AJ174">
        <f>IF(AND($Z174&lt;&gt;"",$Z174=U174),1,IF(U174="",0,-1))</f>
        <v/>
      </c>
      <c r="AK174">
        <f>IF(AND($Z174&lt;&gt;"",$Z174=V174),1,IF(V174="",0,-1))</f>
        <v/>
      </c>
      <c r="AL174">
        <f>IF(AND($Z174&lt;&gt;"",$Z174=W174),1,IF(W174="",0,-1))</f>
        <v/>
      </c>
      <c r="AM174">
        <f>IF(AND($Z174&lt;&gt;"",$Z174=X174),1,IF(X174="",0,-1))</f>
        <v/>
      </c>
    </row>
    <row r="175">
      <c r="G175" s="11">
        <f>IF($D175&lt;&gt;$D174,IF($J175&gt;$K175,1,0),IF($J175&gt;$K175,G174+1,G174))</f>
        <v/>
      </c>
      <c r="H175" s="11">
        <f>IF($D175&lt;&gt;$D174,IF($J175&lt;$K175,1,0),IF($J175&lt;$K175,H174+1,H174))</f>
        <v/>
      </c>
      <c r="I175" s="1">
        <f>IF($D175&lt;&gt;$D174,"",IF(ISEVEN(SUM(J174:K174)),I174, IF(I174="B", "A", "B")))</f>
        <v/>
      </c>
      <c r="J175" s="11">
        <f>COUNTIFS(L175:X175,"A")</f>
        <v/>
      </c>
      <c r="K175" s="11">
        <f>COUNTIFS(L175:X175,"B")</f>
        <v/>
      </c>
      <c r="Z175" s="1">
        <f>IF(J175&gt;K175,"A",IF(J175=K175,"","B"))</f>
        <v/>
      </c>
      <c r="AA175">
        <f>IF(AND($Z175&lt;&gt;"",$Z175=L175),1,IF(L175="",0,-1))</f>
        <v/>
      </c>
      <c r="AB175">
        <f>IF(AND($Z175&lt;&gt;"",$Z175=M175),1,IF(M175="",0,-1))</f>
        <v/>
      </c>
      <c r="AC175">
        <f>IF(AND($Z175&lt;&gt;"",$Z175=N175),1,IF(N175="",0,-1))</f>
        <v/>
      </c>
      <c r="AD175">
        <f>IF(AND($Z175&lt;&gt;"",$Z175=O175),1,IF(O175="",0,-1))</f>
        <v/>
      </c>
      <c r="AE175">
        <f>IF(AND($Z175&lt;&gt;"",$Z175=P175),1,IF(P175="",0,-1))</f>
        <v/>
      </c>
      <c r="AF175">
        <f>IF(AND($Z175&lt;&gt;"",$Z175=Q175),1,IF(Q175="",0,-1))</f>
        <v/>
      </c>
      <c r="AG175">
        <f>IF(AND($Z175&lt;&gt;"",$Z175=R175),1,IF(R175="",0,-1))</f>
        <v/>
      </c>
      <c r="AH175">
        <f>IF(AND($Z175&lt;&gt;"",$Z175=S175),1,IF(S175="",0,-1))</f>
        <v/>
      </c>
      <c r="AI175">
        <f>IF(AND($Z175&lt;&gt;"",$Z175=T175),1,IF(T175="",0,-1))</f>
        <v/>
      </c>
      <c r="AJ175">
        <f>IF(AND($Z175&lt;&gt;"",$Z175=U175),1,IF(U175="",0,-1))</f>
        <v/>
      </c>
      <c r="AK175">
        <f>IF(AND($Z175&lt;&gt;"",$Z175=V175),1,IF(V175="",0,-1))</f>
        <v/>
      </c>
      <c r="AL175">
        <f>IF(AND($Z175&lt;&gt;"",$Z175=W175),1,IF(W175="",0,-1))</f>
        <v/>
      </c>
      <c r="AM175">
        <f>IF(AND($Z175&lt;&gt;"",$Z175=X175),1,IF(X175="",0,-1))</f>
        <v/>
      </c>
    </row>
    <row r="176">
      <c r="G176" s="11">
        <f>IF($D176&lt;&gt;$D175,IF($J176&gt;$K176,1,0),IF($J176&gt;$K176,G175+1,G175))</f>
        <v/>
      </c>
      <c r="H176" s="11">
        <f>IF($D176&lt;&gt;$D175,IF($J176&lt;$K176,1,0),IF($J176&lt;$K176,H175+1,H175))</f>
        <v/>
      </c>
      <c r="I176" s="1">
        <f>IF($D176&lt;&gt;$D175,"",IF(ISEVEN(SUM(J175:K175)),I175, IF(I175="B", "A", "B")))</f>
        <v/>
      </c>
      <c r="J176" s="11">
        <f>COUNTIFS(L176:X176,"A")</f>
        <v/>
      </c>
      <c r="K176" s="11">
        <f>COUNTIFS(L176:X176,"B")</f>
        <v/>
      </c>
      <c r="Z176" s="1">
        <f>IF(J176&gt;K176,"A",IF(J176=K176,"","B"))</f>
        <v/>
      </c>
      <c r="AA176">
        <f>IF(AND($Z176&lt;&gt;"",$Z176=L176),1,IF(L176="",0,-1))</f>
        <v/>
      </c>
      <c r="AB176">
        <f>IF(AND($Z176&lt;&gt;"",$Z176=M176),1,IF(M176="",0,-1))</f>
        <v/>
      </c>
      <c r="AC176">
        <f>IF(AND($Z176&lt;&gt;"",$Z176=N176),1,IF(N176="",0,-1))</f>
        <v/>
      </c>
      <c r="AD176">
        <f>IF(AND($Z176&lt;&gt;"",$Z176=O176),1,IF(O176="",0,-1))</f>
        <v/>
      </c>
      <c r="AE176">
        <f>IF(AND($Z176&lt;&gt;"",$Z176=P176),1,IF(P176="",0,-1))</f>
        <v/>
      </c>
      <c r="AF176">
        <f>IF(AND($Z176&lt;&gt;"",$Z176=Q176),1,IF(Q176="",0,-1))</f>
        <v/>
      </c>
      <c r="AG176">
        <f>IF(AND($Z176&lt;&gt;"",$Z176=R176),1,IF(R176="",0,-1))</f>
        <v/>
      </c>
      <c r="AH176">
        <f>IF(AND($Z176&lt;&gt;"",$Z176=S176),1,IF(S176="",0,-1))</f>
        <v/>
      </c>
      <c r="AI176">
        <f>IF(AND($Z176&lt;&gt;"",$Z176=T176),1,IF(T176="",0,-1))</f>
        <v/>
      </c>
      <c r="AJ176">
        <f>IF(AND($Z176&lt;&gt;"",$Z176=U176),1,IF(U176="",0,-1))</f>
        <v/>
      </c>
      <c r="AK176">
        <f>IF(AND($Z176&lt;&gt;"",$Z176=V176),1,IF(V176="",0,-1))</f>
        <v/>
      </c>
      <c r="AL176">
        <f>IF(AND($Z176&lt;&gt;"",$Z176=W176),1,IF(W176="",0,-1))</f>
        <v/>
      </c>
      <c r="AM176">
        <f>IF(AND($Z176&lt;&gt;"",$Z176=X176),1,IF(X176="",0,-1))</f>
        <v/>
      </c>
    </row>
    <row r="177">
      <c r="G177" s="11">
        <f>IF($D177&lt;&gt;$D176,IF($J177&gt;$K177,1,0),IF($J177&gt;$K177,G176+1,G176))</f>
        <v/>
      </c>
      <c r="H177" s="11">
        <f>IF($D177&lt;&gt;$D176,IF($J177&lt;$K177,1,0),IF($J177&lt;$K177,H176+1,H176))</f>
        <v/>
      </c>
      <c r="I177" s="1">
        <f>IF($D177&lt;&gt;$D176,"",IF(ISEVEN(SUM(J176:K176)),I176, IF(I176="B", "A", "B")))</f>
        <v/>
      </c>
      <c r="J177" s="11">
        <f>COUNTIFS(L177:X177,"A")</f>
        <v/>
      </c>
      <c r="K177" s="11">
        <f>COUNTIFS(L177:X177,"B")</f>
        <v/>
      </c>
      <c r="Z177" s="1">
        <f>IF(J177&gt;K177,"A",IF(J177=K177,"","B"))</f>
        <v/>
      </c>
      <c r="AA177">
        <f>IF(AND($Z177&lt;&gt;"",$Z177=L177),1,IF(L177="",0,-1))</f>
        <v/>
      </c>
      <c r="AB177">
        <f>IF(AND($Z177&lt;&gt;"",$Z177=M177),1,IF(M177="",0,-1))</f>
        <v/>
      </c>
      <c r="AC177">
        <f>IF(AND($Z177&lt;&gt;"",$Z177=N177),1,IF(N177="",0,-1))</f>
        <v/>
      </c>
      <c r="AD177">
        <f>IF(AND($Z177&lt;&gt;"",$Z177=O177),1,IF(O177="",0,-1))</f>
        <v/>
      </c>
      <c r="AE177">
        <f>IF(AND($Z177&lt;&gt;"",$Z177=P177),1,IF(P177="",0,-1))</f>
        <v/>
      </c>
      <c r="AF177">
        <f>IF(AND($Z177&lt;&gt;"",$Z177=Q177),1,IF(Q177="",0,-1))</f>
        <v/>
      </c>
      <c r="AG177">
        <f>IF(AND($Z177&lt;&gt;"",$Z177=R177),1,IF(R177="",0,-1))</f>
        <v/>
      </c>
      <c r="AH177">
        <f>IF(AND($Z177&lt;&gt;"",$Z177=S177),1,IF(S177="",0,-1))</f>
        <v/>
      </c>
      <c r="AI177">
        <f>IF(AND($Z177&lt;&gt;"",$Z177=T177),1,IF(T177="",0,-1))</f>
        <v/>
      </c>
      <c r="AJ177">
        <f>IF(AND($Z177&lt;&gt;"",$Z177=U177),1,IF(U177="",0,-1))</f>
        <v/>
      </c>
      <c r="AK177">
        <f>IF(AND($Z177&lt;&gt;"",$Z177=V177),1,IF(V177="",0,-1))</f>
        <v/>
      </c>
      <c r="AL177">
        <f>IF(AND($Z177&lt;&gt;"",$Z177=W177),1,IF(W177="",0,-1))</f>
        <v/>
      </c>
      <c r="AM177">
        <f>IF(AND($Z177&lt;&gt;"",$Z177=X177),1,IF(X177="",0,-1))</f>
        <v/>
      </c>
    </row>
    <row r="178">
      <c r="G178" s="11">
        <f>IF($D178&lt;&gt;$D177,IF($J178&gt;$K178,1,0),IF($J178&gt;$K178,G177+1,G177))</f>
        <v/>
      </c>
      <c r="H178" s="11">
        <f>IF($D178&lt;&gt;$D177,IF($J178&lt;$K178,1,0),IF($J178&lt;$K178,H177+1,H177))</f>
        <v/>
      </c>
      <c r="I178" s="1">
        <f>IF($D178&lt;&gt;$D177,"",IF(ISEVEN(SUM(J177:K177)),I177, IF(I177="B", "A", "B")))</f>
        <v/>
      </c>
      <c r="J178" s="11">
        <f>COUNTIFS(L178:X178,"A")</f>
        <v/>
      </c>
      <c r="K178" s="11">
        <f>COUNTIFS(L178:X178,"B")</f>
        <v/>
      </c>
      <c r="Z178" s="1">
        <f>IF(J178&gt;K178,"A",IF(J178=K178,"","B"))</f>
        <v/>
      </c>
      <c r="AA178">
        <f>IF(AND($Z178&lt;&gt;"",$Z178=L178),1,IF(L178="",0,-1))</f>
        <v/>
      </c>
      <c r="AB178">
        <f>IF(AND($Z178&lt;&gt;"",$Z178=M178),1,IF(M178="",0,-1))</f>
        <v/>
      </c>
      <c r="AC178">
        <f>IF(AND($Z178&lt;&gt;"",$Z178=N178),1,IF(N178="",0,-1))</f>
        <v/>
      </c>
      <c r="AD178">
        <f>IF(AND($Z178&lt;&gt;"",$Z178=O178),1,IF(O178="",0,-1))</f>
        <v/>
      </c>
      <c r="AE178">
        <f>IF(AND($Z178&lt;&gt;"",$Z178=P178),1,IF(P178="",0,-1))</f>
        <v/>
      </c>
      <c r="AF178">
        <f>IF(AND($Z178&lt;&gt;"",$Z178=Q178),1,IF(Q178="",0,-1))</f>
        <v/>
      </c>
      <c r="AG178">
        <f>IF(AND($Z178&lt;&gt;"",$Z178=R178),1,IF(R178="",0,-1))</f>
        <v/>
      </c>
      <c r="AH178">
        <f>IF(AND($Z178&lt;&gt;"",$Z178=S178),1,IF(S178="",0,-1))</f>
        <v/>
      </c>
      <c r="AI178">
        <f>IF(AND($Z178&lt;&gt;"",$Z178=T178),1,IF(T178="",0,-1))</f>
        <v/>
      </c>
      <c r="AJ178">
        <f>IF(AND($Z178&lt;&gt;"",$Z178=U178),1,IF(U178="",0,-1))</f>
        <v/>
      </c>
      <c r="AK178">
        <f>IF(AND($Z178&lt;&gt;"",$Z178=V178),1,IF(V178="",0,-1))</f>
        <v/>
      </c>
      <c r="AL178">
        <f>IF(AND($Z178&lt;&gt;"",$Z178=W178),1,IF(W178="",0,-1))</f>
        <v/>
      </c>
      <c r="AM178">
        <f>IF(AND($Z178&lt;&gt;"",$Z178=X178),1,IF(X178="",0,-1))</f>
        <v/>
      </c>
    </row>
    <row r="179">
      <c r="G179" s="11">
        <f>IF($D179&lt;&gt;$D178,IF($J179&gt;$K179,1,0),IF($J179&gt;$K179,G178+1,G178))</f>
        <v/>
      </c>
      <c r="H179" s="11">
        <f>IF($D179&lt;&gt;$D178,IF($J179&lt;$K179,1,0),IF($J179&lt;$K179,H178+1,H178))</f>
        <v/>
      </c>
      <c r="I179" s="1">
        <f>IF($D179&lt;&gt;$D178,"",IF(ISEVEN(SUM(J178:K178)),I178, IF(I178="B", "A", "B")))</f>
        <v/>
      </c>
      <c r="J179" s="11">
        <f>COUNTIFS(L179:X179,"A")</f>
        <v/>
      </c>
      <c r="K179" s="11">
        <f>COUNTIFS(L179:X179,"B")</f>
        <v/>
      </c>
      <c r="Z179" s="1">
        <f>IF(J179&gt;K179,"A",IF(J179=K179,"","B"))</f>
        <v/>
      </c>
      <c r="AA179">
        <f>IF(AND($Z179&lt;&gt;"",$Z179=L179),1,IF(L179="",0,-1))</f>
        <v/>
      </c>
      <c r="AB179">
        <f>IF(AND($Z179&lt;&gt;"",$Z179=M179),1,IF(M179="",0,-1))</f>
        <v/>
      </c>
      <c r="AC179">
        <f>IF(AND($Z179&lt;&gt;"",$Z179=N179),1,IF(N179="",0,-1))</f>
        <v/>
      </c>
      <c r="AD179">
        <f>IF(AND($Z179&lt;&gt;"",$Z179=O179),1,IF(O179="",0,-1))</f>
        <v/>
      </c>
      <c r="AE179">
        <f>IF(AND($Z179&lt;&gt;"",$Z179=P179),1,IF(P179="",0,-1))</f>
        <v/>
      </c>
      <c r="AF179">
        <f>IF(AND($Z179&lt;&gt;"",$Z179=Q179),1,IF(Q179="",0,-1))</f>
        <v/>
      </c>
      <c r="AG179">
        <f>IF(AND($Z179&lt;&gt;"",$Z179=R179),1,IF(R179="",0,-1))</f>
        <v/>
      </c>
      <c r="AH179">
        <f>IF(AND($Z179&lt;&gt;"",$Z179=S179),1,IF(S179="",0,-1))</f>
        <v/>
      </c>
      <c r="AI179">
        <f>IF(AND($Z179&lt;&gt;"",$Z179=T179),1,IF(T179="",0,-1))</f>
        <v/>
      </c>
      <c r="AJ179">
        <f>IF(AND($Z179&lt;&gt;"",$Z179=U179),1,IF(U179="",0,-1))</f>
        <v/>
      </c>
      <c r="AK179">
        <f>IF(AND($Z179&lt;&gt;"",$Z179=V179),1,IF(V179="",0,-1))</f>
        <v/>
      </c>
      <c r="AL179">
        <f>IF(AND($Z179&lt;&gt;"",$Z179=W179),1,IF(W179="",0,-1))</f>
        <v/>
      </c>
      <c r="AM179">
        <f>IF(AND($Z179&lt;&gt;"",$Z179=X179),1,IF(X179="",0,-1))</f>
        <v/>
      </c>
    </row>
    <row r="180">
      <c r="G180" s="11">
        <f>IF($D180&lt;&gt;$D179,IF($J180&gt;$K180,1,0),IF($J180&gt;$K180,G179+1,G179))</f>
        <v/>
      </c>
      <c r="H180" s="11">
        <f>IF($D180&lt;&gt;$D179,IF($J180&lt;$K180,1,0),IF($J180&lt;$K180,H179+1,H179))</f>
        <v/>
      </c>
      <c r="I180" s="1">
        <f>IF($D180&lt;&gt;$D179,"",IF(ISEVEN(SUM(J179:K179)),I179, IF(I179="B", "A", "B")))</f>
        <v/>
      </c>
      <c r="J180" s="11">
        <f>COUNTIFS(L180:X180,"A")</f>
        <v/>
      </c>
      <c r="K180" s="11">
        <f>COUNTIFS(L180:X180,"B")</f>
        <v/>
      </c>
      <c r="Z180" s="1">
        <f>IF(J180&gt;K180,"A",IF(J180=K180,"","B"))</f>
        <v/>
      </c>
      <c r="AA180">
        <f>IF(AND($Z180&lt;&gt;"",$Z180=L180),1,IF(L180="",0,-1))</f>
        <v/>
      </c>
      <c r="AB180">
        <f>IF(AND($Z180&lt;&gt;"",$Z180=M180),1,IF(M180="",0,-1))</f>
        <v/>
      </c>
      <c r="AC180">
        <f>IF(AND($Z180&lt;&gt;"",$Z180=N180),1,IF(N180="",0,-1))</f>
        <v/>
      </c>
      <c r="AD180">
        <f>IF(AND($Z180&lt;&gt;"",$Z180=O180),1,IF(O180="",0,-1))</f>
        <v/>
      </c>
      <c r="AE180">
        <f>IF(AND($Z180&lt;&gt;"",$Z180=P180),1,IF(P180="",0,-1))</f>
        <v/>
      </c>
      <c r="AF180">
        <f>IF(AND($Z180&lt;&gt;"",$Z180=Q180),1,IF(Q180="",0,-1))</f>
        <v/>
      </c>
      <c r="AG180">
        <f>IF(AND($Z180&lt;&gt;"",$Z180=R180),1,IF(R180="",0,-1))</f>
        <v/>
      </c>
      <c r="AH180">
        <f>IF(AND($Z180&lt;&gt;"",$Z180=S180),1,IF(S180="",0,-1))</f>
        <v/>
      </c>
      <c r="AI180">
        <f>IF(AND($Z180&lt;&gt;"",$Z180=T180),1,IF(T180="",0,-1))</f>
        <v/>
      </c>
      <c r="AJ180">
        <f>IF(AND($Z180&lt;&gt;"",$Z180=U180),1,IF(U180="",0,-1))</f>
        <v/>
      </c>
      <c r="AK180">
        <f>IF(AND($Z180&lt;&gt;"",$Z180=V180),1,IF(V180="",0,-1))</f>
        <v/>
      </c>
      <c r="AL180">
        <f>IF(AND($Z180&lt;&gt;"",$Z180=W180),1,IF(W180="",0,-1))</f>
        <v/>
      </c>
      <c r="AM180">
        <f>IF(AND($Z180&lt;&gt;"",$Z180=X180),1,IF(X180="",0,-1))</f>
        <v/>
      </c>
    </row>
    <row r="181">
      <c r="G181" s="11">
        <f>IF($D181&lt;&gt;$D180,IF($J181&gt;$K181,1,0),IF($J181&gt;$K181,G180+1,G180))</f>
        <v/>
      </c>
      <c r="H181" s="11">
        <f>IF($D181&lt;&gt;$D180,IF($J181&lt;$K181,1,0),IF($J181&lt;$K181,H180+1,H180))</f>
        <v/>
      </c>
      <c r="I181" s="1">
        <f>IF($D181&lt;&gt;$D180,"",IF(ISEVEN(SUM(J180:K180)),I180, IF(I180="B", "A", "B")))</f>
        <v/>
      </c>
      <c r="J181" s="11">
        <f>COUNTIFS(L181:X181,"A")</f>
        <v/>
      </c>
      <c r="K181" s="11">
        <f>COUNTIFS(L181:X181,"B")</f>
        <v/>
      </c>
      <c r="Z181" s="1">
        <f>IF(J181&gt;K181,"A",IF(J181=K181,"","B"))</f>
        <v/>
      </c>
      <c r="AA181">
        <f>IF(AND($Z181&lt;&gt;"",$Z181=L181),1,IF(L181="",0,-1))</f>
        <v/>
      </c>
      <c r="AB181">
        <f>IF(AND($Z181&lt;&gt;"",$Z181=M181),1,IF(M181="",0,-1))</f>
        <v/>
      </c>
      <c r="AC181">
        <f>IF(AND($Z181&lt;&gt;"",$Z181=N181),1,IF(N181="",0,-1))</f>
        <v/>
      </c>
      <c r="AD181">
        <f>IF(AND($Z181&lt;&gt;"",$Z181=O181),1,IF(O181="",0,-1))</f>
        <v/>
      </c>
      <c r="AE181">
        <f>IF(AND($Z181&lt;&gt;"",$Z181=P181),1,IF(P181="",0,-1))</f>
        <v/>
      </c>
      <c r="AF181">
        <f>IF(AND($Z181&lt;&gt;"",$Z181=Q181),1,IF(Q181="",0,-1))</f>
        <v/>
      </c>
      <c r="AG181">
        <f>IF(AND($Z181&lt;&gt;"",$Z181=R181),1,IF(R181="",0,-1))</f>
        <v/>
      </c>
      <c r="AH181">
        <f>IF(AND($Z181&lt;&gt;"",$Z181=S181),1,IF(S181="",0,-1))</f>
        <v/>
      </c>
      <c r="AI181">
        <f>IF(AND($Z181&lt;&gt;"",$Z181=T181),1,IF(T181="",0,-1))</f>
        <v/>
      </c>
      <c r="AJ181">
        <f>IF(AND($Z181&lt;&gt;"",$Z181=U181),1,IF(U181="",0,-1))</f>
        <v/>
      </c>
      <c r="AK181">
        <f>IF(AND($Z181&lt;&gt;"",$Z181=V181),1,IF(V181="",0,-1))</f>
        <v/>
      </c>
      <c r="AL181">
        <f>IF(AND($Z181&lt;&gt;"",$Z181=W181),1,IF(W181="",0,-1))</f>
        <v/>
      </c>
      <c r="AM181">
        <f>IF(AND($Z181&lt;&gt;"",$Z181=X181),1,IF(X181="",0,-1))</f>
        <v/>
      </c>
    </row>
    <row r="182">
      <c r="G182" s="11">
        <f>IF($D182&lt;&gt;$D181,IF($J182&gt;$K182,1,0),IF($J182&gt;$K182,G181+1,G181))</f>
        <v/>
      </c>
      <c r="H182" s="11">
        <f>IF($D182&lt;&gt;$D181,IF($J182&lt;$K182,1,0),IF($J182&lt;$K182,H181+1,H181))</f>
        <v/>
      </c>
      <c r="I182" s="1">
        <f>IF($D182&lt;&gt;$D181,"",IF(ISEVEN(SUM(J181:K181)),I181, IF(I181="B", "A", "B")))</f>
        <v/>
      </c>
      <c r="J182" s="11">
        <f>COUNTIFS(L182:X182,"A")</f>
        <v/>
      </c>
      <c r="K182" s="11">
        <f>COUNTIFS(L182:X182,"B")</f>
        <v/>
      </c>
      <c r="Z182" s="1">
        <f>IF(J182&gt;K182,"A",IF(J182=K182,"","B"))</f>
        <v/>
      </c>
      <c r="AA182">
        <f>IF(AND($Z182&lt;&gt;"",$Z182=L182),1,IF(L182="",0,-1))</f>
        <v/>
      </c>
      <c r="AB182">
        <f>IF(AND($Z182&lt;&gt;"",$Z182=M182),1,IF(M182="",0,-1))</f>
        <v/>
      </c>
      <c r="AC182">
        <f>IF(AND($Z182&lt;&gt;"",$Z182=N182),1,IF(N182="",0,-1))</f>
        <v/>
      </c>
      <c r="AD182">
        <f>IF(AND($Z182&lt;&gt;"",$Z182=O182),1,IF(O182="",0,-1))</f>
        <v/>
      </c>
      <c r="AE182">
        <f>IF(AND($Z182&lt;&gt;"",$Z182=P182),1,IF(P182="",0,-1))</f>
        <v/>
      </c>
      <c r="AF182">
        <f>IF(AND($Z182&lt;&gt;"",$Z182=Q182),1,IF(Q182="",0,-1))</f>
        <v/>
      </c>
      <c r="AG182">
        <f>IF(AND($Z182&lt;&gt;"",$Z182=R182),1,IF(R182="",0,-1))</f>
        <v/>
      </c>
      <c r="AH182">
        <f>IF(AND($Z182&lt;&gt;"",$Z182=S182),1,IF(S182="",0,-1))</f>
        <v/>
      </c>
      <c r="AI182">
        <f>IF(AND($Z182&lt;&gt;"",$Z182=T182),1,IF(T182="",0,-1))</f>
        <v/>
      </c>
      <c r="AJ182">
        <f>IF(AND($Z182&lt;&gt;"",$Z182=U182),1,IF(U182="",0,-1))</f>
        <v/>
      </c>
      <c r="AK182">
        <f>IF(AND($Z182&lt;&gt;"",$Z182=V182),1,IF(V182="",0,-1))</f>
        <v/>
      </c>
      <c r="AL182">
        <f>IF(AND($Z182&lt;&gt;"",$Z182=W182),1,IF(W182="",0,-1))</f>
        <v/>
      </c>
      <c r="AM182">
        <f>IF(AND($Z182&lt;&gt;"",$Z182=X182),1,IF(X182="",0,-1))</f>
        <v/>
      </c>
    </row>
    <row r="183">
      <c r="G183" s="11">
        <f>IF($D183&lt;&gt;$D182,IF($J183&gt;$K183,1,0),IF($J183&gt;$K183,G182+1,G182))</f>
        <v/>
      </c>
      <c r="H183" s="11">
        <f>IF($D183&lt;&gt;$D182,IF($J183&lt;$K183,1,0),IF($J183&lt;$K183,H182+1,H182))</f>
        <v/>
      </c>
      <c r="I183" s="1">
        <f>IF($D183&lt;&gt;$D182,"",IF(ISEVEN(SUM(J182:K182)),I182, IF(I182="B", "A", "B")))</f>
        <v/>
      </c>
      <c r="J183" s="11">
        <f>COUNTIFS(L183:X183,"A")</f>
        <v/>
      </c>
      <c r="K183" s="11">
        <f>COUNTIFS(L183:X183,"B")</f>
        <v/>
      </c>
      <c r="Z183" s="1">
        <f>IF(J183&gt;K183,"A",IF(J183=K183,"","B"))</f>
        <v/>
      </c>
      <c r="AA183">
        <f>IF(AND($Z183&lt;&gt;"",$Z183=L183),1,IF(L183="",0,-1))</f>
        <v/>
      </c>
      <c r="AB183">
        <f>IF(AND($Z183&lt;&gt;"",$Z183=M183),1,IF(M183="",0,-1))</f>
        <v/>
      </c>
      <c r="AC183">
        <f>IF(AND($Z183&lt;&gt;"",$Z183=N183),1,IF(N183="",0,-1))</f>
        <v/>
      </c>
      <c r="AD183">
        <f>IF(AND($Z183&lt;&gt;"",$Z183=O183),1,IF(O183="",0,-1))</f>
        <v/>
      </c>
      <c r="AE183">
        <f>IF(AND($Z183&lt;&gt;"",$Z183=P183),1,IF(P183="",0,-1))</f>
        <v/>
      </c>
      <c r="AF183">
        <f>IF(AND($Z183&lt;&gt;"",$Z183=Q183),1,IF(Q183="",0,-1))</f>
        <v/>
      </c>
      <c r="AG183">
        <f>IF(AND($Z183&lt;&gt;"",$Z183=R183),1,IF(R183="",0,-1))</f>
        <v/>
      </c>
      <c r="AH183">
        <f>IF(AND($Z183&lt;&gt;"",$Z183=S183),1,IF(S183="",0,-1))</f>
        <v/>
      </c>
      <c r="AI183">
        <f>IF(AND($Z183&lt;&gt;"",$Z183=T183),1,IF(T183="",0,-1))</f>
        <v/>
      </c>
      <c r="AJ183">
        <f>IF(AND($Z183&lt;&gt;"",$Z183=U183),1,IF(U183="",0,-1))</f>
        <v/>
      </c>
      <c r="AK183">
        <f>IF(AND($Z183&lt;&gt;"",$Z183=V183),1,IF(V183="",0,-1))</f>
        <v/>
      </c>
      <c r="AL183">
        <f>IF(AND($Z183&lt;&gt;"",$Z183=W183),1,IF(W183="",0,-1))</f>
        <v/>
      </c>
      <c r="AM183">
        <f>IF(AND($Z183&lt;&gt;"",$Z183=X183),1,IF(X183="",0,-1))</f>
        <v/>
      </c>
    </row>
    <row r="184">
      <c r="G184" s="11">
        <f>IF($D184&lt;&gt;$D183,IF($J184&gt;$K184,1,0),IF($J184&gt;$K184,G183+1,G183))</f>
        <v/>
      </c>
      <c r="H184" s="11">
        <f>IF($D184&lt;&gt;$D183,IF($J184&lt;$K184,1,0),IF($J184&lt;$K184,H183+1,H183))</f>
        <v/>
      </c>
      <c r="I184" s="1">
        <f>IF($D184&lt;&gt;$D183,"",IF(ISEVEN(SUM(J183:K183)),I183, IF(I183="B", "A", "B")))</f>
        <v/>
      </c>
      <c r="J184" s="11">
        <f>COUNTIFS(L184:X184,"A")</f>
        <v/>
      </c>
      <c r="K184" s="11">
        <f>COUNTIFS(L184:X184,"B")</f>
        <v/>
      </c>
      <c r="Z184" s="1">
        <f>IF(J184&gt;K184,"A",IF(J184=K184,"","B"))</f>
        <v/>
      </c>
      <c r="AA184">
        <f>IF(AND($Z184&lt;&gt;"",$Z184=L184),1,IF(L184="",0,-1))</f>
        <v/>
      </c>
      <c r="AB184">
        <f>IF(AND($Z184&lt;&gt;"",$Z184=M184),1,IF(M184="",0,-1))</f>
        <v/>
      </c>
      <c r="AC184">
        <f>IF(AND($Z184&lt;&gt;"",$Z184=N184),1,IF(N184="",0,-1))</f>
        <v/>
      </c>
      <c r="AD184">
        <f>IF(AND($Z184&lt;&gt;"",$Z184=O184),1,IF(O184="",0,-1))</f>
        <v/>
      </c>
      <c r="AE184">
        <f>IF(AND($Z184&lt;&gt;"",$Z184=P184),1,IF(P184="",0,-1))</f>
        <v/>
      </c>
      <c r="AF184">
        <f>IF(AND($Z184&lt;&gt;"",$Z184=Q184),1,IF(Q184="",0,-1))</f>
        <v/>
      </c>
      <c r="AG184">
        <f>IF(AND($Z184&lt;&gt;"",$Z184=R184),1,IF(R184="",0,-1))</f>
        <v/>
      </c>
      <c r="AH184">
        <f>IF(AND($Z184&lt;&gt;"",$Z184=S184),1,IF(S184="",0,-1))</f>
        <v/>
      </c>
      <c r="AI184">
        <f>IF(AND($Z184&lt;&gt;"",$Z184=T184),1,IF(T184="",0,-1))</f>
        <v/>
      </c>
      <c r="AJ184">
        <f>IF(AND($Z184&lt;&gt;"",$Z184=U184),1,IF(U184="",0,-1))</f>
        <v/>
      </c>
      <c r="AK184">
        <f>IF(AND($Z184&lt;&gt;"",$Z184=V184),1,IF(V184="",0,-1))</f>
        <v/>
      </c>
      <c r="AL184">
        <f>IF(AND($Z184&lt;&gt;"",$Z184=W184),1,IF(W184="",0,-1))</f>
        <v/>
      </c>
      <c r="AM184">
        <f>IF(AND($Z184&lt;&gt;"",$Z184=X184),1,IF(X184="",0,-1))</f>
        <v/>
      </c>
    </row>
    <row r="185">
      <c r="G185" s="11">
        <f>IF($D185&lt;&gt;$D184,IF($J185&gt;$K185,1,0),IF($J185&gt;$K185,G184+1,G184))</f>
        <v/>
      </c>
      <c r="H185" s="11">
        <f>IF($D185&lt;&gt;$D184,IF($J185&lt;$K185,1,0),IF($J185&lt;$K185,H184+1,H184))</f>
        <v/>
      </c>
      <c r="I185" s="1">
        <f>IF($D185&lt;&gt;$D184,"",IF(ISEVEN(SUM(J184:K184)),I184, IF(I184="B", "A", "B")))</f>
        <v/>
      </c>
      <c r="J185" s="11">
        <f>COUNTIFS(L185:X185,"A")</f>
        <v/>
      </c>
      <c r="K185" s="11">
        <f>COUNTIFS(L185:X185,"B")</f>
        <v/>
      </c>
      <c r="Z185" s="1">
        <f>IF(J185&gt;K185,"A",IF(J185=K185,"","B"))</f>
        <v/>
      </c>
      <c r="AA185">
        <f>IF(AND($Z185&lt;&gt;"",$Z185=L185),1,IF(L185="",0,-1))</f>
        <v/>
      </c>
      <c r="AB185">
        <f>IF(AND($Z185&lt;&gt;"",$Z185=M185),1,IF(M185="",0,-1))</f>
        <v/>
      </c>
      <c r="AC185">
        <f>IF(AND($Z185&lt;&gt;"",$Z185=N185),1,IF(N185="",0,-1))</f>
        <v/>
      </c>
      <c r="AD185">
        <f>IF(AND($Z185&lt;&gt;"",$Z185=O185),1,IF(O185="",0,-1))</f>
        <v/>
      </c>
      <c r="AE185">
        <f>IF(AND($Z185&lt;&gt;"",$Z185=P185),1,IF(P185="",0,-1))</f>
        <v/>
      </c>
      <c r="AF185">
        <f>IF(AND($Z185&lt;&gt;"",$Z185=Q185),1,IF(Q185="",0,-1))</f>
        <v/>
      </c>
      <c r="AG185">
        <f>IF(AND($Z185&lt;&gt;"",$Z185=R185),1,IF(R185="",0,-1))</f>
        <v/>
      </c>
      <c r="AH185">
        <f>IF(AND($Z185&lt;&gt;"",$Z185=S185),1,IF(S185="",0,-1))</f>
        <v/>
      </c>
      <c r="AI185">
        <f>IF(AND($Z185&lt;&gt;"",$Z185=T185),1,IF(T185="",0,-1))</f>
        <v/>
      </c>
      <c r="AJ185">
        <f>IF(AND($Z185&lt;&gt;"",$Z185=U185),1,IF(U185="",0,-1))</f>
        <v/>
      </c>
      <c r="AK185">
        <f>IF(AND($Z185&lt;&gt;"",$Z185=V185),1,IF(V185="",0,-1))</f>
        <v/>
      </c>
      <c r="AL185">
        <f>IF(AND($Z185&lt;&gt;"",$Z185=W185),1,IF(W185="",0,-1))</f>
        <v/>
      </c>
      <c r="AM185">
        <f>IF(AND($Z185&lt;&gt;"",$Z185=X185),1,IF(X185="",0,-1))</f>
        <v/>
      </c>
    </row>
    <row r="186">
      <c r="G186" s="11">
        <f>IF($D186&lt;&gt;$D185,IF($J186&gt;$K186,1,0),IF($J186&gt;$K186,G185+1,G185))</f>
        <v/>
      </c>
      <c r="H186" s="11">
        <f>IF($D186&lt;&gt;$D185,IF($J186&lt;$K186,1,0),IF($J186&lt;$K186,H185+1,H185))</f>
        <v/>
      </c>
      <c r="I186" s="1">
        <f>IF($D186&lt;&gt;$D185,"",IF(ISEVEN(SUM(J185:K185)),I185, IF(I185="B", "A", "B")))</f>
        <v/>
      </c>
      <c r="J186" s="11">
        <f>COUNTIFS(L186:X186,"A")</f>
        <v/>
      </c>
      <c r="K186" s="11">
        <f>COUNTIFS(L186:X186,"B")</f>
        <v/>
      </c>
      <c r="Z186" s="1">
        <f>IF(J186&gt;K186,"A",IF(J186=K186,"","B"))</f>
        <v/>
      </c>
      <c r="AA186">
        <f>IF(AND($Z186&lt;&gt;"",$Z186=L186),1,IF(L186="",0,-1))</f>
        <v/>
      </c>
      <c r="AB186">
        <f>IF(AND($Z186&lt;&gt;"",$Z186=M186),1,IF(M186="",0,-1))</f>
        <v/>
      </c>
      <c r="AC186">
        <f>IF(AND($Z186&lt;&gt;"",$Z186=N186),1,IF(N186="",0,-1))</f>
        <v/>
      </c>
      <c r="AD186">
        <f>IF(AND($Z186&lt;&gt;"",$Z186=O186),1,IF(O186="",0,-1))</f>
        <v/>
      </c>
      <c r="AE186">
        <f>IF(AND($Z186&lt;&gt;"",$Z186=P186),1,IF(P186="",0,-1))</f>
        <v/>
      </c>
      <c r="AF186">
        <f>IF(AND($Z186&lt;&gt;"",$Z186=Q186),1,IF(Q186="",0,-1))</f>
        <v/>
      </c>
      <c r="AG186">
        <f>IF(AND($Z186&lt;&gt;"",$Z186=R186),1,IF(R186="",0,-1))</f>
        <v/>
      </c>
      <c r="AH186">
        <f>IF(AND($Z186&lt;&gt;"",$Z186=S186),1,IF(S186="",0,-1))</f>
        <v/>
      </c>
      <c r="AI186">
        <f>IF(AND($Z186&lt;&gt;"",$Z186=T186),1,IF(T186="",0,-1))</f>
        <v/>
      </c>
      <c r="AJ186">
        <f>IF(AND($Z186&lt;&gt;"",$Z186=U186),1,IF(U186="",0,-1))</f>
        <v/>
      </c>
      <c r="AK186">
        <f>IF(AND($Z186&lt;&gt;"",$Z186=V186),1,IF(V186="",0,-1))</f>
        <v/>
      </c>
      <c r="AL186">
        <f>IF(AND($Z186&lt;&gt;"",$Z186=W186),1,IF(W186="",0,-1))</f>
        <v/>
      </c>
      <c r="AM186">
        <f>IF(AND($Z186&lt;&gt;"",$Z186=X186),1,IF(X186="",0,-1))</f>
        <v/>
      </c>
    </row>
    <row r="187">
      <c r="G187" s="11">
        <f>IF($D187&lt;&gt;$D186,IF($J187&gt;$K187,1,0),IF($J187&gt;$K187,G186+1,G186))</f>
        <v/>
      </c>
      <c r="H187" s="11">
        <f>IF($D187&lt;&gt;$D186,IF($J187&lt;$K187,1,0),IF($J187&lt;$K187,H186+1,H186))</f>
        <v/>
      </c>
      <c r="I187" s="1">
        <f>IF($D187&lt;&gt;$D186,"",IF(ISEVEN(SUM(J186:K186)),I186, IF(I186="B", "A", "B")))</f>
        <v/>
      </c>
      <c r="J187" s="11">
        <f>COUNTIFS(L187:X187,"A")</f>
        <v/>
      </c>
      <c r="K187" s="11">
        <f>COUNTIFS(L187:X187,"B")</f>
        <v/>
      </c>
      <c r="Z187" s="1">
        <f>IF(J187&gt;K187,"A",IF(J187=K187,"","B"))</f>
        <v/>
      </c>
      <c r="AA187">
        <f>IF(AND($Z187&lt;&gt;"",$Z187=L187),1,IF(L187="",0,-1))</f>
        <v/>
      </c>
      <c r="AB187">
        <f>IF(AND($Z187&lt;&gt;"",$Z187=M187),1,IF(M187="",0,-1))</f>
        <v/>
      </c>
      <c r="AC187">
        <f>IF(AND($Z187&lt;&gt;"",$Z187=N187),1,IF(N187="",0,-1))</f>
        <v/>
      </c>
      <c r="AD187">
        <f>IF(AND($Z187&lt;&gt;"",$Z187=O187),1,IF(O187="",0,-1))</f>
        <v/>
      </c>
      <c r="AE187">
        <f>IF(AND($Z187&lt;&gt;"",$Z187=P187),1,IF(P187="",0,-1))</f>
        <v/>
      </c>
      <c r="AF187">
        <f>IF(AND($Z187&lt;&gt;"",$Z187=Q187),1,IF(Q187="",0,-1))</f>
        <v/>
      </c>
      <c r="AG187">
        <f>IF(AND($Z187&lt;&gt;"",$Z187=R187),1,IF(R187="",0,-1))</f>
        <v/>
      </c>
      <c r="AH187">
        <f>IF(AND($Z187&lt;&gt;"",$Z187=S187),1,IF(S187="",0,-1))</f>
        <v/>
      </c>
      <c r="AI187">
        <f>IF(AND($Z187&lt;&gt;"",$Z187=T187),1,IF(T187="",0,-1))</f>
        <v/>
      </c>
      <c r="AJ187">
        <f>IF(AND($Z187&lt;&gt;"",$Z187=U187),1,IF(U187="",0,-1))</f>
        <v/>
      </c>
      <c r="AK187">
        <f>IF(AND($Z187&lt;&gt;"",$Z187=V187),1,IF(V187="",0,-1))</f>
        <v/>
      </c>
      <c r="AL187">
        <f>IF(AND($Z187&lt;&gt;"",$Z187=W187),1,IF(W187="",0,-1))</f>
        <v/>
      </c>
      <c r="AM187">
        <f>IF(AND($Z187&lt;&gt;"",$Z187=X187),1,IF(X187="",0,-1))</f>
        <v/>
      </c>
    </row>
    <row r="188">
      <c r="G188" s="11">
        <f>IF($D188&lt;&gt;$D187,IF($J188&gt;$K188,1,0),IF($J188&gt;$K188,G187+1,G187))</f>
        <v/>
      </c>
      <c r="H188" s="11">
        <f>IF($D188&lt;&gt;$D187,IF($J188&lt;$K188,1,0),IF($J188&lt;$K188,H187+1,H187))</f>
        <v/>
      </c>
      <c r="I188" s="1">
        <f>IF($D188&lt;&gt;$D187,"",IF(ISEVEN(SUM(J187:K187)),I187, IF(I187="B", "A", "B")))</f>
        <v/>
      </c>
      <c r="J188" s="11">
        <f>COUNTIFS(L188:X188,"A")</f>
        <v/>
      </c>
      <c r="K188" s="11">
        <f>COUNTIFS(L188:X188,"B")</f>
        <v/>
      </c>
      <c r="Z188" s="1">
        <f>IF(J188&gt;K188,"A",IF(J188=K188,"","B"))</f>
        <v/>
      </c>
      <c r="AA188">
        <f>IF(AND($Z188&lt;&gt;"",$Z188=L188),1,IF(L188="",0,-1))</f>
        <v/>
      </c>
      <c r="AB188">
        <f>IF(AND($Z188&lt;&gt;"",$Z188=M188),1,IF(M188="",0,-1))</f>
        <v/>
      </c>
      <c r="AC188">
        <f>IF(AND($Z188&lt;&gt;"",$Z188=N188),1,IF(N188="",0,-1))</f>
        <v/>
      </c>
      <c r="AD188">
        <f>IF(AND($Z188&lt;&gt;"",$Z188=O188),1,IF(O188="",0,-1))</f>
        <v/>
      </c>
      <c r="AE188">
        <f>IF(AND($Z188&lt;&gt;"",$Z188=P188),1,IF(P188="",0,-1))</f>
        <v/>
      </c>
      <c r="AF188">
        <f>IF(AND($Z188&lt;&gt;"",$Z188=Q188),1,IF(Q188="",0,-1))</f>
        <v/>
      </c>
      <c r="AG188">
        <f>IF(AND($Z188&lt;&gt;"",$Z188=R188),1,IF(R188="",0,-1))</f>
        <v/>
      </c>
      <c r="AH188">
        <f>IF(AND($Z188&lt;&gt;"",$Z188=S188),1,IF(S188="",0,-1))</f>
        <v/>
      </c>
      <c r="AI188">
        <f>IF(AND($Z188&lt;&gt;"",$Z188=T188),1,IF(T188="",0,-1))</f>
        <v/>
      </c>
      <c r="AJ188">
        <f>IF(AND($Z188&lt;&gt;"",$Z188=U188),1,IF(U188="",0,-1))</f>
        <v/>
      </c>
      <c r="AK188">
        <f>IF(AND($Z188&lt;&gt;"",$Z188=V188),1,IF(V188="",0,-1))</f>
        <v/>
      </c>
      <c r="AL188">
        <f>IF(AND($Z188&lt;&gt;"",$Z188=W188),1,IF(W188="",0,-1))</f>
        <v/>
      </c>
      <c r="AM188">
        <f>IF(AND($Z188&lt;&gt;"",$Z188=X188),1,IF(X188="",0,-1))</f>
        <v/>
      </c>
    </row>
    <row r="189">
      <c r="G189" s="11">
        <f>IF($D189&lt;&gt;$D188,IF($J189&gt;$K189,1,0),IF($J189&gt;$K189,G188+1,G188))</f>
        <v/>
      </c>
      <c r="H189" s="11">
        <f>IF($D189&lt;&gt;$D188,IF($J189&lt;$K189,1,0),IF($J189&lt;$K189,H188+1,H188))</f>
        <v/>
      </c>
      <c r="I189" s="1">
        <f>IF($D189&lt;&gt;$D188,"",IF(ISEVEN(SUM(J188:K188)),I188, IF(I188="B", "A", "B")))</f>
        <v/>
      </c>
      <c r="J189" s="11">
        <f>COUNTIFS(L189:X189,"A")</f>
        <v/>
      </c>
      <c r="K189" s="11">
        <f>COUNTIFS(L189:X189,"B")</f>
        <v/>
      </c>
      <c r="Z189" s="1">
        <f>IF(J189&gt;K189,"A",IF(J189=K189,"","B"))</f>
        <v/>
      </c>
      <c r="AA189">
        <f>IF(AND($Z189&lt;&gt;"",$Z189=L189),1,IF(L189="",0,-1))</f>
        <v/>
      </c>
      <c r="AB189">
        <f>IF(AND($Z189&lt;&gt;"",$Z189=M189),1,IF(M189="",0,-1))</f>
        <v/>
      </c>
      <c r="AC189">
        <f>IF(AND($Z189&lt;&gt;"",$Z189=N189),1,IF(N189="",0,-1))</f>
        <v/>
      </c>
      <c r="AD189">
        <f>IF(AND($Z189&lt;&gt;"",$Z189=O189),1,IF(O189="",0,-1))</f>
        <v/>
      </c>
      <c r="AE189">
        <f>IF(AND($Z189&lt;&gt;"",$Z189=P189),1,IF(P189="",0,-1))</f>
        <v/>
      </c>
      <c r="AF189">
        <f>IF(AND($Z189&lt;&gt;"",$Z189=Q189),1,IF(Q189="",0,-1))</f>
        <v/>
      </c>
      <c r="AG189">
        <f>IF(AND($Z189&lt;&gt;"",$Z189=R189),1,IF(R189="",0,-1))</f>
        <v/>
      </c>
      <c r="AH189">
        <f>IF(AND($Z189&lt;&gt;"",$Z189=S189),1,IF(S189="",0,-1))</f>
        <v/>
      </c>
      <c r="AI189">
        <f>IF(AND($Z189&lt;&gt;"",$Z189=T189),1,IF(T189="",0,-1))</f>
        <v/>
      </c>
      <c r="AJ189">
        <f>IF(AND($Z189&lt;&gt;"",$Z189=U189),1,IF(U189="",0,-1))</f>
        <v/>
      </c>
      <c r="AK189">
        <f>IF(AND($Z189&lt;&gt;"",$Z189=V189),1,IF(V189="",0,-1))</f>
        <v/>
      </c>
      <c r="AL189">
        <f>IF(AND($Z189&lt;&gt;"",$Z189=W189),1,IF(W189="",0,-1))</f>
        <v/>
      </c>
      <c r="AM189">
        <f>IF(AND($Z189&lt;&gt;"",$Z189=X189),1,IF(X189="",0,-1))</f>
        <v/>
      </c>
    </row>
    <row r="190">
      <c r="G190" s="11">
        <f>IF($D190&lt;&gt;$D189,IF($J190&gt;$K190,1,0),IF($J190&gt;$K190,G189+1,G189))</f>
        <v/>
      </c>
      <c r="H190" s="11">
        <f>IF($D190&lt;&gt;$D189,IF($J190&lt;$K190,1,0),IF($J190&lt;$K190,H189+1,H189))</f>
        <v/>
      </c>
      <c r="I190" s="1">
        <f>IF($D190&lt;&gt;$D189,"",IF(ISEVEN(SUM(J189:K189)),I189, IF(I189="B", "A", "B")))</f>
        <v/>
      </c>
      <c r="J190" s="11">
        <f>COUNTIFS(L190:X190,"A")</f>
        <v/>
      </c>
      <c r="K190" s="11">
        <f>COUNTIFS(L190:X190,"B")</f>
        <v/>
      </c>
      <c r="Z190" s="1">
        <f>IF(J190&gt;K190,"A",IF(J190=K190,"","B"))</f>
        <v/>
      </c>
      <c r="AA190">
        <f>IF(AND($Z190&lt;&gt;"",$Z190=L190),1,IF(L190="",0,-1))</f>
        <v/>
      </c>
      <c r="AB190">
        <f>IF(AND($Z190&lt;&gt;"",$Z190=M190),1,IF(M190="",0,-1))</f>
        <v/>
      </c>
      <c r="AC190">
        <f>IF(AND($Z190&lt;&gt;"",$Z190=N190),1,IF(N190="",0,-1))</f>
        <v/>
      </c>
      <c r="AD190">
        <f>IF(AND($Z190&lt;&gt;"",$Z190=O190),1,IF(O190="",0,-1))</f>
        <v/>
      </c>
      <c r="AE190">
        <f>IF(AND($Z190&lt;&gt;"",$Z190=P190),1,IF(P190="",0,-1))</f>
        <v/>
      </c>
      <c r="AF190">
        <f>IF(AND($Z190&lt;&gt;"",$Z190=Q190),1,IF(Q190="",0,-1))</f>
        <v/>
      </c>
      <c r="AG190">
        <f>IF(AND($Z190&lt;&gt;"",$Z190=R190),1,IF(R190="",0,-1))</f>
        <v/>
      </c>
      <c r="AH190">
        <f>IF(AND($Z190&lt;&gt;"",$Z190=S190),1,IF(S190="",0,-1))</f>
        <v/>
      </c>
      <c r="AI190">
        <f>IF(AND($Z190&lt;&gt;"",$Z190=T190),1,IF(T190="",0,-1))</f>
        <v/>
      </c>
      <c r="AJ190">
        <f>IF(AND($Z190&lt;&gt;"",$Z190=U190),1,IF(U190="",0,-1))</f>
        <v/>
      </c>
      <c r="AK190">
        <f>IF(AND($Z190&lt;&gt;"",$Z190=V190),1,IF(V190="",0,-1))</f>
        <v/>
      </c>
      <c r="AL190">
        <f>IF(AND($Z190&lt;&gt;"",$Z190=W190),1,IF(W190="",0,-1))</f>
        <v/>
      </c>
      <c r="AM190">
        <f>IF(AND($Z190&lt;&gt;"",$Z190=X190),1,IF(X190="",0,-1))</f>
        <v/>
      </c>
    </row>
    <row r="191">
      <c r="G191" s="11">
        <f>IF($D191&lt;&gt;$D190,IF($J191&gt;$K191,1,0),IF($J191&gt;$K191,G190+1,G190))</f>
        <v/>
      </c>
      <c r="H191" s="11">
        <f>IF($D191&lt;&gt;$D190,IF($J191&lt;$K191,1,0),IF($J191&lt;$K191,H190+1,H190))</f>
        <v/>
      </c>
      <c r="I191" s="1">
        <f>IF($D191&lt;&gt;$D190,"",IF(ISEVEN(SUM(J190:K190)),I190, IF(I190="B", "A", "B")))</f>
        <v/>
      </c>
      <c r="J191" s="11">
        <f>COUNTIFS(L191:X191,"A")</f>
        <v/>
      </c>
      <c r="K191" s="11">
        <f>COUNTIFS(L191:X191,"B")</f>
        <v/>
      </c>
      <c r="Z191" s="1">
        <f>IF(J191&gt;K191,"A",IF(J191=K191,"","B"))</f>
        <v/>
      </c>
      <c r="AA191">
        <f>IF(AND($Z191&lt;&gt;"",$Z191=L191),1,IF(L191="",0,-1))</f>
        <v/>
      </c>
      <c r="AB191">
        <f>IF(AND($Z191&lt;&gt;"",$Z191=M191),1,IF(M191="",0,-1))</f>
        <v/>
      </c>
      <c r="AC191">
        <f>IF(AND($Z191&lt;&gt;"",$Z191=N191),1,IF(N191="",0,-1))</f>
        <v/>
      </c>
      <c r="AD191">
        <f>IF(AND($Z191&lt;&gt;"",$Z191=O191),1,IF(O191="",0,-1))</f>
        <v/>
      </c>
      <c r="AE191">
        <f>IF(AND($Z191&lt;&gt;"",$Z191=P191),1,IF(P191="",0,-1))</f>
        <v/>
      </c>
      <c r="AF191">
        <f>IF(AND($Z191&lt;&gt;"",$Z191=Q191),1,IF(Q191="",0,-1))</f>
        <v/>
      </c>
      <c r="AG191">
        <f>IF(AND($Z191&lt;&gt;"",$Z191=R191),1,IF(R191="",0,-1))</f>
        <v/>
      </c>
      <c r="AH191">
        <f>IF(AND($Z191&lt;&gt;"",$Z191=S191),1,IF(S191="",0,-1))</f>
        <v/>
      </c>
      <c r="AI191">
        <f>IF(AND($Z191&lt;&gt;"",$Z191=T191),1,IF(T191="",0,-1))</f>
        <v/>
      </c>
      <c r="AJ191">
        <f>IF(AND($Z191&lt;&gt;"",$Z191=U191),1,IF(U191="",0,-1))</f>
        <v/>
      </c>
      <c r="AK191">
        <f>IF(AND($Z191&lt;&gt;"",$Z191=V191),1,IF(V191="",0,-1))</f>
        <v/>
      </c>
      <c r="AL191">
        <f>IF(AND($Z191&lt;&gt;"",$Z191=W191),1,IF(W191="",0,-1))</f>
        <v/>
      </c>
      <c r="AM191">
        <f>IF(AND($Z191&lt;&gt;"",$Z191=X191),1,IF(X191="",0,-1))</f>
        <v/>
      </c>
    </row>
    <row r="192">
      <c r="G192" s="11">
        <f>IF($D192&lt;&gt;$D191,IF($J192&gt;$K192,1,0),IF($J192&gt;$K192,G191+1,G191))</f>
        <v/>
      </c>
      <c r="H192" s="11">
        <f>IF($D192&lt;&gt;$D191,IF($J192&lt;$K192,1,0),IF($J192&lt;$K192,H191+1,H191))</f>
        <v/>
      </c>
      <c r="I192" s="1">
        <f>IF($D192&lt;&gt;$D191,"",IF(ISEVEN(SUM(J191:K191)),I191, IF(I191="B", "A", "B")))</f>
        <v/>
      </c>
      <c r="J192" s="11">
        <f>COUNTIFS(L192:X192,"A")</f>
        <v/>
      </c>
      <c r="K192" s="11">
        <f>COUNTIFS(L192:X192,"B")</f>
        <v/>
      </c>
      <c r="Z192" s="1">
        <f>IF(J192&gt;K192,"A",IF(J192=K192,"","B"))</f>
        <v/>
      </c>
      <c r="AA192">
        <f>IF(AND($Z192&lt;&gt;"",$Z192=L192),1,IF(L192="",0,-1))</f>
        <v/>
      </c>
      <c r="AB192">
        <f>IF(AND($Z192&lt;&gt;"",$Z192=M192),1,IF(M192="",0,-1))</f>
        <v/>
      </c>
      <c r="AC192">
        <f>IF(AND($Z192&lt;&gt;"",$Z192=N192),1,IF(N192="",0,-1))</f>
        <v/>
      </c>
      <c r="AD192">
        <f>IF(AND($Z192&lt;&gt;"",$Z192=O192),1,IF(O192="",0,-1))</f>
        <v/>
      </c>
      <c r="AE192">
        <f>IF(AND($Z192&lt;&gt;"",$Z192=P192),1,IF(P192="",0,-1))</f>
        <v/>
      </c>
      <c r="AF192">
        <f>IF(AND($Z192&lt;&gt;"",$Z192=Q192),1,IF(Q192="",0,-1))</f>
        <v/>
      </c>
      <c r="AG192">
        <f>IF(AND($Z192&lt;&gt;"",$Z192=R192),1,IF(R192="",0,-1))</f>
        <v/>
      </c>
      <c r="AH192">
        <f>IF(AND($Z192&lt;&gt;"",$Z192=S192),1,IF(S192="",0,-1))</f>
        <v/>
      </c>
      <c r="AI192">
        <f>IF(AND($Z192&lt;&gt;"",$Z192=T192),1,IF(T192="",0,-1))</f>
        <v/>
      </c>
      <c r="AJ192">
        <f>IF(AND($Z192&lt;&gt;"",$Z192=U192),1,IF(U192="",0,-1))</f>
        <v/>
      </c>
      <c r="AK192">
        <f>IF(AND($Z192&lt;&gt;"",$Z192=V192),1,IF(V192="",0,-1))</f>
        <v/>
      </c>
      <c r="AL192">
        <f>IF(AND($Z192&lt;&gt;"",$Z192=W192),1,IF(W192="",0,-1))</f>
        <v/>
      </c>
      <c r="AM192">
        <f>IF(AND($Z192&lt;&gt;"",$Z192=X192),1,IF(X192="",0,-1))</f>
        <v/>
      </c>
    </row>
    <row r="193">
      <c r="G193" s="11">
        <f>IF($D193&lt;&gt;$D192,IF($J193&gt;$K193,1,0),IF($J193&gt;$K193,G192+1,G192))</f>
        <v/>
      </c>
      <c r="H193" s="11">
        <f>IF($D193&lt;&gt;$D192,IF($J193&lt;$K193,1,0),IF($J193&lt;$K193,H192+1,H192))</f>
        <v/>
      </c>
      <c r="I193" s="1">
        <f>IF($D193&lt;&gt;$D192,"",IF(ISEVEN(SUM(J192:K192)),I192, IF(I192="B", "A", "B")))</f>
        <v/>
      </c>
      <c r="J193" s="11">
        <f>COUNTIFS(L193:X193,"A")</f>
        <v/>
      </c>
      <c r="K193" s="11">
        <f>COUNTIFS(L193:X193,"B")</f>
        <v/>
      </c>
      <c r="Z193" s="1">
        <f>IF(J193&gt;K193,"A",IF(J193=K193,"","B"))</f>
        <v/>
      </c>
      <c r="AA193">
        <f>IF(AND($Z193&lt;&gt;"",$Z193=L193),1,IF(L193="",0,-1))</f>
        <v/>
      </c>
      <c r="AB193">
        <f>IF(AND($Z193&lt;&gt;"",$Z193=M193),1,IF(M193="",0,-1))</f>
        <v/>
      </c>
      <c r="AC193">
        <f>IF(AND($Z193&lt;&gt;"",$Z193=N193),1,IF(N193="",0,-1))</f>
        <v/>
      </c>
      <c r="AD193">
        <f>IF(AND($Z193&lt;&gt;"",$Z193=O193),1,IF(O193="",0,-1))</f>
        <v/>
      </c>
      <c r="AE193">
        <f>IF(AND($Z193&lt;&gt;"",$Z193=P193),1,IF(P193="",0,-1))</f>
        <v/>
      </c>
      <c r="AF193">
        <f>IF(AND($Z193&lt;&gt;"",$Z193=Q193),1,IF(Q193="",0,-1))</f>
        <v/>
      </c>
      <c r="AG193">
        <f>IF(AND($Z193&lt;&gt;"",$Z193=R193),1,IF(R193="",0,-1))</f>
        <v/>
      </c>
      <c r="AH193">
        <f>IF(AND($Z193&lt;&gt;"",$Z193=S193),1,IF(S193="",0,-1))</f>
        <v/>
      </c>
      <c r="AI193">
        <f>IF(AND($Z193&lt;&gt;"",$Z193=T193),1,IF(T193="",0,-1))</f>
        <v/>
      </c>
      <c r="AJ193">
        <f>IF(AND($Z193&lt;&gt;"",$Z193=U193),1,IF(U193="",0,-1))</f>
        <v/>
      </c>
      <c r="AK193">
        <f>IF(AND($Z193&lt;&gt;"",$Z193=V193),1,IF(V193="",0,-1))</f>
        <v/>
      </c>
      <c r="AL193">
        <f>IF(AND($Z193&lt;&gt;"",$Z193=W193),1,IF(W193="",0,-1))</f>
        <v/>
      </c>
      <c r="AM193">
        <f>IF(AND($Z193&lt;&gt;"",$Z193=X193),1,IF(X193="",0,-1))</f>
        <v/>
      </c>
    </row>
    <row r="194">
      <c r="G194" s="11">
        <f>IF($D194&lt;&gt;$D193,IF($J194&gt;$K194,1,0),IF($J194&gt;$K194,G193+1,G193))</f>
        <v/>
      </c>
      <c r="H194" s="11">
        <f>IF($D194&lt;&gt;$D193,IF($J194&lt;$K194,1,0),IF($J194&lt;$K194,H193+1,H193))</f>
        <v/>
      </c>
      <c r="I194" s="1">
        <f>IF($D194&lt;&gt;$D193,"",IF(ISEVEN(SUM(J193:K193)),I193, IF(I193="B", "A", "B")))</f>
        <v/>
      </c>
      <c r="J194" s="11">
        <f>COUNTIFS(L194:X194,"A")</f>
        <v/>
      </c>
      <c r="K194" s="11">
        <f>COUNTIFS(L194:X194,"B")</f>
        <v/>
      </c>
      <c r="Z194" s="1">
        <f>IF(J194&gt;K194,"A",IF(J194=K194,"","B"))</f>
        <v/>
      </c>
      <c r="AA194">
        <f>IF(AND($Z194&lt;&gt;"",$Z194=L194),1,IF(L194="",0,-1))</f>
        <v/>
      </c>
      <c r="AB194">
        <f>IF(AND($Z194&lt;&gt;"",$Z194=M194),1,IF(M194="",0,-1))</f>
        <v/>
      </c>
      <c r="AC194">
        <f>IF(AND($Z194&lt;&gt;"",$Z194=N194),1,IF(N194="",0,-1))</f>
        <v/>
      </c>
      <c r="AD194">
        <f>IF(AND($Z194&lt;&gt;"",$Z194=O194),1,IF(O194="",0,-1))</f>
        <v/>
      </c>
      <c r="AE194">
        <f>IF(AND($Z194&lt;&gt;"",$Z194=P194),1,IF(P194="",0,-1))</f>
        <v/>
      </c>
      <c r="AF194">
        <f>IF(AND($Z194&lt;&gt;"",$Z194=Q194),1,IF(Q194="",0,-1))</f>
        <v/>
      </c>
      <c r="AG194">
        <f>IF(AND($Z194&lt;&gt;"",$Z194=R194),1,IF(R194="",0,-1))</f>
        <v/>
      </c>
      <c r="AH194">
        <f>IF(AND($Z194&lt;&gt;"",$Z194=S194),1,IF(S194="",0,-1))</f>
        <v/>
      </c>
      <c r="AI194">
        <f>IF(AND($Z194&lt;&gt;"",$Z194=T194),1,IF(T194="",0,-1))</f>
        <v/>
      </c>
      <c r="AJ194">
        <f>IF(AND($Z194&lt;&gt;"",$Z194=U194),1,IF(U194="",0,-1))</f>
        <v/>
      </c>
      <c r="AK194">
        <f>IF(AND($Z194&lt;&gt;"",$Z194=V194),1,IF(V194="",0,-1))</f>
        <v/>
      </c>
      <c r="AL194">
        <f>IF(AND($Z194&lt;&gt;"",$Z194=W194),1,IF(W194="",0,-1))</f>
        <v/>
      </c>
      <c r="AM194">
        <f>IF(AND($Z194&lt;&gt;"",$Z194=X194),1,IF(X194="",0,-1))</f>
        <v/>
      </c>
    </row>
    <row r="195">
      <c r="G195" s="11">
        <f>IF($D195&lt;&gt;$D194,IF($J195&gt;$K195,1,0),IF($J195&gt;$K195,G194+1,G194))</f>
        <v/>
      </c>
      <c r="H195" s="11">
        <f>IF($D195&lt;&gt;$D194,IF($J195&lt;$K195,1,0),IF($J195&lt;$K195,H194+1,H194))</f>
        <v/>
      </c>
      <c r="I195" s="1">
        <f>IF($D195&lt;&gt;$D194,"",IF(ISEVEN(SUM(J194:K194)),I194, IF(I194="B", "A", "B")))</f>
        <v/>
      </c>
      <c r="J195" s="11">
        <f>COUNTIFS(L195:X195,"A")</f>
        <v/>
      </c>
      <c r="K195" s="11">
        <f>COUNTIFS(L195:X195,"B")</f>
        <v/>
      </c>
      <c r="Z195" s="1">
        <f>IF(J195&gt;K195,"A",IF(J195=K195,"","B"))</f>
        <v/>
      </c>
      <c r="AA195">
        <f>IF(AND($Z195&lt;&gt;"",$Z195=L195),1,IF(L195="",0,-1))</f>
        <v/>
      </c>
      <c r="AB195">
        <f>IF(AND($Z195&lt;&gt;"",$Z195=M195),1,IF(M195="",0,-1))</f>
        <v/>
      </c>
      <c r="AC195">
        <f>IF(AND($Z195&lt;&gt;"",$Z195=N195),1,IF(N195="",0,-1))</f>
        <v/>
      </c>
      <c r="AD195">
        <f>IF(AND($Z195&lt;&gt;"",$Z195=O195),1,IF(O195="",0,-1))</f>
        <v/>
      </c>
      <c r="AE195">
        <f>IF(AND($Z195&lt;&gt;"",$Z195=P195),1,IF(P195="",0,-1))</f>
        <v/>
      </c>
      <c r="AF195">
        <f>IF(AND($Z195&lt;&gt;"",$Z195=Q195),1,IF(Q195="",0,-1))</f>
        <v/>
      </c>
      <c r="AG195">
        <f>IF(AND($Z195&lt;&gt;"",$Z195=R195),1,IF(R195="",0,-1))</f>
        <v/>
      </c>
      <c r="AH195">
        <f>IF(AND($Z195&lt;&gt;"",$Z195=S195),1,IF(S195="",0,-1))</f>
        <v/>
      </c>
      <c r="AI195">
        <f>IF(AND($Z195&lt;&gt;"",$Z195=T195),1,IF(T195="",0,-1))</f>
        <v/>
      </c>
      <c r="AJ195">
        <f>IF(AND($Z195&lt;&gt;"",$Z195=U195),1,IF(U195="",0,-1))</f>
        <v/>
      </c>
      <c r="AK195">
        <f>IF(AND($Z195&lt;&gt;"",$Z195=V195),1,IF(V195="",0,-1))</f>
        <v/>
      </c>
      <c r="AL195">
        <f>IF(AND($Z195&lt;&gt;"",$Z195=W195),1,IF(W195="",0,-1))</f>
        <v/>
      </c>
      <c r="AM195">
        <f>IF(AND($Z195&lt;&gt;"",$Z195=X195),1,IF(X195="",0,-1))</f>
        <v/>
      </c>
    </row>
    <row r="196">
      <c r="G196" s="11">
        <f>IF($D196&lt;&gt;$D195,IF($J196&gt;$K196,1,0),IF($J196&gt;$K196,G195+1,G195))</f>
        <v/>
      </c>
      <c r="H196" s="11">
        <f>IF($D196&lt;&gt;$D195,IF($J196&lt;$K196,1,0),IF($J196&lt;$K196,H195+1,H195))</f>
        <v/>
      </c>
      <c r="I196" s="1">
        <f>IF($D196&lt;&gt;$D195,"",IF(ISEVEN(SUM(J195:K195)),I195, IF(I195="B", "A", "B")))</f>
        <v/>
      </c>
      <c r="J196" s="11">
        <f>COUNTIFS(L196:X196,"A")</f>
        <v/>
      </c>
      <c r="K196" s="11">
        <f>COUNTIFS(L196:X196,"B")</f>
        <v/>
      </c>
      <c r="Z196" s="1">
        <f>IF(J196&gt;K196,"A",IF(J196=K196,"","B"))</f>
        <v/>
      </c>
      <c r="AA196">
        <f>IF(AND($Z196&lt;&gt;"",$Z196=L196),1,IF(L196="",0,-1))</f>
        <v/>
      </c>
      <c r="AB196">
        <f>IF(AND($Z196&lt;&gt;"",$Z196=M196),1,IF(M196="",0,-1))</f>
        <v/>
      </c>
      <c r="AC196">
        <f>IF(AND($Z196&lt;&gt;"",$Z196=N196),1,IF(N196="",0,-1))</f>
        <v/>
      </c>
      <c r="AD196">
        <f>IF(AND($Z196&lt;&gt;"",$Z196=O196),1,IF(O196="",0,-1))</f>
        <v/>
      </c>
      <c r="AE196">
        <f>IF(AND($Z196&lt;&gt;"",$Z196=P196),1,IF(P196="",0,-1))</f>
        <v/>
      </c>
      <c r="AF196">
        <f>IF(AND($Z196&lt;&gt;"",$Z196=Q196),1,IF(Q196="",0,-1))</f>
        <v/>
      </c>
      <c r="AG196">
        <f>IF(AND($Z196&lt;&gt;"",$Z196=R196),1,IF(R196="",0,-1))</f>
        <v/>
      </c>
      <c r="AH196">
        <f>IF(AND($Z196&lt;&gt;"",$Z196=S196),1,IF(S196="",0,-1))</f>
        <v/>
      </c>
      <c r="AI196">
        <f>IF(AND($Z196&lt;&gt;"",$Z196=T196),1,IF(T196="",0,-1))</f>
        <v/>
      </c>
      <c r="AJ196">
        <f>IF(AND($Z196&lt;&gt;"",$Z196=U196),1,IF(U196="",0,-1))</f>
        <v/>
      </c>
      <c r="AK196">
        <f>IF(AND($Z196&lt;&gt;"",$Z196=V196),1,IF(V196="",0,-1))</f>
        <v/>
      </c>
      <c r="AL196">
        <f>IF(AND($Z196&lt;&gt;"",$Z196=W196),1,IF(W196="",0,-1))</f>
        <v/>
      </c>
      <c r="AM196">
        <f>IF(AND($Z196&lt;&gt;"",$Z196=X196),1,IF(X196="",0,-1))</f>
        <v/>
      </c>
    </row>
  </sheetData>
  <mergeCells count="2">
    <mergeCell ref="J1:K1"/>
    <mergeCell ref="G1:H1"/>
  </mergeCells>
  <conditionalFormatting sqref="I1:I1048576">
    <cfRule type="cellIs" priority="8" operator="equal" dxfId="5">
      <formula>"B"</formula>
    </cfRule>
    <cfRule type="cellIs" priority="9" operator="equal" dxfId="4">
      <formula>"A"</formula>
    </cfRule>
  </conditionalFormatting>
  <conditionalFormatting sqref="L1:Y1048576">
    <cfRule type="expression" priority="5" dxfId="6">
      <formula>OR(AND(ISEVEN(L$1),L1=$I1),AND(ISEVEN(L$1+1),L1&lt;&gt;$I1))</formula>
    </cfRule>
    <cfRule type="expression" priority="6" dxfId="5" stopIfTrue="1">
      <formula>L1=$F$1</formula>
    </cfRule>
    <cfRule type="expression" priority="7" dxfId="4" stopIfTrue="1">
      <formula>L1=$E$1</formula>
    </cfRule>
  </conditionalFormatting>
  <conditionalFormatting sqref="A1:H1048576">
    <cfRule type="expression" priority="4" dxfId="3">
      <formula>$D1=$D2</formula>
    </cfRule>
  </conditionalFormatting>
  <conditionalFormatting sqref="AA1:AN1048576">
    <cfRule type="cellIs" priority="2" operator="equal" dxfId="2">
      <formula>-1</formula>
    </cfRule>
    <cfRule type="cellIs" priority="3" operator="equal" dxfId="1">
      <formula>0</formula>
    </cfRule>
  </conditionalFormatting>
  <conditionalFormatting sqref="AA1:AM1048576">
    <cfRule type="cellIs" priority="1" operator="equal" dxfId="0">
      <formula>1</formula>
    </cfRule>
  </conditionalFormatting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M31"/>
  <sheetViews>
    <sheetView workbookViewId="0">
      <selection activeCell="U25" sqref="U25"/>
    </sheetView>
  </sheetViews>
  <sheetFormatPr baseColWidth="8" defaultRowHeight="15"/>
  <cols>
    <col width="17.7109375" bestFit="1" customWidth="1" min="1" max="1"/>
    <col width="7.28515625" bestFit="1" customWidth="1" min="2" max="2"/>
    <col width="10.140625" bestFit="1" customWidth="1" min="3" max="3"/>
    <col width="7.5703125" bestFit="1" customWidth="1" style="1" min="4" max="4"/>
    <col width="16" customWidth="1" style="4" min="5" max="5"/>
    <col width="14" customWidth="1" style="6" min="6" max="6"/>
    <col width="3.7109375" customWidth="1" style="11" min="7" max="8"/>
    <col width="7.5703125" bestFit="1" customWidth="1" style="1" min="9" max="9"/>
    <col width="3.5703125" customWidth="1" style="11" min="10" max="11"/>
    <col width="3.7109375" customWidth="1" style="1" min="12" max="25"/>
    <col width="12" bestFit="1" customWidth="1" style="1" min="26" max="26"/>
    <col width="3.42578125" customWidth="1" min="27" max="40"/>
  </cols>
  <sheetData>
    <row r="1">
      <c r="A1" s="1" t="inlineStr">
        <is>
          <t>Название турнира</t>
        </is>
      </c>
      <c r="B1" s="1" t="inlineStr">
        <is>
          <t>Стадия</t>
        </is>
      </c>
      <c r="C1" s="1" t="inlineStr">
        <is>
          <t>Дата</t>
        </is>
      </c>
      <c r="D1" s="1" t="inlineStr">
        <is>
          <t>Ссылка</t>
        </is>
      </c>
      <c r="E1" s="3" t="inlineStr">
        <is>
          <t>A</t>
        </is>
      </c>
      <c r="F1" s="5" t="inlineStr">
        <is>
          <t>B</t>
        </is>
      </c>
      <c r="G1" s="11" t="inlineStr">
        <is>
          <t>Матч</t>
        </is>
      </c>
      <c r="I1" s="1" t="inlineStr">
        <is>
          <t>Подача</t>
        </is>
      </c>
      <c r="J1" s="11" t="inlineStr">
        <is>
          <t>Сет</t>
        </is>
      </c>
      <c r="L1" s="1" t="n">
        <v>1</v>
      </c>
      <c r="M1" s="1" t="n">
        <v>2</v>
      </c>
      <c r="N1" s="1" t="n">
        <v>3</v>
      </c>
      <c r="O1" s="1" t="n">
        <v>4</v>
      </c>
      <c r="P1" s="1" t="n">
        <v>5</v>
      </c>
      <c r="Q1" s="1" t="n">
        <v>6</v>
      </c>
      <c r="R1" s="1" t="n">
        <v>7</v>
      </c>
      <c r="S1" s="1" t="n">
        <v>8</v>
      </c>
      <c r="T1" s="1" t="n">
        <v>9</v>
      </c>
      <c r="U1" s="1" t="n">
        <v>10</v>
      </c>
      <c r="V1" s="1" t="n">
        <v>11</v>
      </c>
      <c r="W1" s="1" t="n">
        <v>12</v>
      </c>
      <c r="X1" s="1" t="n">
        <v>13</v>
      </c>
      <c r="Z1" s="1" t="inlineStr">
        <is>
          <t>Выиграл сет</t>
        </is>
      </c>
      <c r="AA1" t="n">
        <v>1</v>
      </c>
      <c r="AB1" t="n">
        <v>2</v>
      </c>
      <c r="AC1" t="n">
        <v>3</v>
      </c>
      <c r="AD1" t="n">
        <v>4</v>
      </c>
      <c r="AE1" t="n">
        <v>5</v>
      </c>
      <c r="AF1" t="n">
        <v>6</v>
      </c>
      <c r="AG1" t="n">
        <v>7</v>
      </c>
      <c r="AH1" t="n">
        <v>8</v>
      </c>
      <c r="AI1" t="n">
        <v>9</v>
      </c>
      <c r="AJ1" t="n">
        <v>10</v>
      </c>
      <c r="AK1" t="n">
        <v>11</v>
      </c>
      <c r="AL1" t="n">
        <v>12</v>
      </c>
      <c r="AM1" t="n">
        <v>13</v>
      </c>
    </row>
    <row r="2">
      <c r="A2" t="inlineStr">
        <is>
          <t>Роллан Гаррос</t>
        </is>
      </c>
      <c r="B2" t="inlineStr">
        <is>
          <t>финал</t>
        </is>
      </c>
      <c r="C2" s="2" t="n">
        <v>45455</v>
      </c>
      <c r="D2" s="1" t="n">
        <v>1</v>
      </c>
      <c r="E2" s="4" t="inlineStr">
        <is>
          <t>Алькарас</t>
        </is>
      </c>
      <c r="F2" s="6" t="inlineStr">
        <is>
          <t>Синер</t>
        </is>
      </c>
      <c r="G2" s="11">
        <f>IF($D2&lt;&gt;$D1,IF($J2&gt;$K2,1,0),IF($J2&gt;$K2,G1+1,G1))</f>
        <v/>
      </c>
      <c r="H2" s="11">
        <f>IF($D2&lt;&gt;$D1,IF($J2&lt;$K2,1,0),IF($J2&lt;$K2,H1+1,H1))</f>
        <v/>
      </c>
      <c r="I2" s="1" t="inlineStr">
        <is>
          <t>B</t>
        </is>
      </c>
      <c r="J2" s="11">
        <f>COUNTIFS(L2:X2,"A")</f>
        <v/>
      </c>
      <c r="K2" s="11">
        <f>COUNTIFS(L2:X2,"B")</f>
        <v/>
      </c>
      <c r="L2" s="1" t="inlineStr">
        <is>
          <t>B</t>
        </is>
      </c>
      <c r="M2" s="1" t="inlineStr">
        <is>
          <t>A</t>
        </is>
      </c>
      <c r="N2" s="1" t="inlineStr">
        <is>
          <t>B</t>
        </is>
      </c>
      <c r="O2" s="1" t="inlineStr">
        <is>
          <t>A</t>
        </is>
      </c>
      <c r="P2" s="1" t="inlineStr">
        <is>
          <t>B</t>
        </is>
      </c>
      <c r="Q2" s="1" t="inlineStr">
        <is>
          <t>A</t>
        </is>
      </c>
      <c r="R2" s="1" t="inlineStr">
        <is>
          <t>A</t>
        </is>
      </c>
      <c r="S2" s="1" t="inlineStr">
        <is>
          <t>A</t>
        </is>
      </c>
      <c r="T2" s="1" t="inlineStr">
        <is>
          <t>B</t>
        </is>
      </c>
      <c r="U2" s="1" t="inlineStr">
        <is>
          <t>A</t>
        </is>
      </c>
      <c r="Z2" s="1">
        <f>IF(J2&gt;K2,"A",IF(J2=K2,"","B"))</f>
        <v/>
      </c>
      <c r="AA2">
        <f>IF(AND($Z2&lt;&gt;"",$Z2=L2),1,IF(L2="",0,-1))</f>
        <v/>
      </c>
      <c r="AB2">
        <f>IF(AND($Z2&lt;&gt;"",$Z2=M2),1,IF(M2="",0,-1))</f>
        <v/>
      </c>
      <c r="AC2">
        <f>IF(AND($Z2&lt;&gt;"",$Z2=N2),1,IF(N2="",0,-1))</f>
        <v/>
      </c>
      <c r="AD2">
        <f>IF(AND($Z2&lt;&gt;"",$Z2=O2),1,IF(O2="",0,-1))</f>
        <v/>
      </c>
      <c r="AE2">
        <f>IF(AND($Z2&lt;&gt;"",$Z2=P2),1,IF(P2="",0,-1))</f>
        <v/>
      </c>
      <c r="AF2">
        <f>IF(AND($Z2&lt;&gt;"",$Z2=Q2),1,IF(Q2="",0,-1))</f>
        <v/>
      </c>
      <c r="AG2">
        <f>IF(AND($Z2&lt;&gt;"",$Z2=R2),1,IF(R2="",0,-1))</f>
        <v/>
      </c>
      <c r="AH2">
        <f>IF(AND($Z2&lt;&gt;"",$Z2=S2),1,IF(S2="",0,-1))</f>
        <v/>
      </c>
      <c r="AI2">
        <f>IF(AND($Z2&lt;&gt;"",$Z2=T2),1,IF(T2="",0,-1))</f>
        <v/>
      </c>
      <c r="AJ2">
        <f>IF(AND($Z2&lt;&gt;"",$Z2=U2),1,IF(U2="",0,-1))</f>
        <v/>
      </c>
      <c r="AK2">
        <f>IF(AND($Z2&lt;&gt;"",$Z2=V2),1,IF(V2="",0,-1))</f>
        <v/>
      </c>
      <c r="AL2">
        <f>IF(AND($Z2&lt;&gt;"",$Z2=W2),1,IF(W2="",0,-1))</f>
        <v/>
      </c>
      <c r="AM2">
        <f>IF(AND($Z2&lt;&gt;"",$Z2=X2),1,IF(X2="",0,-1))</f>
        <v/>
      </c>
    </row>
    <row r="3">
      <c r="A3" t="inlineStr">
        <is>
          <t>Роллан Гаррос</t>
        </is>
      </c>
      <c r="B3" t="inlineStr">
        <is>
          <t>финал</t>
        </is>
      </c>
      <c r="C3" s="2" t="n">
        <v>45455</v>
      </c>
      <c r="D3" s="1" t="n">
        <v>1</v>
      </c>
      <c r="E3" s="4" t="inlineStr">
        <is>
          <t>Алькарас</t>
        </is>
      </c>
      <c r="F3" s="6" t="inlineStr">
        <is>
          <t>Синер</t>
        </is>
      </c>
      <c r="G3" s="11">
        <f>IF($D3&lt;&gt;$D2,IF($J3&gt;$K3,1,0),IF($J3&gt;$K3,G2+1,G2))</f>
        <v/>
      </c>
      <c r="H3" s="11">
        <f>IF($D3&lt;&gt;$D2,IF($J3&lt;$K3,1,0),IF($J3&lt;$K3,H2+1,H2))</f>
        <v/>
      </c>
      <c r="I3" s="1">
        <f>IF($D3&lt;&gt;$D2,"",IF(ISEVEN(SUM(J2:K2)),I2, IF(I2="B", "A", "B")))</f>
        <v/>
      </c>
      <c r="J3" s="11">
        <f>COUNTIFS(L3:X3,"A")</f>
        <v/>
      </c>
      <c r="K3" s="11">
        <f>COUNTIFS(L3:X3,"B")</f>
        <v/>
      </c>
      <c r="L3" s="1" t="inlineStr">
        <is>
          <t>B</t>
        </is>
      </c>
      <c r="M3" s="1" t="inlineStr">
        <is>
          <t>A</t>
        </is>
      </c>
      <c r="N3" s="1" t="inlineStr">
        <is>
          <t>B</t>
        </is>
      </c>
      <c r="O3" s="1" t="inlineStr">
        <is>
          <t>B</t>
        </is>
      </c>
      <c r="P3" s="1" t="inlineStr">
        <is>
          <t>B</t>
        </is>
      </c>
      <c r="Q3" s="1" t="inlineStr">
        <is>
          <t>A</t>
        </is>
      </c>
      <c r="R3" s="1" t="inlineStr">
        <is>
          <t>B</t>
        </is>
      </c>
      <c r="S3" s="1" t="inlineStr">
        <is>
          <t>A</t>
        </is>
      </c>
      <c r="T3" s="1" t="inlineStr">
        <is>
          <t>B</t>
        </is>
      </c>
      <c r="Z3" s="1">
        <f>IF(J3&gt;K3,"A",IF(J3=K3,"","B"))</f>
        <v/>
      </c>
      <c r="AA3">
        <f>IF(AND($Z3&lt;&gt;"",$Z3=L3),1,IF(L3="",0,-1))</f>
        <v/>
      </c>
      <c r="AB3">
        <f>IF(AND($Z3&lt;&gt;"",$Z3=M3),1,IF(M3="",0,-1))</f>
        <v/>
      </c>
      <c r="AC3">
        <f>IF(AND($Z3&lt;&gt;"",$Z3=N3),1,IF(N3="",0,-1))</f>
        <v/>
      </c>
      <c r="AD3">
        <f>IF(AND($Z3&lt;&gt;"",$Z3=O3),1,IF(O3="",0,-1))</f>
        <v/>
      </c>
      <c r="AE3">
        <f>IF(AND($Z3&lt;&gt;"",$Z3=P3),1,IF(P3="",0,-1))</f>
        <v/>
      </c>
      <c r="AF3">
        <f>IF(AND($Z3&lt;&gt;"",$Z3=Q3),1,IF(Q3="",0,-1))</f>
        <v/>
      </c>
      <c r="AG3">
        <f>IF(AND($Z3&lt;&gt;"",$Z3=R3),1,IF(R3="",0,-1))</f>
        <v/>
      </c>
      <c r="AH3">
        <f>IF(AND($Z3&lt;&gt;"",$Z3=S3),1,IF(S3="",0,-1))</f>
        <v/>
      </c>
      <c r="AI3">
        <f>IF(AND($Z3&lt;&gt;"",$Z3=T3),1,IF(T3="",0,-1))</f>
        <v/>
      </c>
      <c r="AJ3">
        <f>IF(AND($Z3&lt;&gt;"",$Z3=U3),1,IF(U3="",0,-1))</f>
        <v/>
      </c>
      <c r="AK3">
        <f>IF(AND($Z3&lt;&gt;"",$Z3=V3),1,IF(V3="",0,-1))</f>
        <v/>
      </c>
      <c r="AL3">
        <f>IF(AND($Z3&lt;&gt;"",$Z3=W3),1,IF(W3="",0,-1))</f>
        <v/>
      </c>
      <c r="AM3">
        <f>IF(AND($Z3&lt;&gt;"",$Z3=X3),1,IF(X3="",0,-1))</f>
        <v/>
      </c>
    </row>
    <row r="4">
      <c r="A4" t="inlineStr">
        <is>
          <t>Роллан Гаррос</t>
        </is>
      </c>
      <c r="B4" t="inlineStr">
        <is>
          <t>финал</t>
        </is>
      </c>
      <c r="C4" s="2" t="n">
        <v>45455</v>
      </c>
      <c r="D4" s="1" t="n">
        <v>1</v>
      </c>
      <c r="E4" s="4" t="inlineStr">
        <is>
          <t>Алькарас</t>
        </is>
      </c>
      <c r="F4" s="6" t="inlineStr">
        <is>
          <t>Синер</t>
        </is>
      </c>
      <c r="G4" s="11">
        <f>IF($D4&lt;&gt;$D3,IF($J4&gt;$K4,1,0),IF($J4&gt;$K4,G3+1,G3))</f>
        <v/>
      </c>
      <c r="H4" s="11">
        <f>IF($D4&lt;&gt;$D3,IF($J4&lt;$K4,1,0),IF($J4&lt;$K4,H3+1,H3))</f>
        <v/>
      </c>
      <c r="I4" s="1">
        <f>IF($D4&lt;&gt;$D3,"",IF(ISEVEN(SUM(J3:K3)),I3, IF(I3="B", "A", "B")))</f>
        <v/>
      </c>
      <c r="J4" s="11">
        <f>COUNTIFS(L4:X4,"A")</f>
        <v/>
      </c>
      <c r="K4" s="11">
        <f>COUNTIFS(L4:X4,"B")</f>
        <v/>
      </c>
      <c r="L4" s="1" t="inlineStr">
        <is>
          <t>A</t>
        </is>
      </c>
      <c r="M4" s="1" t="inlineStr">
        <is>
          <t>B</t>
        </is>
      </c>
      <c r="N4" s="1" t="inlineStr">
        <is>
          <t>A</t>
        </is>
      </c>
      <c r="O4" s="1" t="inlineStr">
        <is>
          <t>B</t>
        </is>
      </c>
      <c r="P4" s="1" t="inlineStr">
        <is>
          <t>A</t>
        </is>
      </c>
      <c r="Q4" s="1" t="inlineStr">
        <is>
          <t>B</t>
        </is>
      </c>
      <c r="R4" s="1" t="inlineStr">
        <is>
          <t>A</t>
        </is>
      </c>
      <c r="S4" s="1" t="inlineStr">
        <is>
          <t>A</t>
        </is>
      </c>
      <c r="T4" s="1" t="inlineStr">
        <is>
          <t>B</t>
        </is>
      </c>
      <c r="U4" s="1" t="inlineStr">
        <is>
          <t>A</t>
        </is>
      </c>
      <c r="Z4" s="1">
        <f>IF(J4&gt;K4,"A",IF(J4=K4,"","B"))</f>
        <v/>
      </c>
      <c r="AA4">
        <f>IF(AND($Z4&lt;&gt;"",$Z4=L4),1,IF(L4="",0,-1))</f>
        <v/>
      </c>
      <c r="AB4">
        <f>IF(AND($Z4&lt;&gt;"",$Z4=M4),1,IF(M4="",0,-1))</f>
        <v/>
      </c>
      <c r="AC4">
        <f>IF(AND($Z4&lt;&gt;"",$Z4=N4),1,IF(N4="",0,-1))</f>
        <v/>
      </c>
      <c r="AD4">
        <f>IF(AND($Z4&lt;&gt;"",$Z4=O4),1,IF(O4="",0,-1))</f>
        <v/>
      </c>
      <c r="AE4">
        <f>IF(AND($Z4&lt;&gt;"",$Z4=P4),1,IF(P4="",0,-1))</f>
        <v/>
      </c>
      <c r="AF4">
        <f>IF(AND($Z4&lt;&gt;"",$Z4=Q4),1,IF(Q4="",0,-1))</f>
        <v/>
      </c>
      <c r="AG4">
        <f>IF(AND($Z4&lt;&gt;"",$Z4=R4),1,IF(R4="",0,-1))</f>
        <v/>
      </c>
      <c r="AH4">
        <f>IF(AND($Z4&lt;&gt;"",$Z4=S4),1,IF(S4="",0,-1))</f>
        <v/>
      </c>
      <c r="AI4">
        <f>IF(AND($Z4&lt;&gt;"",$Z4=T4),1,IF(T4="",0,-1))</f>
        <v/>
      </c>
      <c r="AJ4">
        <f>IF(AND($Z4&lt;&gt;"",$Z4=U4),1,IF(U4="",0,-1))</f>
        <v/>
      </c>
      <c r="AK4">
        <f>IF(AND($Z4&lt;&gt;"",$Z4=V4),1,IF(V4="",0,-1))</f>
        <v/>
      </c>
      <c r="AL4">
        <f>IF(AND($Z4&lt;&gt;"",$Z4=W4),1,IF(W4="",0,-1))</f>
        <v/>
      </c>
      <c r="AM4">
        <f>IF(AND($Z4&lt;&gt;"",$Z4=X4),1,IF(X4="",0,-1))</f>
        <v/>
      </c>
    </row>
    <row r="5">
      <c r="A5" t="inlineStr">
        <is>
          <t>Роллан Гаррос</t>
        </is>
      </c>
      <c r="B5" t="inlineStr">
        <is>
          <t>финал</t>
        </is>
      </c>
      <c r="C5" s="2" t="n">
        <v>45455</v>
      </c>
      <c r="D5" s="1" t="n">
        <v>1</v>
      </c>
      <c r="E5" s="4" t="inlineStr">
        <is>
          <t>Алькарас</t>
        </is>
      </c>
      <c r="F5" s="6" t="inlineStr">
        <is>
          <t>Синер</t>
        </is>
      </c>
      <c r="G5" s="11">
        <f>IF($D5&lt;&gt;$D4,IF($J5&gt;$K5,1,0),IF($J5&gt;$K5,G4+1,G4))</f>
        <v/>
      </c>
      <c r="H5" s="11">
        <f>IF($D5&lt;&gt;$D4,IF($J5&lt;$K5,1,0),IF($J5&lt;$K5,H4+1,H4))</f>
        <v/>
      </c>
      <c r="I5" s="1">
        <f>IF($D5&lt;&gt;$D4,"",IF(ISEVEN(SUM(J4:K4)),I4, IF(I4="B", "A", "B")))</f>
        <v/>
      </c>
      <c r="J5" s="11">
        <f>COUNTIFS(L5:X5,"A")</f>
        <v/>
      </c>
      <c r="K5" s="11">
        <f>COUNTIFS(L5:X5,"B")</f>
        <v/>
      </c>
      <c r="L5" s="1" t="inlineStr">
        <is>
          <t>B</t>
        </is>
      </c>
      <c r="M5" s="1" t="inlineStr">
        <is>
          <t>B</t>
        </is>
      </c>
      <c r="N5" s="1" t="inlineStr">
        <is>
          <t>B</t>
        </is>
      </c>
      <c r="O5" s="1" t="inlineStr">
        <is>
          <t>B</t>
        </is>
      </c>
      <c r="P5" s="1" t="inlineStr">
        <is>
          <t>B</t>
        </is>
      </c>
      <c r="Q5" s="1" t="inlineStr">
        <is>
          <t>B</t>
        </is>
      </c>
      <c r="Z5" s="1">
        <f>IF(J5&gt;K5,"A",IF(J5=K5,"","B"))</f>
        <v/>
      </c>
      <c r="AA5">
        <f>IF(AND($Z5&lt;&gt;"",$Z5=L5),1,IF(L5="",0,-1))</f>
        <v/>
      </c>
      <c r="AB5">
        <f>IF(AND($Z5&lt;&gt;"",$Z5=M5),1,IF(M5="",0,-1))</f>
        <v/>
      </c>
      <c r="AC5">
        <f>IF(AND($Z5&lt;&gt;"",$Z5=N5),1,IF(N5="",0,-1))</f>
        <v/>
      </c>
      <c r="AD5">
        <f>IF(AND($Z5&lt;&gt;"",$Z5=O5),1,IF(O5="",0,-1))</f>
        <v/>
      </c>
      <c r="AE5">
        <f>IF(AND($Z5&lt;&gt;"",$Z5=P5),1,IF(P5="",0,-1))</f>
        <v/>
      </c>
      <c r="AF5">
        <f>IF(AND($Z5&lt;&gt;"",$Z5=Q5),1,IF(Q5="",0,-1))</f>
        <v/>
      </c>
      <c r="AG5">
        <f>IF(AND($Z5&lt;&gt;"",$Z5=R5),1,IF(R5="",0,-1))</f>
        <v/>
      </c>
      <c r="AH5">
        <f>IF(AND($Z5&lt;&gt;"",$Z5=S5),1,IF(S5="",0,-1))</f>
        <v/>
      </c>
      <c r="AI5">
        <f>IF(AND($Z5&lt;&gt;"",$Z5=T5),1,IF(T5="",0,-1))</f>
        <v/>
      </c>
      <c r="AJ5">
        <f>IF(AND($Z5&lt;&gt;"",$Z5=U5),1,IF(U5="",0,-1))</f>
        <v/>
      </c>
      <c r="AK5">
        <f>IF(AND($Z5&lt;&gt;"",$Z5=V5),1,IF(V5="",0,-1))</f>
        <v/>
      </c>
      <c r="AL5">
        <f>IF(AND($Z5&lt;&gt;"",$Z5=W5),1,IF(W5="",0,-1))</f>
        <v/>
      </c>
      <c r="AM5">
        <f>IF(AND($Z5&lt;&gt;"",$Z5=X5),1,IF(X5="",0,-1))</f>
        <v/>
      </c>
    </row>
    <row r="6">
      <c r="A6" t="inlineStr">
        <is>
          <t>Роллан Гаррос</t>
        </is>
      </c>
      <c r="B6" t="inlineStr">
        <is>
          <t>финал</t>
        </is>
      </c>
      <c r="C6" s="2" t="n">
        <v>45455</v>
      </c>
      <c r="D6" s="1" t="n">
        <v>1</v>
      </c>
      <c r="E6" s="4" t="inlineStr">
        <is>
          <t>Алькарас</t>
        </is>
      </c>
      <c r="F6" s="6" t="inlineStr">
        <is>
          <t>Синер</t>
        </is>
      </c>
      <c r="G6" s="11">
        <f>IF($D6&lt;&gt;$D5,IF($J6&gt;$K6,1,0),IF($J6&gt;$K6,G5+1,G5))</f>
        <v/>
      </c>
      <c r="H6" s="11">
        <f>IF($D6&lt;&gt;$D5,IF($J6&lt;$K6,1,0),IF($J6&lt;$K6,H5+1,H5))</f>
        <v/>
      </c>
      <c r="I6" s="1">
        <f>IF($D6&lt;&gt;$D5,"",IF(ISEVEN(SUM(J5:K5)),I5, IF(I5="B", "A", "B")))</f>
        <v/>
      </c>
      <c r="J6" s="11">
        <f>COUNTIFS(L6:X6,"A")</f>
        <v/>
      </c>
      <c r="K6" s="11">
        <f>COUNTIFS(L6:X6,"B")</f>
        <v/>
      </c>
      <c r="L6" s="1" t="inlineStr">
        <is>
          <t>A</t>
        </is>
      </c>
      <c r="M6" s="1" t="inlineStr">
        <is>
          <t>B</t>
        </is>
      </c>
      <c r="N6" s="1" t="inlineStr">
        <is>
          <t>A</t>
        </is>
      </c>
      <c r="O6" s="1" t="inlineStr">
        <is>
          <t>B</t>
        </is>
      </c>
      <c r="P6" s="1" t="inlineStr">
        <is>
          <t>A</t>
        </is>
      </c>
      <c r="Q6" s="1" t="inlineStr">
        <is>
          <t>B</t>
        </is>
      </c>
      <c r="R6" s="1" t="inlineStr">
        <is>
          <t>A</t>
        </is>
      </c>
      <c r="S6" s="1" t="inlineStr">
        <is>
          <t>B</t>
        </is>
      </c>
      <c r="T6" s="1" t="inlineStr">
        <is>
          <t>A</t>
        </is>
      </c>
      <c r="U6" s="1" t="inlineStr">
        <is>
          <t>B</t>
        </is>
      </c>
      <c r="V6" s="1" t="inlineStr">
        <is>
          <t>A</t>
        </is>
      </c>
      <c r="W6" s="1" t="inlineStr">
        <is>
          <t>B</t>
        </is>
      </c>
      <c r="X6" s="1" t="inlineStr">
        <is>
          <t>A</t>
        </is>
      </c>
      <c r="Z6" s="1">
        <f>IF(J6&gt;K6,"A",IF(J6=K6,"","B"))</f>
        <v/>
      </c>
      <c r="AA6">
        <f>IF(AND($Z6&lt;&gt;"",$Z6=L6),1,IF(L6="",0,-1))</f>
        <v/>
      </c>
      <c r="AB6">
        <f>IF(AND($Z6&lt;&gt;"",$Z6=M6),1,IF(M6="",0,-1))</f>
        <v/>
      </c>
      <c r="AC6">
        <f>IF(AND($Z6&lt;&gt;"",$Z6=N6),1,IF(N6="",0,-1))</f>
        <v/>
      </c>
      <c r="AD6">
        <f>IF(AND($Z6&lt;&gt;"",$Z6=O6),1,IF(O6="",0,-1))</f>
        <v/>
      </c>
      <c r="AE6">
        <f>IF(AND($Z6&lt;&gt;"",$Z6=P6),1,IF(P6="",0,-1))</f>
        <v/>
      </c>
      <c r="AF6">
        <f>IF(AND($Z6&lt;&gt;"",$Z6=Q6),1,IF(Q6="",0,-1))</f>
        <v/>
      </c>
      <c r="AG6">
        <f>IF(AND($Z6&lt;&gt;"",$Z6=R6),1,IF(R6="",0,-1))</f>
        <v/>
      </c>
      <c r="AH6">
        <f>IF(AND($Z6&lt;&gt;"",$Z6=S6),1,IF(S6="",0,-1))</f>
        <v/>
      </c>
      <c r="AI6">
        <f>IF(AND($Z6&lt;&gt;"",$Z6=T6),1,IF(T6="",0,-1))</f>
        <v/>
      </c>
      <c r="AJ6">
        <f>IF(AND($Z6&lt;&gt;"",$Z6=U6),1,IF(U6="",0,-1))</f>
        <v/>
      </c>
      <c r="AK6">
        <f>IF(AND($Z6&lt;&gt;"",$Z6=V6),1,IF(V6="",0,-1))</f>
        <v/>
      </c>
      <c r="AL6">
        <f>IF(AND($Z6&lt;&gt;"",$Z6=W6),1,IF(W6="",0,-1))</f>
        <v/>
      </c>
      <c r="AM6">
        <f>IF(AND($Z6&lt;&gt;"",$Z6=X6),1,IF(X6="",0,-1))</f>
        <v/>
      </c>
    </row>
    <row r="7">
      <c r="A7" t="inlineStr">
        <is>
          <t>Роллан Гаррос</t>
        </is>
      </c>
      <c r="B7" t="inlineStr">
        <is>
          <t>финал</t>
        </is>
      </c>
      <c r="C7" s="2" t="n">
        <v>45455</v>
      </c>
      <c r="D7" s="1" t="n">
        <v>2</v>
      </c>
      <c r="E7" s="4" t="inlineStr">
        <is>
          <t>Алькарас</t>
        </is>
      </c>
      <c r="F7" s="6" t="inlineStr">
        <is>
          <t>Синер</t>
        </is>
      </c>
      <c r="G7" s="11">
        <f>IF($D7&lt;&gt;$D6,IF($J7&gt;$K7,1,0),IF($J7&gt;$K7,G6+1,G6))</f>
        <v/>
      </c>
      <c r="H7" s="11">
        <f>IF($D7&lt;&gt;$D6,IF($J7&lt;$K7,1,0),IF($J7&lt;$K7,H6+1,H6))</f>
        <v/>
      </c>
      <c r="I7" s="1" t="inlineStr">
        <is>
          <t>A</t>
        </is>
      </c>
      <c r="J7" s="11">
        <f>COUNTIFS(L7:X7,"A")</f>
        <v/>
      </c>
      <c r="K7" s="11">
        <f>COUNTIFS(L7:X7,"B")</f>
        <v/>
      </c>
      <c r="L7" s="1" t="inlineStr">
        <is>
          <t>A</t>
        </is>
      </c>
      <c r="M7" s="1" t="inlineStr">
        <is>
          <t>A</t>
        </is>
      </c>
      <c r="N7" s="1" t="inlineStr">
        <is>
          <t>A</t>
        </is>
      </c>
      <c r="O7" s="1" t="inlineStr">
        <is>
          <t>B</t>
        </is>
      </c>
      <c r="P7" s="1" t="inlineStr">
        <is>
          <t>B</t>
        </is>
      </c>
      <c r="Q7" s="1" t="inlineStr">
        <is>
          <t>B</t>
        </is>
      </c>
      <c r="R7" s="1" t="inlineStr">
        <is>
          <t>A</t>
        </is>
      </c>
      <c r="S7" s="1" t="inlineStr">
        <is>
          <t>A</t>
        </is>
      </c>
      <c r="T7" s="1" t="inlineStr">
        <is>
          <t>B</t>
        </is>
      </c>
      <c r="U7" s="1" t="inlineStr">
        <is>
          <t>A</t>
        </is>
      </c>
      <c r="Z7" s="1">
        <f>IF(J7&gt;K7,"A",IF(J7=K7,"","B"))</f>
        <v/>
      </c>
      <c r="AA7">
        <f>IF(AND($Z7&lt;&gt;"",$Z7=L7),1,IF(L7="",0,-1))</f>
        <v/>
      </c>
      <c r="AB7">
        <f>IF(AND($Z7&lt;&gt;"",$Z7=M7),1,IF(M7="",0,-1))</f>
        <v/>
      </c>
      <c r="AC7">
        <f>IF(AND($Z7&lt;&gt;"",$Z7=N7),1,IF(N7="",0,-1))</f>
        <v/>
      </c>
      <c r="AD7">
        <f>IF(AND($Z7&lt;&gt;"",$Z7=O7),1,IF(O7="",0,-1))</f>
        <v/>
      </c>
      <c r="AE7">
        <f>IF(AND($Z7&lt;&gt;"",$Z7=P7),1,IF(P7="",0,-1))</f>
        <v/>
      </c>
      <c r="AF7">
        <f>IF(AND($Z7&lt;&gt;"",$Z7=Q7),1,IF(Q7="",0,-1))</f>
        <v/>
      </c>
      <c r="AG7">
        <f>IF(AND($Z7&lt;&gt;"",$Z7=R7),1,IF(R7="",0,-1))</f>
        <v/>
      </c>
      <c r="AH7">
        <f>IF(AND($Z7&lt;&gt;"",$Z7=S7),1,IF(S7="",0,-1))</f>
        <v/>
      </c>
      <c r="AI7">
        <f>IF(AND($Z7&lt;&gt;"",$Z7=T7),1,IF(T7="",0,-1))</f>
        <v/>
      </c>
      <c r="AJ7">
        <f>IF(AND($Z7&lt;&gt;"",$Z7=U7),1,IF(U7="",0,-1))</f>
        <v/>
      </c>
      <c r="AK7">
        <f>IF(AND($Z7&lt;&gt;"",$Z7=V7),1,IF(V7="",0,-1))</f>
        <v/>
      </c>
      <c r="AL7">
        <f>IF(AND($Z7&lt;&gt;"",$Z7=W7),1,IF(W7="",0,-1))</f>
        <v/>
      </c>
      <c r="AM7">
        <f>IF(AND($Z7&lt;&gt;"",$Z7=X7),1,IF(X7="",0,-1))</f>
        <v/>
      </c>
    </row>
    <row r="8">
      <c r="A8" t="inlineStr">
        <is>
          <t>Роллан Гаррос</t>
        </is>
      </c>
      <c r="B8" t="inlineStr">
        <is>
          <t>финал</t>
        </is>
      </c>
      <c r="C8" s="2" t="n">
        <v>45455</v>
      </c>
      <c r="D8" s="1" t="n">
        <v>2</v>
      </c>
      <c r="E8" s="4" t="inlineStr">
        <is>
          <t>Алькарас</t>
        </is>
      </c>
      <c r="F8" s="6" t="inlineStr">
        <is>
          <t>Синер</t>
        </is>
      </c>
      <c r="G8" s="11">
        <f>IF($D8&lt;&gt;$D7,IF($J8&gt;$K8,1,0),IF($J8&gt;$K8,G7+1,G7))</f>
        <v/>
      </c>
      <c r="H8" s="11">
        <f>IF($D8&lt;&gt;$D7,IF($J8&lt;$K8,1,0),IF($J8&lt;$K8,H7+1,H7))</f>
        <v/>
      </c>
      <c r="I8" s="1">
        <f>IF($D8&lt;&gt;$D7,"",IF(ISEVEN(SUM(J7:K7)),I7, IF(I7="B", "A", "B")))</f>
        <v/>
      </c>
      <c r="J8" s="11">
        <f>COUNTIFS(L8:X8,"A")</f>
        <v/>
      </c>
      <c r="K8" s="11">
        <f>COUNTIFS(L8:X8,"B")</f>
        <v/>
      </c>
      <c r="L8" s="1" t="inlineStr">
        <is>
          <t>A</t>
        </is>
      </c>
      <c r="M8" s="1" t="inlineStr">
        <is>
          <t>B</t>
        </is>
      </c>
      <c r="N8" s="1" t="inlineStr">
        <is>
          <t>A</t>
        </is>
      </c>
      <c r="O8" s="1" t="inlineStr">
        <is>
          <t>B</t>
        </is>
      </c>
      <c r="P8" s="1" t="inlineStr">
        <is>
          <t>A</t>
        </is>
      </c>
      <c r="Q8" s="1" t="inlineStr">
        <is>
          <t>B</t>
        </is>
      </c>
      <c r="R8" s="1" t="inlineStr">
        <is>
          <t>A</t>
        </is>
      </c>
      <c r="S8" s="1" t="inlineStr">
        <is>
          <t>B</t>
        </is>
      </c>
      <c r="T8" s="1" t="inlineStr">
        <is>
          <t>A</t>
        </is>
      </c>
      <c r="U8" s="1" t="inlineStr">
        <is>
          <t>B</t>
        </is>
      </c>
      <c r="V8" s="1" t="inlineStr">
        <is>
          <t>B</t>
        </is>
      </c>
      <c r="W8" s="1" t="inlineStr">
        <is>
          <t>B</t>
        </is>
      </c>
      <c r="Z8" s="1">
        <f>IF(J8&gt;K8,"A",IF(J8=K8,"","B"))</f>
        <v/>
      </c>
      <c r="AA8">
        <f>IF(AND($Z8&lt;&gt;"",$Z8=L8),1,IF(L8="",0,-1))</f>
        <v/>
      </c>
      <c r="AB8">
        <f>IF(AND($Z8&lt;&gt;"",$Z8=M8),1,IF(M8="",0,-1))</f>
        <v/>
      </c>
      <c r="AC8">
        <f>IF(AND($Z8&lt;&gt;"",$Z8=N8),1,IF(N8="",0,-1))</f>
        <v/>
      </c>
      <c r="AD8">
        <f>IF(AND($Z8&lt;&gt;"",$Z8=O8),1,IF(O8="",0,-1))</f>
        <v/>
      </c>
      <c r="AE8">
        <f>IF(AND($Z8&lt;&gt;"",$Z8=P8),1,IF(P8="",0,-1))</f>
        <v/>
      </c>
      <c r="AF8">
        <f>IF(AND($Z8&lt;&gt;"",$Z8=Q8),1,IF(Q8="",0,-1))</f>
        <v/>
      </c>
      <c r="AG8">
        <f>IF(AND($Z8&lt;&gt;"",$Z8=R8),1,IF(R8="",0,-1))</f>
        <v/>
      </c>
      <c r="AH8">
        <f>IF(AND($Z8&lt;&gt;"",$Z8=S8),1,IF(S8="",0,-1))</f>
        <v/>
      </c>
      <c r="AI8">
        <f>IF(AND($Z8&lt;&gt;"",$Z8=T8),1,IF(T8="",0,-1))</f>
        <v/>
      </c>
      <c r="AJ8">
        <f>IF(AND($Z8&lt;&gt;"",$Z8=U8),1,IF(U8="",0,-1))</f>
        <v/>
      </c>
      <c r="AK8">
        <f>IF(AND($Z8&lt;&gt;"",$Z8=V8),1,IF(V8="",0,-1))</f>
        <v/>
      </c>
      <c r="AL8">
        <f>IF(AND($Z8&lt;&gt;"",$Z8=W8),1,IF(W8="",0,-1))</f>
        <v/>
      </c>
      <c r="AM8">
        <f>IF(AND($Z8&lt;&gt;"",$Z8=X8),1,IF(X8="",0,-1))</f>
        <v/>
      </c>
    </row>
    <row r="9">
      <c r="A9" t="inlineStr">
        <is>
          <t>Роллан Гаррос</t>
        </is>
      </c>
      <c r="B9" t="inlineStr">
        <is>
          <t>финал</t>
        </is>
      </c>
      <c r="C9" s="2" t="n">
        <v>45455</v>
      </c>
      <c r="D9" s="1" t="n">
        <v>2</v>
      </c>
      <c r="E9" s="4" t="inlineStr">
        <is>
          <t>Алькарас</t>
        </is>
      </c>
      <c r="F9" s="6" t="inlineStr">
        <is>
          <t>Синер</t>
        </is>
      </c>
      <c r="G9" s="11">
        <f>IF($D9&lt;&gt;$D8,IF($J9&gt;$K9,1,0),IF($J9&gt;$K9,G8+1,G8))</f>
        <v/>
      </c>
      <c r="H9" s="11">
        <f>IF($D9&lt;&gt;$D8,IF($J9&lt;$K9,1,0),IF($J9&lt;$K9,H8+1,H8))</f>
        <v/>
      </c>
      <c r="I9" s="1">
        <f>IF($D9&lt;&gt;$D8,"",IF(ISEVEN(SUM(J8:K8)),I8, IF(I8="B", "A", "B")))</f>
        <v/>
      </c>
      <c r="J9" s="11">
        <f>COUNTIFS(L9:X9,"A")</f>
        <v/>
      </c>
      <c r="K9" s="11">
        <f>COUNTIFS(L9:X9,"B")</f>
        <v/>
      </c>
      <c r="L9" s="1" t="inlineStr">
        <is>
          <t>A</t>
        </is>
      </c>
      <c r="M9" s="1" t="inlineStr">
        <is>
          <t>A</t>
        </is>
      </c>
      <c r="N9" s="1" t="inlineStr">
        <is>
          <t>A</t>
        </is>
      </c>
      <c r="O9" s="1" t="inlineStr">
        <is>
          <t>B</t>
        </is>
      </c>
      <c r="P9" s="1" t="inlineStr">
        <is>
          <t>B</t>
        </is>
      </c>
      <c r="Q9" s="1" t="inlineStr">
        <is>
          <t>B</t>
        </is>
      </c>
      <c r="R9" s="1" t="inlineStr">
        <is>
          <t>A</t>
        </is>
      </c>
      <c r="S9" s="1" t="inlineStr">
        <is>
          <t>A</t>
        </is>
      </c>
      <c r="T9" s="1" t="inlineStr">
        <is>
          <t>B</t>
        </is>
      </c>
      <c r="U9" s="1" t="inlineStr">
        <is>
          <t>A</t>
        </is>
      </c>
      <c r="Z9" s="1">
        <f>IF(J9&gt;K9,"A",IF(J9=K9,"","B"))</f>
        <v/>
      </c>
      <c r="AA9">
        <f>IF(AND($Z9&lt;&gt;"",$Z9=L9),1,IF(L9="",0,-1))</f>
        <v/>
      </c>
      <c r="AB9">
        <f>IF(AND($Z9&lt;&gt;"",$Z9=M9),1,IF(M9="",0,-1))</f>
        <v/>
      </c>
      <c r="AC9">
        <f>IF(AND($Z9&lt;&gt;"",$Z9=N9),1,IF(N9="",0,-1))</f>
        <v/>
      </c>
      <c r="AD9">
        <f>IF(AND($Z9&lt;&gt;"",$Z9=O9),1,IF(O9="",0,-1))</f>
        <v/>
      </c>
      <c r="AE9">
        <f>IF(AND($Z9&lt;&gt;"",$Z9=P9),1,IF(P9="",0,-1))</f>
        <v/>
      </c>
      <c r="AF9">
        <f>IF(AND($Z9&lt;&gt;"",$Z9=Q9),1,IF(Q9="",0,-1))</f>
        <v/>
      </c>
      <c r="AG9">
        <f>IF(AND($Z9&lt;&gt;"",$Z9=R9),1,IF(R9="",0,-1))</f>
        <v/>
      </c>
      <c r="AH9">
        <f>IF(AND($Z9&lt;&gt;"",$Z9=S9),1,IF(S9="",0,-1))</f>
        <v/>
      </c>
      <c r="AI9">
        <f>IF(AND($Z9&lt;&gt;"",$Z9=T9),1,IF(T9="",0,-1))</f>
        <v/>
      </c>
      <c r="AJ9">
        <f>IF(AND($Z9&lt;&gt;"",$Z9=U9),1,IF(U9="",0,-1))</f>
        <v/>
      </c>
      <c r="AK9">
        <f>IF(AND($Z9&lt;&gt;"",$Z9=V9),1,IF(V9="",0,-1))</f>
        <v/>
      </c>
      <c r="AL9">
        <f>IF(AND($Z9&lt;&gt;"",$Z9=W9),1,IF(W9="",0,-1))</f>
        <v/>
      </c>
      <c r="AM9">
        <f>IF(AND($Z9&lt;&gt;"",$Z9=X9),1,IF(X9="",0,-1))</f>
        <v/>
      </c>
    </row>
    <row r="10">
      <c r="A10" t="inlineStr">
        <is>
          <t>Роллан Гаррос</t>
        </is>
      </c>
      <c r="B10" t="inlineStr">
        <is>
          <t>финал</t>
        </is>
      </c>
      <c r="C10" s="2" t="n">
        <v>45455</v>
      </c>
      <c r="D10" s="1" t="n">
        <v>2</v>
      </c>
      <c r="E10" s="4" t="inlineStr">
        <is>
          <t>Алькарас</t>
        </is>
      </c>
      <c r="F10" s="6" t="inlineStr">
        <is>
          <t>Синер</t>
        </is>
      </c>
      <c r="G10" s="11">
        <f>IF($D10&lt;&gt;$D9,IF($J10&gt;$K10,1,0),IF($J10&gt;$K10,G9+1,G9))</f>
        <v/>
      </c>
      <c r="H10" s="11">
        <f>IF($D10&lt;&gt;$D9,IF($J10&lt;$K10,1,0),IF($J10&lt;$K10,H9+1,H9))</f>
        <v/>
      </c>
      <c r="I10" s="1">
        <f>IF($D10&lt;&gt;$D9,"",IF(ISEVEN(SUM(J9:K9)),I9, IF(I9="B", "A", "B")))</f>
        <v/>
      </c>
      <c r="J10" s="11">
        <f>COUNTIFS(L10:X10,"A")</f>
        <v/>
      </c>
      <c r="K10" s="11">
        <f>COUNTIFS(L10:X10,"B")</f>
        <v/>
      </c>
      <c r="L10" s="1" t="inlineStr">
        <is>
          <t>B</t>
        </is>
      </c>
      <c r="M10" s="1" t="inlineStr">
        <is>
          <t>B</t>
        </is>
      </c>
      <c r="N10" s="1" t="inlineStr">
        <is>
          <t>B</t>
        </is>
      </c>
      <c r="O10" s="1" t="inlineStr">
        <is>
          <t>B</t>
        </is>
      </c>
      <c r="P10" s="1" t="inlineStr">
        <is>
          <t>A</t>
        </is>
      </c>
      <c r="Q10" s="1" t="inlineStr">
        <is>
          <t>B</t>
        </is>
      </c>
      <c r="R10" s="1" t="inlineStr">
        <is>
          <t>A</t>
        </is>
      </c>
      <c r="S10" s="1" t="inlineStr">
        <is>
          <t>B</t>
        </is>
      </c>
      <c r="Z10" s="1">
        <f>IF(J10&gt;K10,"A",IF(J10=K10,"","B"))</f>
        <v/>
      </c>
      <c r="AA10">
        <f>IF(AND($Z10&lt;&gt;"",$Z10=L10),1,IF(L10="",0,-1))</f>
        <v/>
      </c>
      <c r="AB10">
        <f>IF(AND($Z10&lt;&gt;"",$Z10=M10),1,IF(M10="",0,-1))</f>
        <v/>
      </c>
      <c r="AC10">
        <f>IF(AND($Z10&lt;&gt;"",$Z10=N10),1,IF(N10="",0,-1))</f>
        <v/>
      </c>
      <c r="AD10">
        <f>IF(AND($Z10&lt;&gt;"",$Z10=O10),1,IF(O10="",0,-1))</f>
        <v/>
      </c>
      <c r="AE10">
        <f>IF(AND($Z10&lt;&gt;"",$Z10=P10),1,IF(P10="",0,-1))</f>
        <v/>
      </c>
      <c r="AF10">
        <f>IF(AND($Z10&lt;&gt;"",$Z10=Q10),1,IF(Q10="",0,-1))</f>
        <v/>
      </c>
      <c r="AG10">
        <f>IF(AND($Z10&lt;&gt;"",$Z10=R10),1,IF(R10="",0,-1))</f>
        <v/>
      </c>
      <c r="AH10">
        <f>IF(AND($Z10&lt;&gt;"",$Z10=S10),1,IF(S10="",0,-1))</f>
        <v/>
      </c>
      <c r="AI10">
        <f>IF(AND($Z10&lt;&gt;"",$Z10=T10),1,IF(T10="",0,-1))</f>
        <v/>
      </c>
      <c r="AJ10">
        <f>IF(AND($Z10&lt;&gt;"",$Z10=U10),1,IF(U10="",0,-1))</f>
        <v/>
      </c>
      <c r="AK10">
        <f>IF(AND($Z10&lt;&gt;"",$Z10=V10),1,IF(V10="",0,-1))</f>
        <v/>
      </c>
      <c r="AL10">
        <f>IF(AND($Z10&lt;&gt;"",$Z10=W10),1,IF(W10="",0,-1))</f>
        <v/>
      </c>
      <c r="AM10">
        <f>IF(AND($Z10&lt;&gt;"",$Z10=X10),1,IF(X10="",0,-1))</f>
        <v/>
      </c>
    </row>
    <row r="11">
      <c r="A11" t="inlineStr">
        <is>
          <t>Роллан Гаррос</t>
        </is>
      </c>
      <c r="B11" t="inlineStr">
        <is>
          <t>финал</t>
        </is>
      </c>
      <c r="C11" s="2" t="n">
        <v>45455</v>
      </c>
      <c r="D11" s="1" t="n">
        <v>2</v>
      </c>
      <c r="E11" s="4" t="inlineStr">
        <is>
          <t>Алькарас</t>
        </is>
      </c>
      <c r="F11" s="6" t="inlineStr">
        <is>
          <t>Синер</t>
        </is>
      </c>
      <c r="G11" s="11">
        <f>IF($D11&lt;&gt;$D10,IF($J11&gt;$K11,1,0),IF($J11&gt;$K11,G10+1,G10))</f>
        <v/>
      </c>
      <c r="H11" s="11">
        <f>IF($D11&lt;&gt;$D10,IF($J11&lt;$K11,1,0),IF($J11&lt;$K11,H10+1,H10))</f>
        <v/>
      </c>
      <c r="I11" s="1">
        <f>IF($D11&lt;&gt;$D10,"",IF(ISEVEN(SUM(J10:K10)),I10, IF(I10="B", "A", "B")))</f>
        <v/>
      </c>
      <c r="J11" s="11">
        <f>COUNTIFS(L11:X11,"A")</f>
        <v/>
      </c>
      <c r="K11" s="11">
        <f>COUNTIFS(L11:X11,"B")</f>
        <v/>
      </c>
      <c r="L11" s="1" t="inlineStr">
        <is>
          <t>A</t>
        </is>
      </c>
      <c r="M11" s="1" t="inlineStr">
        <is>
          <t>B</t>
        </is>
      </c>
      <c r="N11" s="1" t="inlineStr">
        <is>
          <t>A</t>
        </is>
      </c>
      <c r="O11" s="1" t="inlineStr">
        <is>
          <t>B</t>
        </is>
      </c>
      <c r="P11" s="1" t="inlineStr">
        <is>
          <t>A</t>
        </is>
      </c>
      <c r="Q11" s="1" t="inlineStr">
        <is>
          <t>B</t>
        </is>
      </c>
      <c r="R11" s="1" t="inlineStr">
        <is>
          <t>A</t>
        </is>
      </c>
      <c r="S11" s="1" t="inlineStr">
        <is>
          <t>B</t>
        </is>
      </c>
      <c r="T11" s="1" t="inlineStr">
        <is>
          <t>A</t>
        </is>
      </c>
      <c r="U11" s="1" t="inlineStr">
        <is>
          <t>B</t>
        </is>
      </c>
      <c r="V11" s="1" t="inlineStr">
        <is>
          <t>A</t>
        </is>
      </c>
      <c r="W11" s="1" t="inlineStr">
        <is>
          <t>B</t>
        </is>
      </c>
      <c r="X11" s="1" t="inlineStr">
        <is>
          <t>B</t>
        </is>
      </c>
      <c r="Z11" s="1">
        <f>IF(J11&gt;K11,"A",IF(J11=K11,"","B"))</f>
        <v/>
      </c>
      <c r="AA11">
        <f>IF(AND($Z11&lt;&gt;"",$Z11=L11),1,IF(L11="",0,-1))</f>
        <v/>
      </c>
      <c r="AB11">
        <f>IF(AND($Z11&lt;&gt;"",$Z11=M11),1,IF(M11="",0,-1))</f>
        <v/>
      </c>
      <c r="AC11">
        <f>IF(AND($Z11&lt;&gt;"",$Z11=N11),1,IF(N11="",0,-1))</f>
        <v/>
      </c>
      <c r="AD11">
        <f>IF(AND($Z11&lt;&gt;"",$Z11=O11),1,IF(O11="",0,-1))</f>
        <v/>
      </c>
      <c r="AE11">
        <f>IF(AND($Z11&lt;&gt;"",$Z11=P11),1,IF(P11="",0,-1))</f>
        <v/>
      </c>
      <c r="AF11">
        <f>IF(AND($Z11&lt;&gt;"",$Z11=Q11),1,IF(Q11="",0,-1))</f>
        <v/>
      </c>
      <c r="AG11">
        <f>IF(AND($Z11&lt;&gt;"",$Z11=R11),1,IF(R11="",0,-1))</f>
        <v/>
      </c>
      <c r="AH11">
        <f>IF(AND($Z11&lt;&gt;"",$Z11=S11),1,IF(S11="",0,-1))</f>
        <v/>
      </c>
      <c r="AI11">
        <f>IF(AND($Z11&lt;&gt;"",$Z11=T11),1,IF(T11="",0,-1))</f>
        <v/>
      </c>
      <c r="AJ11">
        <f>IF(AND($Z11&lt;&gt;"",$Z11=U11),1,IF(U11="",0,-1))</f>
        <v/>
      </c>
      <c r="AK11">
        <f>IF(AND($Z11&lt;&gt;"",$Z11=V11),1,IF(V11="",0,-1))</f>
        <v/>
      </c>
      <c r="AL11">
        <f>IF(AND($Z11&lt;&gt;"",$Z11=W11),1,IF(W11="",0,-1))</f>
        <v/>
      </c>
      <c r="AM11">
        <f>IF(AND($Z11&lt;&gt;"",$Z11=X11),1,IF(X11="",0,-1))</f>
        <v/>
      </c>
    </row>
    <row r="12">
      <c r="G12" s="11">
        <f>IF($D12&lt;&gt;$D11,IF($J12&gt;$K12,1,0),IF($J12&gt;$K12,G11+1,G11))</f>
        <v/>
      </c>
      <c r="H12" s="11">
        <f>IF($D12&lt;&gt;$D11,IF($J12&lt;$K12,1,0),IF($J12&lt;$K12,H11+1,H11))</f>
        <v/>
      </c>
      <c r="I12" s="1">
        <f>IF($D12&lt;&gt;$D11,"",IF(ISEVEN(SUM(J11:K11)),I11, IF(I11="B", "A", "B")))</f>
        <v/>
      </c>
      <c r="J12" s="11">
        <f>COUNTIFS(L12:X12,"A")</f>
        <v/>
      </c>
      <c r="K12" s="11">
        <f>COUNTIFS(L12:X12,"B")</f>
        <v/>
      </c>
      <c r="Z12" s="1">
        <f>IF(J12&gt;K12,"A",IF(J12=K12,"","B"))</f>
        <v/>
      </c>
      <c r="AA12">
        <f>IF(AND($Z12&lt;&gt;"",$Z12=L12),1,IF(L12="",0,-1))</f>
        <v/>
      </c>
      <c r="AB12">
        <f>IF(AND($Z12&lt;&gt;"",$Z12=M12),1,IF(M12="",0,-1))</f>
        <v/>
      </c>
      <c r="AC12">
        <f>IF(AND($Z12&lt;&gt;"",$Z12=N12),1,IF(N12="",0,-1))</f>
        <v/>
      </c>
      <c r="AD12">
        <f>IF(AND($Z12&lt;&gt;"",$Z12=O12),1,IF(O12="",0,-1))</f>
        <v/>
      </c>
      <c r="AE12">
        <f>IF(AND($Z12&lt;&gt;"",$Z12=P12),1,IF(P12="",0,-1))</f>
        <v/>
      </c>
      <c r="AF12">
        <f>IF(AND($Z12&lt;&gt;"",$Z12=Q12),1,IF(Q12="",0,-1))</f>
        <v/>
      </c>
      <c r="AG12">
        <f>IF(AND($Z12&lt;&gt;"",$Z12=R12),1,IF(R12="",0,-1))</f>
        <v/>
      </c>
      <c r="AH12">
        <f>IF(AND($Z12&lt;&gt;"",$Z12=S12),1,IF(S12="",0,-1))</f>
        <v/>
      </c>
      <c r="AI12">
        <f>IF(AND($Z12&lt;&gt;"",$Z12=T12),1,IF(T12="",0,-1))</f>
        <v/>
      </c>
      <c r="AJ12">
        <f>IF(AND($Z12&lt;&gt;"",$Z12=U12),1,IF(U12="",0,-1))</f>
        <v/>
      </c>
      <c r="AK12">
        <f>IF(AND($Z12&lt;&gt;"",$Z12=V12),1,IF(V12="",0,-1))</f>
        <v/>
      </c>
      <c r="AL12">
        <f>IF(AND($Z12&lt;&gt;"",$Z12=W12),1,IF(W12="",0,-1))</f>
        <v/>
      </c>
      <c r="AM12">
        <f>IF(AND($Z12&lt;&gt;"",$Z12=X12),1,IF(X12="",0,-1))</f>
        <v/>
      </c>
    </row>
    <row r="13">
      <c r="G13" s="11">
        <f>IF($D13&lt;&gt;$D12,IF($J13&gt;$K13,1,0),IF($J13&gt;$K13,G12+1,G12))</f>
        <v/>
      </c>
      <c r="H13" s="11">
        <f>IF($D13&lt;&gt;$D12,IF($J13&lt;$K13,1,0),IF($J13&lt;$K13,H12+1,H12))</f>
        <v/>
      </c>
      <c r="I13" s="1">
        <f>IF($D13&lt;&gt;$D12,"",IF(ISEVEN(SUM(J12:K12)),I12, IF(I12="B", "A", "B")))</f>
        <v/>
      </c>
      <c r="J13" s="11">
        <f>COUNTIFS(L13:X13,"A")</f>
        <v/>
      </c>
      <c r="K13" s="11">
        <f>COUNTIFS(L13:X13,"B")</f>
        <v/>
      </c>
      <c r="Z13" s="1">
        <f>IF(J13&gt;K13,"A",IF(J13=K13,"","B"))</f>
        <v/>
      </c>
      <c r="AA13">
        <f>IF(AND($Z13&lt;&gt;"",$Z13=L13),1,IF(L13="",0,-1))</f>
        <v/>
      </c>
      <c r="AB13">
        <f>IF(AND($Z13&lt;&gt;"",$Z13=M13),1,IF(M13="",0,-1))</f>
        <v/>
      </c>
      <c r="AC13">
        <f>IF(AND($Z13&lt;&gt;"",$Z13=N13),1,IF(N13="",0,-1))</f>
        <v/>
      </c>
      <c r="AD13">
        <f>IF(AND($Z13&lt;&gt;"",$Z13=O13),1,IF(O13="",0,-1))</f>
        <v/>
      </c>
      <c r="AE13">
        <f>IF(AND($Z13&lt;&gt;"",$Z13=P13),1,IF(P13="",0,-1))</f>
        <v/>
      </c>
      <c r="AF13">
        <f>IF(AND($Z13&lt;&gt;"",$Z13=Q13),1,IF(Q13="",0,-1))</f>
        <v/>
      </c>
      <c r="AG13">
        <f>IF(AND($Z13&lt;&gt;"",$Z13=R13),1,IF(R13="",0,-1))</f>
        <v/>
      </c>
      <c r="AH13">
        <f>IF(AND($Z13&lt;&gt;"",$Z13=S13),1,IF(S13="",0,-1))</f>
        <v/>
      </c>
      <c r="AI13">
        <f>IF(AND($Z13&lt;&gt;"",$Z13=T13),1,IF(T13="",0,-1))</f>
        <v/>
      </c>
      <c r="AJ13">
        <f>IF(AND($Z13&lt;&gt;"",$Z13=U13),1,IF(U13="",0,-1))</f>
        <v/>
      </c>
      <c r="AK13">
        <f>IF(AND($Z13&lt;&gt;"",$Z13=V13),1,IF(V13="",0,-1))</f>
        <v/>
      </c>
      <c r="AL13">
        <f>IF(AND($Z13&lt;&gt;"",$Z13=W13),1,IF(W13="",0,-1))</f>
        <v/>
      </c>
      <c r="AM13">
        <f>IF(AND($Z13&lt;&gt;"",$Z13=X13),1,IF(X13="",0,-1))</f>
        <v/>
      </c>
    </row>
    <row r="14">
      <c r="G14" s="11">
        <f>IF($D14&lt;&gt;$D13,IF($J14&gt;$K14,1,0),IF($J14&gt;$K14,G13+1,G13))</f>
        <v/>
      </c>
      <c r="H14" s="11">
        <f>IF($D14&lt;&gt;$D13,IF($J14&lt;$K14,1,0),IF($J14&lt;$K14,H13+1,H13))</f>
        <v/>
      </c>
      <c r="I14" s="1">
        <f>IF($D14&lt;&gt;$D13,"",IF(ISEVEN(SUM(J13:K13)),I13, IF(I13="B", "A", "B")))</f>
        <v/>
      </c>
      <c r="J14" s="11">
        <f>COUNTIFS(L14:X14,"A")</f>
        <v/>
      </c>
      <c r="K14" s="11">
        <f>COUNTIFS(L14:X14,"B")</f>
        <v/>
      </c>
      <c r="Z14" s="1">
        <f>IF(J14&gt;K14,"A",IF(J14=K14,"","B"))</f>
        <v/>
      </c>
      <c r="AA14">
        <f>IF(AND($Z14&lt;&gt;"",$Z14=L14),1,IF(L14="",0,-1))</f>
        <v/>
      </c>
      <c r="AB14">
        <f>IF(AND($Z14&lt;&gt;"",$Z14=M14),1,IF(M14="",0,-1))</f>
        <v/>
      </c>
      <c r="AC14">
        <f>IF(AND($Z14&lt;&gt;"",$Z14=N14),1,IF(N14="",0,-1))</f>
        <v/>
      </c>
      <c r="AD14">
        <f>IF(AND($Z14&lt;&gt;"",$Z14=O14),1,IF(O14="",0,-1))</f>
        <v/>
      </c>
      <c r="AE14">
        <f>IF(AND($Z14&lt;&gt;"",$Z14=P14),1,IF(P14="",0,-1))</f>
        <v/>
      </c>
      <c r="AF14">
        <f>IF(AND($Z14&lt;&gt;"",$Z14=Q14),1,IF(Q14="",0,-1))</f>
        <v/>
      </c>
      <c r="AG14">
        <f>IF(AND($Z14&lt;&gt;"",$Z14=R14),1,IF(R14="",0,-1))</f>
        <v/>
      </c>
      <c r="AH14">
        <f>IF(AND($Z14&lt;&gt;"",$Z14=S14),1,IF(S14="",0,-1))</f>
        <v/>
      </c>
      <c r="AI14">
        <f>IF(AND($Z14&lt;&gt;"",$Z14=T14),1,IF(T14="",0,-1))</f>
        <v/>
      </c>
      <c r="AJ14">
        <f>IF(AND($Z14&lt;&gt;"",$Z14=U14),1,IF(U14="",0,-1))</f>
        <v/>
      </c>
      <c r="AK14">
        <f>IF(AND($Z14&lt;&gt;"",$Z14=V14),1,IF(V14="",0,-1))</f>
        <v/>
      </c>
      <c r="AL14">
        <f>IF(AND($Z14&lt;&gt;"",$Z14=W14),1,IF(W14="",0,-1))</f>
        <v/>
      </c>
      <c r="AM14">
        <f>IF(AND($Z14&lt;&gt;"",$Z14=X14),1,IF(X14="",0,-1))</f>
        <v/>
      </c>
    </row>
    <row r="15">
      <c r="G15" s="11">
        <f>IF($D15&lt;&gt;$D14,IF($J15&gt;$K15,1,0),IF($J15&gt;$K15,G14+1,G14))</f>
        <v/>
      </c>
      <c r="H15" s="11">
        <f>IF($D15&lt;&gt;$D14,IF($J15&lt;$K15,1,0),IF($J15&lt;$K15,H14+1,H14))</f>
        <v/>
      </c>
      <c r="I15" s="1">
        <f>IF($D15&lt;&gt;$D14,"",IF(ISEVEN(SUM(J14:K14)),I14, IF(I14="B", "A", "B")))</f>
        <v/>
      </c>
      <c r="J15" s="11">
        <f>COUNTIFS(L15:X15,"A")</f>
        <v/>
      </c>
      <c r="K15" s="11">
        <f>COUNTIFS(L15:X15,"B")</f>
        <v/>
      </c>
      <c r="Z15" s="1">
        <f>IF(J15&gt;K15,"A",IF(J15=K15,"","B"))</f>
        <v/>
      </c>
      <c r="AA15">
        <f>IF(AND($Z15&lt;&gt;"",$Z15=L15),1,IF(L15="",0,-1))</f>
        <v/>
      </c>
      <c r="AB15">
        <f>IF(AND($Z15&lt;&gt;"",$Z15=M15),1,IF(M15="",0,-1))</f>
        <v/>
      </c>
      <c r="AC15">
        <f>IF(AND($Z15&lt;&gt;"",$Z15=N15),1,IF(N15="",0,-1))</f>
        <v/>
      </c>
      <c r="AD15">
        <f>IF(AND($Z15&lt;&gt;"",$Z15=O15),1,IF(O15="",0,-1))</f>
        <v/>
      </c>
      <c r="AE15">
        <f>IF(AND($Z15&lt;&gt;"",$Z15=P15),1,IF(P15="",0,-1))</f>
        <v/>
      </c>
      <c r="AF15">
        <f>IF(AND($Z15&lt;&gt;"",$Z15=Q15),1,IF(Q15="",0,-1))</f>
        <v/>
      </c>
      <c r="AG15">
        <f>IF(AND($Z15&lt;&gt;"",$Z15=R15),1,IF(R15="",0,-1))</f>
        <v/>
      </c>
      <c r="AH15">
        <f>IF(AND($Z15&lt;&gt;"",$Z15=S15),1,IF(S15="",0,-1))</f>
        <v/>
      </c>
      <c r="AI15">
        <f>IF(AND($Z15&lt;&gt;"",$Z15=T15),1,IF(T15="",0,-1))</f>
        <v/>
      </c>
      <c r="AJ15">
        <f>IF(AND($Z15&lt;&gt;"",$Z15=U15),1,IF(U15="",0,-1))</f>
        <v/>
      </c>
      <c r="AK15">
        <f>IF(AND($Z15&lt;&gt;"",$Z15=V15),1,IF(V15="",0,-1))</f>
        <v/>
      </c>
      <c r="AL15">
        <f>IF(AND($Z15&lt;&gt;"",$Z15=W15),1,IF(W15="",0,-1))</f>
        <v/>
      </c>
      <c r="AM15">
        <f>IF(AND($Z15&lt;&gt;"",$Z15=X15),1,IF(X15="",0,-1))</f>
        <v/>
      </c>
    </row>
    <row r="16">
      <c r="G16" s="11">
        <f>IF($D16&lt;&gt;$D15,IF($J16&gt;$K16,1,0),IF($J16&gt;$K16,G15+1,G15))</f>
        <v/>
      </c>
      <c r="H16" s="11">
        <f>IF($D16&lt;&gt;$D15,IF($J16&lt;$K16,1,0),IF($J16&lt;$K16,H15+1,H15))</f>
        <v/>
      </c>
      <c r="I16" s="1">
        <f>IF($D16&lt;&gt;$D15,"",IF(ISEVEN(SUM(J15:K15)),I15, IF(I15="B", "A", "B")))</f>
        <v/>
      </c>
      <c r="J16" s="11">
        <f>COUNTIFS(L16:X16,"A")</f>
        <v/>
      </c>
      <c r="K16" s="11">
        <f>COUNTIFS(L16:X16,"B")</f>
        <v/>
      </c>
      <c r="Z16" s="1">
        <f>IF(J16&gt;K16,"A",IF(J16=K16,"","B"))</f>
        <v/>
      </c>
      <c r="AA16">
        <f>IF(AND($Z16&lt;&gt;"",$Z16=L16),1,IF(L16="",0,-1))</f>
        <v/>
      </c>
      <c r="AB16">
        <f>IF(AND($Z16&lt;&gt;"",$Z16=M16),1,IF(M16="",0,-1))</f>
        <v/>
      </c>
      <c r="AC16">
        <f>IF(AND($Z16&lt;&gt;"",$Z16=N16),1,IF(N16="",0,-1))</f>
        <v/>
      </c>
      <c r="AD16">
        <f>IF(AND($Z16&lt;&gt;"",$Z16=O16),1,IF(O16="",0,-1))</f>
        <v/>
      </c>
      <c r="AE16">
        <f>IF(AND($Z16&lt;&gt;"",$Z16=P16),1,IF(P16="",0,-1))</f>
        <v/>
      </c>
      <c r="AF16">
        <f>IF(AND($Z16&lt;&gt;"",$Z16=Q16),1,IF(Q16="",0,-1))</f>
        <v/>
      </c>
      <c r="AG16">
        <f>IF(AND($Z16&lt;&gt;"",$Z16=R16),1,IF(R16="",0,-1))</f>
        <v/>
      </c>
      <c r="AH16">
        <f>IF(AND($Z16&lt;&gt;"",$Z16=S16),1,IF(S16="",0,-1))</f>
        <v/>
      </c>
      <c r="AI16">
        <f>IF(AND($Z16&lt;&gt;"",$Z16=T16),1,IF(T16="",0,-1))</f>
        <v/>
      </c>
      <c r="AJ16">
        <f>IF(AND($Z16&lt;&gt;"",$Z16=U16),1,IF(U16="",0,-1))</f>
        <v/>
      </c>
      <c r="AK16">
        <f>IF(AND($Z16&lt;&gt;"",$Z16=V16),1,IF(V16="",0,-1))</f>
        <v/>
      </c>
      <c r="AL16">
        <f>IF(AND($Z16&lt;&gt;"",$Z16=W16),1,IF(W16="",0,-1))</f>
        <v/>
      </c>
      <c r="AM16">
        <f>IF(AND($Z16&lt;&gt;"",$Z16=X16),1,IF(X16="",0,-1))</f>
        <v/>
      </c>
    </row>
    <row r="17">
      <c r="G17" s="11">
        <f>IF($D17&lt;&gt;$D16,IF($J17&gt;$K17,1,0),IF($J17&gt;$K17,G16+1,G16))</f>
        <v/>
      </c>
      <c r="H17" s="11">
        <f>IF($D17&lt;&gt;$D16,IF($J17&lt;$K17,1,0),IF($J17&lt;$K17,H16+1,H16))</f>
        <v/>
      </c>
      <c r="I17" s="1">
        <f>IF($D17&lt;&gt;$D16,"",IF(ISEVEN(SUM(J16:K16)),I16, IF(I16="B", "A", "B")))</f>
        <v/>
      </c>
      <c r="J17" s="11">
        <f>COUNTIFS(L17:X17,"A")</f>
        <v/>
      </c>
      <c r="K17" s="11">
        <f>COUNTIFS(L17:X17,"B")</f>
        <v/>
      </c>
      <c r="Z17" s="1">
        <f>IF(J17&gt;K17,"A",IF(J17=K17,"","B"))</f>
        <v/>
      </c>
      <c r="AA17">
        <f>IF(AND($Z17&lt;&gt;"",$Z17=L17),1,IF(L17="",0,-1))</f>
        <v/>
      </c>
      <c r="AB17">
        <f>IF(AND($Z17&lt;&gt;"",$Z17=M17),1,IF(M17="",0,-1))</f>
        <v/>
      </c>
      <c r="AC17">
        <f>IF(AND($Z17&lt;&gt;"",$Z17=N17),1,IF(N17="",0,-1))</f>
        <v/>
      </c>
      <c r="AD17">
        <f>IF(AND($Z17&lt;&gt;"",$Z17=O17),1,IF(O17="",0,-1))</f>
        <v/>
      </c>
      <c r="AE17">
        <f>IF(AND($Z17&lt;&gt;"",$Z17=P17),1,IF(P17="",0,-1))</f>
        <v/>
      </c>
      <c r="AF17">
        <f>IF(AND($Z17&lt;&gt;"",$Z17=Q17),1,IF(Q17="",0,-1))</f>
        <v/>
      </c>
      <c r="AG17">
        <f>IF(AND($Z17&lt;&gt;"",$Z17=R17),1,IF(R17="",0,-1))</f>
        <v/>
      </c>
      <c r="AH17">
        <f>IF(AND($Z17&lt;&gt;"",$Z17=S17),1,IF(S17="",0,-1))</f>
        <v/>
      </c>
      <c r="AI17">
        <f>IF(AND($Z17&lt;&gt;"",$Z17=T17),1,IF(T17="",0,-1))</f>
        <v/>
      </c>
      <c r="AJ17">
        <f>IF(AND($Z17&lt;&gt;"",$Z17=U17),1,IF(U17="",0,-1))</f>
        <v/>
      </c>
      <c r="AK17">
        <f>IF(AND($Z17&lt;&gt;"",$Z17=V17),1,IF(V17="",0,-1))</f>
        <v/>
      </c>
      <c r="AL17">
        <f>IF(AND($Z17&lt;&gt;"",$Z17=W17),1,IF(W17="",0,-1))</f>
        <v/>
      </c>
      <c r="AM17">
        <f>IF(AND($Z17&lt;&gt;"",$Z17=X17),1,IF(X17="",0,-1))</f>
        <v/>
      </c>
    </row>
    <row r="18">
      <c r="G18" s="11">
        <f>IF($D18&lt;&gt;$D17,IF($J18&gt;$K18,1,0),IF($J18&gt;$K18,G17+1,G17))</f>
        <v/>
      </c>
      <c r="H18" s="11">
        <f>IF($D18&lt;&gt;$D17,IF($J18&lt;$K18,1,0),IF($J18&lt;$K18,H17+1,H17))</f>
        <v/>
      </c>
      <c r="I18" s="1">
        <f>IF($D18&lt;&gt;$D17,"",IF(ISEVEN(SUM(J17:K17)),I17, IF(I17="B", "A", "B")))</f>
        <v/>
      </c>
      <c r="J18" s="11">
        <f>COUNTIFS(L18:X18,"A")</f>
        <v/>
      </c>
      <c r="K18" s="11">
        <f>COUNTIFS(L18:X18,"B")</f>
        <v/>
      </c>
      <c r="Z18" s="1">
        <f>IF(J18&gt;K18,"A",IF(J18=K18,"","B"))</f>
        <v/>
      </c>
      <c r="AA18">
        <f>IF(AND($Z18&lt;&gt;"",$Z18=L18),1,IF(L18="",0,-1))</f>
        <v/>
      </c>
      <c r="AB18">
        <f>IF(AND($Z18&lt;&gt;"",$Z18=M18),1,IF(M18="",0,-1))</f>
        <v/>
      </c>
      <c r="AC18">
        <f>IF(AND($Z18&lt;&gt;"",$Z18=N18),1,IF(N18="",0,-1))</f>
        <v/>
      </c>
      <c r="AD18">
        <f>IF(AND($Z18&lt;&gt;"",$Z18=O18),1,IF(O18="",0,-1))</f>
        <v/>
      </c>
      <c r="AE18">
        <f>IF(AND($Z18&lt;&gt;"",$Z18=P18),1,IF(P18="",0,-1))</f>
        <v/>
      </c>
      <c r="AF18">
        <f>IF(AND($Z18&lt;&gt;"",$Z18=Q18),1,IF(Q18="",0,-1))</f>
        <v/>
      </c>
      <c r="AG18">
        <f>IF(AND($Z18&lt;&gt;"",$Z18=R18),1,IF(R18="",0,-1))</f>
        <v/>
      </c>
      <c r="AH18">
        <f>IF(AND($Z18&lt;&gt;"",$Z18=S18),1,IF(S18="",0,-1))</f>
        <v/>
      </c>
      <c r="AI18">
        <f>IF(AND($Z18&lt;&gt;"",$Z18=T18),1,IF(T18="",0,-1))</f>
        <v/>
      </c>
      <c r="AJ18">
        <f>IF(AND($Z18&lt;&gt;"",$Z18=U18),1,IF(U18="",0,-1))</f>
        <v/>
      </c>
      <c r="AK18">
        <f>IF(AND($Z18&lt;&gt;"",$Z18=V18),1,IF(V18="",0,-1))</f>
        <v/>
      </c>
      <c r="AL18">
        <f>IF(AND($Z18&lt;&gt;"",$Z18=W18),1,IF(W18="",0,-1))</f>
        <v/>
      </c>
      <c r="AM18">
        <f>IF(AND($Z18&lt;&gt;"",$Z18=X18),1,IF(X18="",0,-1))</f>
        <v/>
      </c>
    </row>
    <row r="19">
      <c r="G19" s="11">
        <f>IF($D19&lt;&gt;$D18,IF($J19&gt;$K19,1,0),IF($J19&gt;$K19,G18+1,G18))</f>
        <v/>
      </c>
      <c r="H19" s="11">
        <f>IF($D19&lt;&gt;$D18,IF($J19&lt;$K19,1,0),IF($J19&lt;$K19,H18+1,H18))</f>
        <v/>
      </c>
      <c r="I19" s="1">
        <f>IF($D19&lt;&gt;$D18,"",IF(ISEVEN(SUM(J18:K18)),I18, IF(I18="B", "A", "B")))</f>
        <v/>
      </c>
      <c r="J19" s="11">
        <f>COUNTIFS(L19:X19,"A")</f>
        <v/>
      </c>
      <c r="K19" s="11">
        <f>COUNTIFS(L19:X19,"B")</f>
        <v/>
      </c>
      <c r="Z19" s="1">
        <f>IF(J19&gt;K19,"A",IF(J19=K19,"","B"))</f>
        <v/>
      </c>
      <c r="AA19">
        <f>IF(AND($Z19&lt;&gt;"",$Z19=L19),1,IF(L19="",0,-1))</f>
        <v/>
      </c>
      <c r="AB19">
        <f>IF(AND($Z19&lt;&gt;"",$Z19=M19),1,IF(M19="",0,-1))</f>
        <v/>
      </c>
      <c r="AC19">
        <f>IF(AND($Z19&lt;&gt;"",$Z19=N19),1,IF(N19="",0,-1))</f>
        <v/>
      </c>
      <c r="AD19">
        <f>IF(AND($Z19&lt;&gt;"",$Z19=O19),1,IF(O19="",0,-1))</f>
        <v/>
      </c>
      <c r="AE19">
        <f>IF(AND($Z19&lt;&gt;"",$Z19=P19),1,IF(P19="",0,-1))</f>
        <v/>
      </c>
      <c r="AF19">
        <f>IF(AND($Z19&lt;&gt;"",$Z19=Q19),1,IF(Q19="",0,-1))</f>
        <v/>
      </c>
      <c r="AG19">
        <f>IF(AND($Z19&lt;&gt;"",$Z19=R19),1,IF(R19="",0,-1))</f>
        <v/>
      </c>
      <c r="AH19">
        <f>IF(AND($Z19&lt;&gt;"",$Z19=S19),1,IF(S19="",0,-1))</f>
        <v/>
      </c>
      <c r="AI19">
        <f>IF(AND($Z19&lt;&gt;"",$Z19=T19),1,IF(T19="",0,-1))</f>
        <v/>
      </c>
      <c r="AJ19">
        <f>IF(AND($Z19&lt;&gt;"",$Z19=U19),1,IF(U19="",0,-1))</f>
        <v/>
      </c>
      <c r="AK19">
        <f>IF(AND($Z19&lt;&gt;"",$Z19=V19),1,IF(V19="",0,-1))</f>
        <v/>
      </c>
      <c r="AL19">
        <f>IF(AND($Z19&lt;&gt;"",$Z19=W19),1,IF(W19="",0,-1))</f>
        <v/>
      </c>
      <c r="AM19">
        <f>IF(AND($Z19&lt;&gt;"",$Z19=X19),1,IF(X19="",0,-1))</f>
        <v/>
      </c>
    </row>
    <row r="20">
      <c r="G20" s="11">
        <f>IF($D20&lt;&gt;$D19,IF($J20&gt;$K20,1,0),IF($J20&gt;$K20,G19+1,G19))</f>
        <v/>
      </c>
      <c r="H20" s="11">
        <f>IF($D20&lt;&gt;$D19,IF($J20&lt;$K20,1,0),IF($J20&lt;$K20,H19+1,H19))</f>
        <v/>
      </c>
      <c r="I20" s="1">
        <f>IF($D20&lt;&gt;$D19,"",IF(ISEVEN(SUM(J19:K19)),I19, IF(I19="B", "A", "B")))</f>
        <v/>
      </c>
      <c r="J20" s="11">
        <f>COUNTIFS(L20:X20,"A")</f>
        <v/>
      </c>
      <c r="K20" s="11">
        <f>COUNTIFS(L20:X20,"B")</f>
        <v/>
      </c>
      <c r="Z20" s="1">
        <f>IF(J20&gt;K20,"A",IF(J20=K20,"","B"))</f>
        <v/>
      </c>
      <c r="AA20">
        <f>IF(AND($Z20&lt;&gt;"",$Z20=L20),1,IF(L20="",0,-1))</f>
        <v/>
      </c>
      <c r="AB20">
        <f>IF(AND($Z20&lt;&gt;"",$Z20=M20),1,IF(M20="",0,-1))</f>
        <v/>
      </c>
      <c r="AC20">
        <f>IF(AND($Z20&lt;&gt;"",$Z20=N20),1,IF(N20="",0,-1))</f>
        <v/>
      </c>
      <c r="AD20">
        <f>IF(AND($Z20&lt;&gt;"",$Z20=O20),1,IF(O20="",0,-1))</f>
        <v/>
      </c>
      <c r="AE20">
        <f>IF(AND($Z20&lt;&gt;"",$Z20=P20),1,IF(P20="",0,-1))</f>
        <v/>
      </c>
      <c r="AF20">
        <f>IF(AND($Z20&lt;&gt;"",$Z20=Q20),1,IF(Q20="",0,-1))</f>
        <v/>
      </c>
      <c r="AG20">
        <f>IF(AND($Z20&lt;&gt;"",$Z20=R20),1,IF(R20="",0,-1))</f>
        <v/>
      </c>
      <c r="AH20">
        <f>IF(AND($Z20&lt;&gt;"",$Z20=S20),1,IF(S20="",0,-1))</f>
        <v/>
      </c>
      <c r="AI20">
        <f>IF(AND($Z20&lt;&gt;"",$Z20=T20),1,IF(T20="",0,-1))</f>
        <v/>
      </c>
      <c r="AJ20">
        <f>IF(AND($Z20&lt;&gt;"",$Z20=U20),1,IF(U20="",0,-1))</f>
        <v/>
      </c>
      <c r="AK20">
        <f>IF(AND($Z20&lt;&gt;"",$Z20=V20),1,IF(V20="",0,-1))</f>
        <v/>
      </c>
      <c r="AL20">
        <f>IF(AND($Z20&lt;&gt;"",$Z20=W20),1,IF(W20="",0,-1))</f>
        <v/>
      </c>
      <c r="AM20">
        <f>IF(AND($Z20&lt;&gt;"",$Z20=X20),1,IF(X20="",0,-1))</f>
        <v/>
      </c>
    </row>
    <row r="21">
      <c r="G21" s="11">
        <f>IF($D21&lt;&gt;$D20,IF($J21&gt;$K21,1,0),IF($J21&gt;$K21,G20+1,G20))</f>
        <v/>
      </c>
      <c r="H21" s="11">
        <f>IF($D21&lt;&gt;$D20,IF($J21&lt;$K21,1,0),IF($J21&lt;$K21,H20+1,H20))</f>
        <v/>
      </c>
      <c r="I21" s="1">
        <f>IF($D21&lt;&gt;$D20,"",IF(ISEVEN(SUM(J20:K20)),I20, IF(I20="B", "A", "B")))</f>
        <v/>
      </c>
      <c r="J21" s="11">
        <f>COUNTIFS(L21:X21,"A")</f>
        <v/>
      </c>
      <c r="K21" s="11">
        <f>COUNTIFS(L21:X21,"B")</f>
        <v/>
      </c>
      <c r="Z21" s="1">
        <f>IF(J21&gt;K21,"A",IF(J21=K21,"","B"))</f>
        <v/>
      </c>
      <c r="AA21">
        <f>IF(AND($Z21&lt;&gt;"",$Z21=L21),1,IF(L21="",0,-1))</f>
        <v/>
      </c>
      <c r="AB21">
        <f>IF(AND($Z21&lt;&gt;"",$Z21=M21),1,IF(M21="",0,-1))</f>
        <v/>
      </c>
      <c r="AC21">
        <f>IF(AND($Z21&lt;&gt;"",$Z21=N21),1,IF(N21="",0,-1))</f>
        <v/>
      </c>
      <c r="AD21">
        <f>IF(AND($Z21&lt;&gt;"",$Z21=O21),1,IF(O21="",0,-1))</f>
        <v/>
      </c>
      <c r="AE21">
        <f>IF(AND($Z21&lt;&gt;"",$Z21=P21),1,IF(P21="",0,-1))</f>
        <v/>
      </c>
      <c r="AF21">
        <f>IF(AND($Z21&lt;&gt;"",$Z21=Q21),1,IF(Q21="",0,-1))</f>
        <v/>
      </c>
      <c r="AG21">
        <f>IF(AND($Z21&lt;&gt;"",$Z21=R21),1,IF(R21="",0,-1))</f>
        <v/>
      </c>
      <c r="AH21">
        <f>IF(AND($Z21&lt;&gt;"",$Z21=S21),1,IF(S21="",0,-1))</f>
        <v/>
      </c>
      <c r="AI21">
        <f>IF(AND($Z21&lt;&gt;"",$Z21=T21),1,IF(T21="",0,-1))</f>
        <v/>
      </c>
      <c r="AJ21">
        <f>IF(AND($Z21&lt;&gt;"",$Z21=U21),1,IF(U21="",0,-1))</f>
        <v/>
      </c>
      <c r="AK21">
        <f>IF(AND($Z21&lt;&gt;"",$Z21=V21),1,IF(V21="",0,-1))</f>
        <v/>
      </c>
      <c r="AL21">
        <f>IF(AND($Z21&lt;&gt;"",$Z21=W21),1,IF(W21="",0,-1))</f>
        <v/>
      </c>
      <c r="AM21">
        <f>IF(AND($Z21&lt;&gt;"",$Z21=X21),1,IF(X21="",0,-1))</f>
        <v/>
      </c>
    </row>
    <row r="22">
      <c r="G22" s="11">
        <f>IF($D22&lt;&gt;$D21,IF($J22&gt;$K22,1,0),IF($J22&gt;$K22,G21+1,G21))</f>
        <v/>
      </c>
      <c r="H22" s="11">
        <f>IF($D22&lt;&gt;$D21,IF($J22&lt;$K22,1,0),IF($J22&lt;$K22,H21+1,H21))</f>
        <v/>
      </c>
      <c r="I22" s="1">
        <f>IF($D22&lt;&gt;$D21,"",IF(ISEVEN(SUM(J21:K21)),I21, IF(I21="B", "A", "B")))</f>
        <v/>
      </c>
      <c r="J22" s="11">
        <f>COUNTIFS(L22:X22,"A")</f>
        <v/>
      </c>
      <c r="K22" s="11">
        <f>COUNTIFS(L22:X22,"B")</f>
        <v/>
      </c>
      <c r="Z22" s="1">
        <f>IF(J22&gt;K22,"A",IF(J22=K22,"","B"))</f>
        <v/>
      </c>
      <c r="AA22">
        <f>IF(AND($Z22&lt;&gt;"",$Z22=L22),1,IF(L22="",0,-1))</f>
        <v/>
      </c>
      <c r="AB22">
        <f>IF(AND($Z22&lt;&gt;"",$Z22=M22),1,IF(M22="",0,-1))</f>
        <v/>
      </c>
      <c r="AC22">
        <f>IF(AND($Z22&lt;&gt;"",$Z22=N22),1,IF(N22="",0,-1))</f>
        <v/>
      </c>
      <c r="AD22">
        <f>IF(AND($Z22&lt;&gt;"",$Z22=O22),1,IF(O22="",0,-1))</f>
        <v/>
      </c>
      <c r="AE22">
        <f>IF(AND($Z22&lt;&gt;"",$Z22=P22),1,IF(P22="",0,-1))</f>
        <v/>
      </c>
      <c r="AF22">
        <f>IF(AND($Z22&lt;&gt;"",$Z22=Q22),1,IF(Q22="",0,-1))</f>
        <v/>
      </c>
      <c r="AG22">
        <f>IF(AND($Z22&lt;&gt;"",$Z22=R22),1,IF(R22="",0,-1))</f>
        <v/>
      </c>
      <c r="AH22">
        <f>IF(AND($Z22&lt;&gt;"",$Z22=S22),1,IF(S22="",0,-1))</f>
        <v/>
      </c>
      <c r="AI22">
        <f>IF(AND($Z22&lt;&gt;"",$Z22=T22),1,IF(T22="",0,-1))</f>
        <v/>
      </c>
      <c r="AJ22">
        <f>IF(AND($Z22&lt;&gt;"",$Z22=U22),1,IF(U22="",0,-1))</f>
        <v/>
      </c>
      <c r="AK22">
        <f>IF(AND($Z22&lt;&gt;"",$Z22=V22),1,IF(V22="",0,-1))</f>
        <v/>
      </c>
      <c r="AL22">
        <f>IF(AND($Z22&lt;&gt;"",$Z22=W22),1,IF(W22="",0,-1))</f>
        <v/>
      </c>
      <c r="AM22">
        <f>IF(AND($Z22&lt;&gt;"",$Z22=X22),1,IF(X22="",0,-1))</f>
        <v/>
      </c>
    </row>
    <row r="23">
      <c r="G23" s="11">
        <f>IF($D23&lt;&gt;$D22,IF($J23&gt;$K23,1,0),IF($J23&gt;$K23,G22+1,G22))</f>
        <v/>
      </c>
      <c r="H23" s="11">
        <f>IF($D23&lt;&gt;$D22,IF($J23&lt;$K23,1,0),IF($J23&lt;$K23,H22+1,H22))</f>
        <v/>
      </c>
      <c r="I23" s="1">
        <f>IF($D23&lt;&gt;$D22,"",IF(ISEVEN(SUM(J22:K22)),I22, IF(I22="B", "A", "B")))</f>
        <v/>
      </c>
      <c r="J23" s="11">
        <f>COUNTIFS(L23:X23,"A")</f>
        <v/>
      </c>
      <c r="K23" s="11">
        <f>COUNTIFS(L23:X23,"B")</f>
        <v/>
      </c>
      <c r="Z23" s="1">
        <f>IF(J23&gt;K23,"A",IF(J23=K23,"","B"))</f>
        <v/>
      </c>
      <c r="AA23">
        <f>IF(AND($Z23&lt;&gt;"",$Z23=L23),1,IF(L23="",0,-1))</f>
        <v/>
      </c>
      <c r="AB23">
        <f>IF(AND($Z23&lt;&gt;"",$Z23=M23),1,IF(M23="",0,-1))</f>
        <v/>
      </c>
      <c r="AC23">
        <f>IF(AND($Z23&lt;&gt;"",$Z23=N23),1,IF(N23="",0,-1))</f>
        <v/>
      </c>
      <c r="AD23">
        <f>IF(AND($Z23&lt;&gt;"",$Z23=O23),1,IF(O23="",0,-1))</f>
        <v/>
      </c>
      <c r="AE23">
        <f>IF(AND($Z23&lt;&gt;"",$Z23=P23),1,IF(P23="",0,-1))</f>
        <v/>
      </c>
      <c r="AF23">
        <f>IF(AND($Z23&lt;&gt;"",$Z23=Q23),1,IF(Q23="",0,-1))</f>
        <v/>
      </c>
      <c r="AG23">
        <f>IF(AND($Z23&lt;&gt;"",$Z23=R23),1,IF(R23="",0,-1))</f>
        <v/>
      </c>
      <c r="AH23">
        <f>IF(AND($Z23&lt;&gt;"",$Z23=S23),1,IF(S23="",0,-1))</f>
        <v/>
      </c>
      <c r="AI23">
        <f>IF(AND($Z23&lt;&gt;"",$Z23=T23),1,IF(T23="",0,-1))</f>
        <v/>
      </c>
      <c r="AJ23">
        <f>IF(AND($Z23&lt;&gt;"",$Z23=U23),1,IF(U23="",0,-1))</f>
        <v/>
      </c>
      <c r="AK23">
        <f>IF(AND($Z23&lt;&gt;"",$Z23=V23),1,IF(V23="",0,-1))</f>
        <v/>
      </c>
      <c r="AL23">
        <f>IF(AND($Z23&lt;&gt;"",$Z23=W23),1,IF(W23="",0,-1))</f>
        <v/>
      </c>
      <c r="AM23">
        <f>IF(AND($Z23&lt;&gt;"",$Z23=X23),1,IF(X23="",0,-1))</f>
        <v/>
      </c>
    </row>
    <row r="24">
      <c r="G24" s="11">
        <f>IF($D24&lt;&gt;$D23,IF($J24&gt;$K24,1,0),IF($J24&gt;$K24,G23+1,G23))</f>
        <v/>
      </c>
      <c r="H24" s="11">
        <f>IF($D24&lt;&gt;$D23,IF($J24&lt;$K24,1,0),IF($J24&lt;$K24,H23+1,H23))</f>
        <v/>
      </c>
      <c r="I24" s="1">
        <f>IF($D24&lt;&gt;$D23,"",IF(ISEVEN(SUM(J23:K23)),I23, IF(I23="B", "A", "B")))</f>
        <v/>
      </c>
      <c r="J24" s="11">
        <f>COUNTIFS(L24:X24,"A")</f>
        <v/>
      </c>
      <c r="K24" s="11">
        <f>COUNTIFS(L24:X24,"B")</f>
        <v/>
      </c>
      <c r="Z24" s="1">
        <f>IF(J24&gt;K24,"A",IF(J24=K24,"","B"))</f>
        <v/>
      </c>
      <c r="AA24">
        <f>IF(AND($Z24&lt;&gt;"",$Z24=L24),1,IF(L24="",0,-1))</f>
        <v/>
      </c>
      <c r="AB24">
        <f>IF(AND($Z24&lt;&gt;"",$Z24=M24),1,IF(M24="",0,-1))</f>
        <v/>
      </c>
      <c r="AC24">
        <f>IF(AND($Z24&lt;&gt;"",$Z24=N24),1,IF(N24="",0,-1))</f>
        <v/>
      </c>
      <c r="AD24">
        <f>IF(AND($Z24&lt;&gt;"",$Z24=O24),1,IF(O24="",0,-1))</f>
        <v/>
      </c>
      <c r="AE24">
        <f>IF(AND($Z24&lt;&gt;"",$Z24=P24),1,IF(P24="",0,-1))</f>
        <v/>
      </c>
      <c r="AF24">
        <f>IF(AND($Z24&lt;&gt;"",$Z24=Q24),1,IF(Q24="",0,-1))</f>
        <v/>
      </c>
      <c r="AG24">
        <f>IF(AND($Z24&lt;&gt;"",$Z24=R24),1,IF(R24="",0,-1))</f>
        <v/>
      </c>
      <c r="AH24">
        <f>IF(AND($Z24&lt;&gt;"",$Z24=S24),1,IF(S24="",0,-1))</f>
        <v/>
      </c>
      <c r="AI24">
        <f>IF(AND($Z24&lt;&gt;"",$Z24=T24),1,IF(T24="",0,-1))</f>
        <v/>
      </c>
      <c r="AJ24">
        <f>IF(AND($Z24&lt;&gt;"",$Z24=U24),1,IF(U24="",0,-1))</f>
        <v/>
      </c>
      <c r="AK24">
        <f>IF(AND($Z24&lt;&gt;"",$Z24=V24),1,IF(V24="",0,-1))</f>
        <v/>
      </c>
      <c r="AL24">
        <f>IF(AND($Z24&lt;&gt;"",$Z24=W24),1,IF(W24="",0,-1))</f>
        <v/>
      </c>
      <c r="AM24">
        <f>IF(AND($Z24&lt;&gt;"",$Z24=X24),1,IF(X24="",0,-1))</f>
        <v/>
      </c>
    </row>
    <row r="25">
      <c r="G25" s="11">
        <f>IF($D25&lt;&gt;$D24,IF($J25&gt;$K25,1,0),IF($J25&gt;$K25,G24+1,G24))</f>
        <v/>
      </c>
      <c r="H25" s="11">
        <f>IF($D25&lt;&gt;$D24,IF($J25&lt;$K25,1,0),IF($J25&lt;$K25,H24+1,H24))</f>
        <v/>
      </c>
      <c r="I25" s="1">
        <f>IF($D25&lt;&gt;$D24,"",IF(ISEVEN(SUM(J24:K24)),I24, IF(I24="B", "A", "B")))</f>
        <v/>
      </c>
      <c r="J25" s="11">
        <f>COUNTIFS(L25:X25,"A")</f>
        <v/>
      </c>
      <c r="K25" s="11">
        <f>COUNTIFS(L25:X25,"B")</f>
        <v/>
      </c>
      <c r="Z25" s="1">
        <f>IF(J25&gt;K25,"A",IF(J25=K25,"","B"))</f>
        <v/>
      </c>
      <c r="AA25">
        <f>IF(AND($Z25&lt;&gt;"",$Z25=L25),1,IF(L25="",0,-1))</f>
        <v/>
      </c>
      <c r="AB25">
        <f>IF(AND($Z25&lt;&gt;"",$Z25=M25),1,IF(M25="",0,-1))</f>
        <v/>
      </c>
      <c r="AC25">
        <f>IF(AND($Z25&lt;&gt;"",$Z25=N25),1,IF(N25="",0,-1))</f>
        <v/>
      </c>
      <c r="AD25">
        <f>IF(AND($Z25&lt;&gt;"",$Z25=O25),1,IF(O25="",0,-1))</f>
        <v/>
      </c>
      <c r="AE25">
        <f>IF(AND($Z25&lt;&gt;"",$Z25=P25),1,IF(P25="",0,-1))</f>
        <v/>
      </c>
      <c r="AF25">
        <f>IF(AND($Z25&lt;&gt;"",$Z25=Q25),1,IF(Q25="",0,-1))</f>
        <v/>
      </c>
      <c r="AG25">
        <f>IF(AND($Z25&lt;&gt;"",$Z25=R25),1,IF(R25="",0,-1))</f>
        <v/>
      </c>
      <c r="AH25">
        <f>IF(AND($Z25&lt;&gt;"",$Z25=S25),1,IF(S25="",0,-1))</f>
        <v/>
      </c>
      <c r="AI25">
        <f>IF(AND($Z25&lt;&gt;"",$Z25=T25),1,IF(T25="",0,-1))</f>
        <v/>
      </c>
      <c r="AJ25">
        <f>IF(AND($Z25&lt;&gt;"",$Z25=U25),1,IF(U25="",0,-1))</f>
        <v/>
      </c>
      <c r="AK25">
        <f>IF(AND($Z25&lt;&gt;"",$Z25=V25),1,IF(V25="",0,-1))</f>
        <v/>
      </c>
      <c r="AL25">
        <f>IF(AND($Z25&lt;&gt;"",$Z25=W25),1,IF(W25="",0,-1))</f>
        <v/>
      </c>
      <c r="AM25">
        <f>IF(AND($Z25&lt;&gt;"",$Z25=X25),1,IF(X25="",0,-1))</f>
        <v/>
      </c>
    </row>
    <row r="26">
      <c r="G26" s="11">
        <f>IF($D26&lt;&gt;$D25,IF($J26&gt;$K26,1,0),IF($J26&gt;$K26,G25+1,G25))</f>
        <v/>
      </c>
      <c r="H26" s="11">
        <f>IF($D26&lt;&gt;$D25,IF($J26&lt;$K26,1,0),IF($J26&lt;$K26,H25+1,H25))</f>
        <v/>
      </c>
      <c r="I26" s="1">
        <f>IF($D26&lt;&gt;$D25,"",IF(ISEVEN(SUM(J25:K25)),I25, IF(I25="B", "A", "B")))</f>
        <v/>
      </c>
      <c r="J26" s="11">
        <f>COUNTIFS(L26:X26,"A")</f>
        <v/>
      </c>
      <c r="K26" s="11">
        <f>COUNTIFS(L26:X26,"B")</f>
        <v/>
      </c>
      <c r="Z26" s="1">
        <f>IF(J26&gt;K26,"A",IF(J26=K26,"","B"))</f>
        <v/>
      </c>
      <c r="AA26">
        <f>IF(AND($Z26&lt;&gt;"",$Z26=L26),1,IF(L26="",0,-1))</f>
        <v/>
      </c>
      <c r="AB26">
        <f>IF(AND($Z26&lt;&gt;"",$Z26=M26),1,IF(M26="",0,-1))</f>
        <v/>
      </c>
      <c r="AC26">
        <f>IF(AND($Z26&lt;&gt;"",$Z26=N26),1,IF(N26="",0,-1))</f>
        <v/>
      </c>
      <c r="AD26">
        <f>IF(AND($Z26&lt;&gt;"",$Z26=O26),1,IF(O26="",0,-1))</f>
        <v/>
      </c>
      <c r="AE26">
        <f>IF(AND($Z26&lt;&gt;"",$Z26=P26),1,IF(P26="",0,-1))</f>
        <v/>
      </c>
      <c r="AF26">
        <f>IF(AND($Z26&lt;&gt;"",$Z26=Q26),1,IF(Q26="",0,-1))</f>
        <v/>
      </c>
      <c r="AG26">
        <f>IF(AND($Z26&lt;&gt;"",$Z26=R26),1,IF(R26="",0,-1))</f>
        <v/>
      </c>
      <c r="AH26">
        <f>IF(AND($Z26&lt;&gt;"",$Z26=S26),1,IF(S26="",0,-1))</f>
        <v/>
      </c>
      <c r="AI26">
        <f>IF(AND($Z26&lt;&gt;"",$Z26=T26),1,IF(T26="",0,-1))</f>
        <v/>
      </c>
      <c r="AJ26">
        <f>IF(AND($Z26&lt;&gt;"",$Z26=U26),1,IF(U26="",0,-1))</f>
        <v/>
      </c>
      <c r="AK26">
        <f>IF(AND($Z26&lt;&gt;"",$Z26=V26),1,IF(V26="",0,-1))</f>
        <v/>
      </c>
      <c r="AL26">
        <f>IF(AND($Z26&lt;&gt;"",$Z26=W26),1,IF(W26="",0,-1))</f>
        <v/>
      </c>
      <c r="AM26">
        <f>IF(AND($Z26&lt;&gt;"",$Z26=X26),1,IF(X26="",0,-1))</f>
        <v/>
      </c>
    </row>
    <row r="27">
      <c r="G27" s="11">
        <f>IF($D27&lt;&gt;$D26,IF($J27&gt;$K27,1,0),IF($J27&gt;$K27,G26+1,G26))</f>
        <v/>
      </c>
      <c r="H27" s="11">
        <f>IF($D27&lt;&gt;$D26,IF($J27&lt;$K27,1,0),IF($J27&lt;$K27,H26+1,H26))</f>
        <v/>
      </c>
      <c r="I27" s="1">
        <f>IF($D27&lt;&gt;$D26,"",IF(ISEVEN(SUM(J26:K26)),I26, IF(I26="B", "A", "B")))</f>
        <v/>
      </c>
      <c r="J27" s="11">
        <f>COUNTIFS(L27:X27,"A")</f>
        <v/>
      </c>
      <c r="K27" s="11">
        <f>COUNTIFS(L27:X27,"B")</f>
        <v/>
      </c>
      <c r="Z27" s="1">
        <f>IF(J27&gt;K27,"A",IF(J27=K27,"","B"))</f>
        <v/>
      </c>
      <c r="AA27">
        <f>IF(AND($Z27&lt;&gt;"",$Z27=L27),1,IF(L27="",0,-1))</f>
        <v/>
      </c>
      <c r="AB27">
        <f>IF(AND($Z27&lt;&gt;"",$Z27=M27),1,IF(M27="",0,-1))</f>
        <v/>
      </c>
      <c r="AC27">
        <f>IF(AND($Z27&lt;&gt;"",$Z27=N27),1,IF(N27="",0,-1))</f>
        <v/>
      </c>
      <c r="AD27">
        <f>IF(AND($Z27&lt;&gt;"",$Z27=O27),1,IF(O27="",0,-1))</f>
        <v/>
      </c>
      <c r="AE27">
        <f>IF(AND($Z27&lt;&gt;"",$Z27=P27),1,IF(P27="",0,-1))</f>
        <v/>
      </c>
      <c r="AF27">
        <f>IF(AND($Z27&lt;&gt;"",$Z27=Q27),1,IF(Q27="",0,-1))</f>
        <v/>
      </c>
      <c r="AG27">
        <f>IF(AND($Z27&lt;&gt;"",$Z27=R27),1,IF(R27="",0,-1))</f>
        <v/>
      </c>
      <c r="AH27">
        <f>IF(AND($Z27&lt;&gt;"",$Z27=S27),1,IF(S27="",0,-1))</f>
        <v/>
      </c>
      <c r="AI27">
        <f>IF(AND($Z27&lt;&gt;"",$Z27=T27),1,IF(T27="",0,-1))</f>
        <v/>
      </c>
      <c r="AJ27">
        <f>IF(AND($Z27&lt;&gt;"",$Z27=U27),1,IF(U27="",0,-1))</f>
        <v/>
      </c>
      <c r="AK27">
        <f>IF(AND($Z27&lt;&gt;"",$Z27=V27),1,IF(V27="",0,-1))</f>
        <v/>
      </c>
      <c r="AL27">
        <f>IF(AND($Z27&lt;&gt;"",$Z27=W27),1,IF(W27="",0,-1))</f>
        <v/>
      </c>
      <c r="AM27">
        <f>IF(AND($Z27&lt;&gt;"",$Z27=X27),1,IF(X27="",0,-1))</f>
        <v/>
      </c>
    </row>
    <row r="28">
      <c r="G28" s="11">
        <f>IF($D28&lt;&gt;$D27,IF($J28&gt;$K28,1,0),IF($J28&gt;$K28,G27+1,G27))</f>
        <v/>
      </c>
      <c r="H28" s="11">
        <f>IF($D28&lt;&gt;$D27,IF($J28&lt;$K28,1,0),IF($J28&lt;$K28,H27+1,H27))</f>
        <v/>
      </c>
      <c r="I28" s="1">
        <f>IF($D28&lt;&gt;$D27,"",IF(ISEVEN(SUM(J27:K27)),I27, IF(I27="B", "A", "B")))</f>
        <v/>
      </c>
      <c r="J28" s="11">
        <f>COUNTIFS(L28:X28,"A")</f>
        <v/>
      </c>
      <c r="K28" s="11">
        <f>COUNTIFS(L28:X28,"B")</f>
        <v/>
      </c>
      <c r="Z28" s="1">
        <f>IF(J28&gt;K28,"A",IF(J28=K28,"","B"))</f>
        <v/>
      </c>
      <c r="AA28">
        <f>IF(AND($Z28&lt;&gt;"",$Z28=L28),1,IF(L28="",0,-1))</f>
        <v/>
      </c>
      <c r="AB28">
        <f>IF(AND($Z28&lt;&gt;"",$Z28=M28),1,IF(M28="",0,-1))</f>
        <v/>
      </c>
      <c r="AC28">
        <f>IF(AND($Z28&lt;&gt;"",$Z28=N28),1,IF(N28="",0,-1))</f>
        <v/>
      </c>
      <c r="AD28">
        <f>IF(AND($Z28&lt;&gt;"",$Z28=O28),1,IF(O28="",0,-1))</f>
        <v/>
      </c>
      <c r="AE28">
        <f>IF(AND($Z28&lt;&gt;"",$Z28=P28),1,IF(P28="",0,-1))</f>
        <v/>
      </c>
      <c r="AF28">
        <f>IF(AND($Z28&lt;&gt;"",$Z28=Q28),1,IF(Q28="",0,-1))</f>
        <v/>
      </c>
      <c r="AG28">
        <f>IF(AND($Z28&lt;&gt;"",$Z28=R28),1,IF(R28="",0,-1))</f>
        <v/>
      </c>
      <c r="AH28">
        <f>IF(AND($Z28&lt;&gt;"",$Z28=S28),1,IF(S28="",0,-1))</f>
        <v/>
      </c>
      <c r="AI28">
        <f>IF(AND($Z28&lt;&gt;"",$Z28=T28),1,IF(T28="",0,-1))</f>
        <v/>
      </c>
      <c r="AJ28">
        <f>IF(AND($Z28&lt;&gt;"",$Z28=U28),1,IF(U28="",0,-1))</f>
        <v/>
      </c>
      <c r="AK28">
        <f>IF(AND($Z28&lt;&gt;"",$Z28=V28),1,IF(V28="",0,-1))</f>
        <v/>
      </c>
      <c r="AL28">
        <f>IF(AND($Z28&lt;&gt;"",$Z28=W28),1,IF(W28="",0,-1))</f>
        <v/>
      </c>
      <c r="AM28">
        <f>IF(AND($Z28&lt;&gt;"",$Z28=X28),1,IF(X28="",0,-1))</f>
        <v/>
      </c>
    </row>
    <row r="29">
      <c r="G29" s="11">
        <f>IF($D29&lt;&gt;$D28,IF($J29&gt;$K29,1,0),IF($J29&gt;$K29,G28+1,G28))</f>
        <v/>
      </c>
      <c r="H29" s="11">
        <f>IF($D29&lt;&gt;$D28,IF($J29&lt;$K29,1,0),IF($J29&lt;$K29,H28+1,H28))</f>
        <v/>
      </c>
      <c r="I29" s="1">
        <f>IF($D29&lt;&gt;$D28,"",IF(ISEVEN(SUM(J28:K28)),I28, IF(I28="B", "A", "B")))</f>
        <v/>
      </c>
      <c r="J29" s="11">
        <f>COUNTIFS(L29:X29,"A")</f>
        <v/>
      </c>
      <c r="K29" s="11">
        <f>COUNTIFS(L29:X29,"B")</f>
        <v/>
      </c>
      <c r="Z29" s="1">
        <f>IF(J29&gt;K29,"A",IF(J29=K29,"","B"))</f>
        <v/>
      </c>
      <c r="AA29">
        <f>IF(AND($Z29&lt;&gt;"",$Z29=L29),1,IF(L29="",0,-1))</f>
        <v/>
      </c>
      <c r="AB29">
        <f>IF(AND($Z29&lt;&gt;"",$Z29=M29),1,IF(M29="",0,-1))</f>
        <v/>
      </c>
      <c r="AC29">
        <f>IF(AND($Z29&lt;&gt;"",$Z29=N29),1,IF(N29="",0,-1))</f>
        <v/>
      </c>
      <c r="AD29">
        <f>IF(AND($Z29&lt;&gt;"",$Z29=O29),1,IF(O29="",0,-1))</f>
        <v/>
      </c>
      <c r="AE29">
        <f>IF(AND($Z29&lt;&gt;"",$Z29=P29),1,IF(P29="",0,-1))</f>
        <v/>
      </c>
      <c r="AF29">
        <f>IF(AND($Z29&lt;&gt;"",$Z29=Q29),1,IF(Q29="",0,-1))</f>
        <v/>
      </c>
      <c r="AG29">
        <f>IF(AND($Z29&lt;&gt;"",$Z29=R29),1,IF(R29="",0,-1))</f>
        <v/>
      </c>
      <c r="AH29">
        <f>IF(AND($Z29&lt;&gt;"",$Z29=S29),1,IF(S29="",0,-1))</f>
        <v/>
      </c>
      <c r="AI29">
        <f>IF(AND($Z29&lt;&gt;"",$Z29=T29),1,IF(T29="",0,-1))</f>
        <v/>
      </c>
      <c r="AJ29">
        <f>IF(AND($Z29&lt;&gt;"",$Z29=U29),1,IF(U29="",0,-1))</f>
        <v/>
      </c>
      <c r="AK29">
        <f>IF(AND($Z29&lt;&gt;"",$Z29=V29),1,IF(V29="",0,-1))</f>
        <v/>
      </c>
      <c r="AL29">
        <f>IF(AND($Z29&lt;&gt;"",$Z29=W29),1,IF(W29="",0,-1))</f>
        <v/>
      </c>
      <c r="AM29">
        <f>IF(AND($Z29&lt;&gt;"",$Z29=X29),1,IF(X29="",0,-1))</f>
        <v/>
      </c>
    </row>
    <row r="30">
      <c r="G30" s="11">
        <f>IF($D30&lt;&gt;$D29,IF($J30&gt;$K30,1,0),IF($J30&gt;$K30,G29+1,G29))</f>
        <v/>
      </c>
      <c r="H30" s="11">
        <f>IF($D30&lt;&gt;$D29,IF($J30&lt;$K30,1,0),IF($J30&lt;$K30,H29+1,H29))</f>
        <v/>
      </c>
      <c r="I30" s="1">
        <f>IF($D30&lt;&gt;$D29,"",IF(ISEVEN(SUM(J29:K29)),I29, IF(I29="B", "A", "B")))</f>
        <v/>
      </c>
      <c r="J30" s="11">
        <f>COUNTIFS(L30:X30,"A")</f>
        <v/>
      </c>
      <c r="K30" s="11">
        <f>COUNTIFS(L30:X30,"B")</f>
        <v/>
      </c>
      <c r="Z30" s="1">
        <f>IF(J30&gt;K30,"A",IF(J30=K30,"","B"))</f>
        <v/>
      </c>
      <c r="AA30">
        <f>IF(AND($Z30&lt;&gt;"",$Z30=L30),1,IF(L30="",0,-1))</f>
        <v/>
      </c>
      <c r="AB30">
        <f>IF(AND($Z30&lt;&gt;"",$Z30=M30),1,IF(M30="",0,-1))</f>
        <v/>
      </c>
      <c r="AC30">
        <f>IF(AND($Z30&lt;&gt;"",$Z30=N30),1,IF(N30="",0,-1))</f>
        <v/>
      </c>
      <c r="AD30">
        <f>IF(AND($Z30&lt;&gt;"",$Z30=O30),1,IF(O30="",0,-1))</f>
        <v/>
      </c>
      <c r="AE30">
        <f>IF(AND($Z30&lt;&gt;"",$Z30=P30),1,IF(P30="",0,-1))</f>
        <v/>
      </c>
      <c r="AF30">
        <f>IF(AND($Z30&lt;&gt;"",$Z30=Q30),1,IF(Q30="",0,-1))</f>
        <v/>
      </c>
      <c r="AG30">
        <f>IF(AND($Z30&lt;&gt;"",$Z30=R30),1,IF(R30="",0,-1))</f>
        <v/>
      </c>
      <c r="AH30">
        <f>IF(AND($Z30&lt;&gt;"",$Z30=S30),1,IF(S30="",0,-1))</f>
        <v/>
      </c>
      <c r="AI30">
        <f>IF(AND($Z30&lt;&gt;"",$Z30=T30),1,IF(T30="",0,-1))</f>
        <v/>
      </c>
      <c r="AJ30">
        <f>IF(AND($Z30&lt;&gt;"",$Z30=U30),1,IF(U30="",0,-1))</f>
        <v/>
      </c>
      <c r="AK30">
        <f>IF(AND($Z30&lt;&gt;"",$Z30=V30),1,IF(V30="",0,-1))</f>
        <v/>
      </c>
      <c r="AL30">
        <f>IF(AND($Z30&lt;&gt;"",$Z30=W30),1,IF(W30="",0,-1))</f>
        <v/>
      </c>
      <c r="AM30">
        <f>IF(AND($Z30&lt;&gt;"",$Z30=X30),1,IF(X30="",0,-1))</f>
        <v/>
      </c>
    </row>
    <row r="31">
      <c r="G31" s="11">
        <f>IF($D31&lt;&gt;$D30,IF($J31&gt;$K31,1,0),IF($J31&gt;$K31,G30+1,G30))</f>
        <v/>
      </c>
      <c r="H31" s="11">
        <f>IF($D31&lt;&gt;$D30,IF($J31&lt;$K31,1,0),IF($J31&lt;$K31,H30+1,H30))</f>
        <v/>
      </c>
      <c r="I31" s="1">
        <f>IF($D31&lt;&gt;$D30,"",IF(ISEVEN(SUM(J30:K30)),I30, IF(I30="B", "A", "B")))</f>
        <v/>
      </c>
      <c r="J31" s="11">
        <f>COUNTIFS(L31:X31,"A")</f>
        <v/>
      </c>
      <c r="K31" s="11">
        <f>COUNTIFS(L31:X31,"B")</f>
        <v/>
      </c>
      <c r="Z31" s="1">
        <f>IF(J31&gt;K31,"A",IF(J31=K31,"","B"))</f>
        <v/>
      </c>
      <c r="AA31">
        <f>IF(AND($Z31&lt;&gt;"",$Z31=L31),1,IF(L31="",0,-1))</f>
        <v/>
      </c>
      <c r="AB31">
        <f>IF(AND($Z31&lt;&gt;"",$Z31=M31),1,IF(M31="",0,-1))</f>
        <v/>
      </c>
      <c r="AC31">
        <f>IF(AND($Z31&lt;&gt;"",$Z31=N31),1,IF(N31="",0,-1))</f>
        <v/>
      </c>
      <c r="AD31">
        <f>IF(AND($Z31&lt;&gt;"",$Z31=O31),1,IF(O31="",0,-1))</f>
        <v/>
      </c>
      <c r="AE31">
        <f>IF(AND($Z31&lt;&gt;"",$Z31=P31),1,IF(P31="",0,-1))</f>
        <v/>
      </c>
      <c r="AF31">
        <f>IF(AND($Z31&lt;&gt;"",$Z31=Q31),1,IF(Q31="",0,-1))</f>
        <v/>
      </c>
      <c r="AG31">
        <f>IF(AND($Z31&lt;&gt;"",$Z31=R31),1,IF(R31="",0,-1))</f>
        <v/>
      </c>
      <c r="AH31">
        <f>IF(AND($Z31&lt;&gt;"",$Z31=S31),1,IF(S31="",0,-1))</f>
        <v/>
      </c>
      <c r="AI31">
        <f>IF(AND($Z31&lt;&gt;"",$Z31=T31),1,IF(T31="",0,-1))</f>
        <v/>
      </c>
      <c r="AJ31">
        <f>IF(AND($Z31&lt;&gt;"",$Z31=U31),1,IF(U31="",0,-1))</f>
        <v/>
      </c>
      <c r="AK31">
        <f>IF(AND($Z31&lt;&gt;"",$Z31=V31),1,IF(V31="",0,-1))</f>
        <v/>
      </c>
      <c r="AL31">
        <f>IF(AND($Z31&lt;&gt;"",$Z31=W31),1,IF(W31="",0,-1))</f>
        <v/>
      </c>
      <c r="AM31">
        <f>IF(AND($Z31&lt;&gt;"",$Z31=X31),1,IF(X31="",0,-1))</f>
        <v/>
      </c>
    </row>
  </sheetData>
  <mergeCells count="2">
    <mergeCell ref="J1:K1"/>
    <mergeCell ref="G1:H1"/>
  </mergeCells>
  <conditionalFormatting sqref="I1:I1048576">
    <cfRule type="cellIs" priority="8" operator="equal" dxfId="5">
      <formula>"B"</formula>
    </cfRule>
    <cfRule type="cellIs" priority="9" operator="equal" dxfId="4">
      <formula>"A"</formula>
    </cfRule>
  </conditionalFormatting>
  <conditionalFormatting sqref="L1:Y1048576">
    <cfRule type="expression" priority="5" dxfId="6">
      <formula>OR(AND(ISEVEN(L$1),L1=$I1),AND(ISEVEN(L$1+1),L1&lt;&gt;$I1))</formula>
    </cfRule>
    <cfRule type="expression" priority="6" dxfId="5" stopIfTrue="1">
      <formula>L1=$F$1</formula>
    </cfRule>
    <cfRule type="expression" priority="7" dxfId="4" stopIfTrue="1">
      <formula>L1=$E$1</formula>
    </cfRule>
  </conditionalFormatting>
  <conditionalFormatting sqref="A1:H1048576">
    <cfRule type="expression" priority="4" dxfId="3">
      <formula>$D1=$D2</formula>
    </cfRule>
  </conditionalFormatting>
  <conditionalFormatting sqref="AA1:AN1048576">
    <cfRule type="cellIs" priority="2" operator="equal" dxfId="2">
      <formula>-1</formula>
    </cfRule>
    <cfRule type="cellIs" priority="3" operator="equal" dxfId="1">
      <formula>0</formula>
    </cfRule>
  </conditionalFormatting>
  <conditionalFormatting sqref="AA1:AM1048576">
    <cfRule type="cellIs" priority="1" operator="equal" dxfId="0">
      <formula>1</formula>
    </cfRule>
  </conditionalFormatting>
  <pageMargins left="0.7" right="0.7" top="0.75" bottom="0.75" header="0.3" footer="0.3"/>
  <pageSetup orientation="portrait" paperSize="9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C5" sqref="C5"/>
    </sheetView>
  </sheetViews>
  <sheetFormatPr baseColWidth="8" defaultRowHeight="15"/>
  <cols>
    <col width="26" customWidth="1" min="1" max="1"/>
    <col width="70" customWidth="1" min="2" max="2"/>
    <col width="78" customWidth="1" min="3" max="3"/>
  </cols>
  <sheetData>
    <row r="1">
      <c r="A1" t="inlineStr">
        <is>
          <t>Название турнира</t>
        </is>
      </c>
      <c r="B1" t="inlineStr">
        <is>
          <t>URL</t>
        </is>
      </c>
      <c r="C1" t="inlineStr">
        <is>
          <t>URL результатов</t>
        </is>
      </c>
    </row>
    <row r="2">
      <c r="A2" t="inlineStr">
        <is>
          <t>Adelaide</t>
        </is>
      </c>
      <c r="B2" t="inlineStr">
        <is>
          <t>https://www.livesport.com/tennis/atp-singles/adelaide/</t>
        </is>
      </c>
      <c r="C2" t="inlineStr">
        <is>
          <t>https://www.livesport.com/tennis/atp-singles/adelaide/results/</t>
        </is>
      </c>
    </row>
    <row r="3">
      <c r="A3" t="inlineStr">
        <is>
          <t>Amersfoort</t>
        </is>
      </c>
      <c r="B3" t="inlineStr">
        <is>
          <t>https://www.livesport.com/tennis/atp-singles/amersfoort/</t>
        </is>
      </c>
      <c r="C3" t="inlineStr">
        <is>
          <t>https://www.livesport.com/tennis/atp-singles/amersfoort/results/</t>
        </is>
      </c>
    </row>
    <row r="4">
      <c r="A4" t="inlineStr">
        <is>
          <t>Antalya</t>
        </is>
      </c>
      <c r="B4" t="inlineStr">
        <is>
          <t>https://www.livesport.com/tennis/atp-singles/antalya/</t>
        </is>
      </c>
      <c r="C4" t="inlineStr">
        <is>
          <t>https://www.livesport.com/tennis/atp-singles/antalya/results/</t>
        </is>
      </c>
    </row>
    <row r="5">
      <c r="A5" t="inlineStr">
        <is>
          <t>Antwerp</t>
        </is>
      </c>
      <c r="B5" t="inlineStr">
        <is>
          <t>https://www.livesport.com/tennis/atp-singles/antwerp/</t>
        </is>
      </c>
      <c r="C5" t="inlineStr">
        <is>
          <t>https://www.livesport.com/tennis/atp-singles/antwerp/results/</t>
        </is>
      </c>
    </row>
    <row r="6">
      <c r="A6" t="inlineStr">
        <is>
          <t>ATP Cup</t>
        </is>
      </c>
      <c r="B6" t="inlineStr">
        <is>
          <t>https://www.livesport.com/tennis/atp-singles/atp-cup/</t>
        </is>
      </c>
      <c r="C6" t="inlineStr">
        <is>
          <t>https://www.livesport.com/tennis/atp-singles/atp-cup/results/</t>
        </is>
      </c>
    </row>
    <row r="7">
      <c r="A7" t="inlineStr">
        <is>
          <t>Auckland</t>
        </is>
      </c>
      <c r="B7" t="inlineStr">
        <is>
          <t>https://www.livesport.com/tennis/atp-singles/auckland/</t>
        </is>
      </c>
      <c r="C7" t="inlineStr">
        <is>
          <t>https://www.livesport.com/tennis/atp-singles/auckland/results/</t>
        </is>
      </c>
    </row>
    <row r="8">
      <c r="A8" t="inlineStr">
        <is>
          <t>Australian Open</t>
        </is>
      </c>
      <c r="B8" t="inlineStr">
        <is>
          <t>https://www.livesport.com/tennis/atp-singles/australian-open/</t>
        </is>
      </c>
      <c r="C8" t="inlineStr">
        <is>
          <t>https://www.livesport.com/tennis/atp-singles/australian-open/results/</t>
        </is>
      </c>
    </row>
    <row r="9">
      <c r="A9" t="inlineStr">
        <is>
          <t>Bangkok</t>
        </is>
      </c>
      <c r="B9" t="inlineStr">
        <is>
          <t>https://www.livesport.com/tennis/atp-singles/bangkok/</t>
        </is>
      </c>
      <c r="C9" t="inlineStr">
        <is>
          <t>https://www.livesport.com/tennis/atp-singles/bangkok/results/</t>
        </is>
      </c>
    </row>
    <row r="10">
      <c r="A10" t="inlineStr">
        <is>
          <t>Barcelona</t>
        </is>
      </c>
      <c r="B10" t="inlineStr">
        <is>
          <t>https://www.livesport.com/tennis/atp-singles/barcelona/</t>
        </is>
      </c>
      <c r="C10" t="inlineStr">
        <is>
          <t>https://www.livesport.com/tennis/atp-singles/barcelona/results/</t>
        </is>
      </c>
    </row>
    <row r="11">
      <c r="A11" t="inlineStr">
        <is>
          <t>Basel</t>
        </is>
      </c>
      <c r="B11" t="inlineStr">
        <is>
          <t>https://www.livesport.com/tennis/atp-singles/basel/</t>
        </is>
      </c>
      <c r="C11" t="inlineStr">
        <is>
          <t>https://www.livesport.com/tennis/atp-singles/basel/results/</t>
        </is>
      </c>
    </row>
    <row r="12">
      <c r="A12" t="inlineStr">
        <is>
          <t>Bastad</t>
        </is>
      </c>
      <c r="B12" t="inlineStr">
        <is>
          <t>https://www.livesport.com/tennis/atp-singles/bastad/</t>
        </is>
      </c>
      <c r="C12" t="inlineStr">
        <is>
          <t>https://www.livesport.com/tennis/atp-singles/bastad/results/</t>
        </is>
      </c>
    </row>
    <row r="13">
      <c r="A13" t="inlineStr">
        <is>
          <t>Beijing</t>
        </is>
      </c>
      <c r="B13" t="inlineStr">
        <is>
          <t>https://www.livesport.com/tennis/atp-singles/beijing/</t>
        </is>
      </c>
      <c r="C13" t="inlineStr">
        <is>
          <t>https://www.livesport.com/tennis/atp-singles/beijing/results/</t>
        </is>
      </c>
    </row>
    <row r="14">
      <c r="A14" t="inlineStr">
        <is>
          <t>Belgrade</t>
        </is>
      </c>
      <c r="B14" t="inlineStr">
        <is>
          <t>https://www.livesport.com/tennis/atp-singles/belgrade/</t>
        </is>
      </c>
      <c r="C14" t="inlineStr">
        <is>
          <t>https://www.livesport.com/tennis/atp-singles/belgrade/results/</t>
        </is>
      </c>
    </row>
    <row r="15">
      <c r="A15" t="inlineStr">
        <is>
          <t>Bogota</t>
        </is>
      </c>
      <c r="B15" t="inlineStr">
        <is>
          <t>https://www.livesport.com/tennis/atp-singles/bogota/</t>
        </is>
      </c>
      <c r="C15" t="inlineStr">
        <is>
          <t>https://www.livesport.com/tennis/atp-singles/bogota/results/</t>
        </is>
      </c>
    </row>
    <row r="16">
      <c r="A16" t="inlineStr">
        <is>
          <t>Brisbane</t>
        </is>
      </c>
      <c r="B16" t="inlineStr">
        <is>
          <t>https://www.livesport.com/tennis/atp-singles/brisbane/</t>
        </is>
      </c>
      <c r="C16" t="inlineStr">
        <is>
          <t>https://www.livesport.com/tennis/atp-singles/brisbane/results/</t>
        </is>
      </c>
    </row>
    <row r="17">
      <c r="A17" t="inlineStr">
        <is>
          <t>Budapest</t>
        </is>
      </c>
      <c r="B17" t="inlineStr">
        <is>
          <t>https://www.livesport.com/tennis/atp-singles/budapest/</t>
        </is>
      </c>
      <c r="C17" t="inlineStr">
        <is>
          <t>https://www.livesport.com/tennis/atp-singles/budapest/results/</t>
        </is>
      </c>
    </row>
    <row r="18">
      <c r="A18" t="inlineStr">
        <is>
          <t>Buenos Aires</t>
        </is>
      </c>
      <c r="B18" t="inlineStr">
        <is>
          <t>https://www.livesport.com/tennis/atp-singles/buenos-aires/</t>
        </is>
      </c>
      <c r="C18" t="inlineStr">
        <is>
          <t>https://www.livesport.com/tennis/atp-singles/buenos-aires/results/</t>
        </is>
      </c>
    </row>
    <row r="19">
      <c r="A19" t="inlineStr">
        <is>
          <t>Casablanca</t>
        </is>
      </c>
      <c r="B19" t="inlineStr">
        <is>
          <t>https://www.livesport.com/tennis/atp-singles/casablanca/</t>
        </is>
      </c>
      <c r="C19" t="inlineStr">
        <is>
          <t>https://www.livesport.com/tennis/atp-singles/casablanca/results/</t>
        </is>
      </c>
    </row>
    <row r="20">
      <c r="A20" t="inlineStr">
        <is>
          <t>Chengdu</t>
        </is>
      </c>
      <c r="B20" t="inlineStr">
        <is>
          <t>https://www.livesport.com/tennis/atp-singles/chengdu/</t>
        </is>
      </c>
      <c r="C20" t="inlineStr">
        <is>
          <t>https://www.livesport.com/tennis/atp-singles/chengdu/results/</t>
        </is>
      </c>
    </row>
    <row r="21">
      <c r="A21" t="inlineStr">
        <is>
          <t>Chennai</t>
        </is>
      </c>
      <c r="B21" t="inlineStr">
        <is>
          <t>https://www.livesport.com/tennis/atp-singles/chennai/</t>
        </is>
      </c>
      <c r="C21" t="inlineStr">
        <is>
          <t>https://www.livesport.com/tennis/atp-singles/chennai/results/</t>
        </is>
      </c>
    </row>
    <row r="22">
      <c r="A22" t="inlineStr">
        <is>
          <t>Copenhagen</t>
        </is>
      </c>
      <c r="B22" t="inlineStr">
        <is>
          <t>https://www.livesport.com/tennis/atp-singles/copenhagen/</t>
        </is>
      </c>
      <c r="C22" t="inlineStr">
        <is>
          <t>https://www.livesport.com/tennis/atp-singles/copenhagen/results/</t>
        </is>
      </c>
    </row>
    <row r="23">
      <c r="A23" t="inlineStr">
        <is>
          <t>Cordoba</t>
        </is>
      </c>
      <c r="B23" t="inlineStr">
        <is>
          <t>https://www.livesport.com/tennis/atp-singles/cordoba/</t>
        </is>
      </c>
      <c r="C23" t="inlineStr">
        <is>
          <t>https://www.livesport.com/tennis/atp-singles/cordoba/results/</t>
        </is>
      </c>
    </row>
    <row r="24">
      <c r="A24" t="inlineStr">
        <is>
          <t>Costa Do Sauipe</t>
        </is>
      </c>
      <c r="B24" t="inlineStr">
        <is>
          <t>https://www.livesport.com/tennis/atp-singles/costa-do-sauipe/</t>
        </is>
      </c>
      <c r="C24" t="inlineStr">
        <is>
          <t>https://www.livesport.com/tennis/atp-singles/costa-do-sauipe/results/</t>
        </is>
      </c>
    </row>
    <row r="25">
      <c r="A25" t="inlineStr">
        <is>
          <t>Davis Cup - World Group</t>
        </is>
      </c>
      <c r="B25" t="inlineStr">
        <is>
          <t>https://www.livesport.com/tennis/atp-singles/davis-cup-world-group/</t>
        </is>
      </c>
      <c r="C25" t="inlineStr">
        <is>
          <t>https://www.livesport.com/tennis/atp-singles/davis-cup-world-group/results/</t>
        </is>
      </c>
    </row>
    <row r="26">
      <c r="A26" t="inlineStr">
        <is>
          <t>Doha</t>
        </is>
      </c>
      <c r="B26" t="inlineStr">
        <is>
          <t>https://www.livesport.com/tennis/atp-singles/doha/</t>
        </is>
      </c>
      <c r="C26" t="inlineStr">
        <is>
          <t>https://www.livesport.com/tennis/atp-singles/doha/results/</t>
        </is>
      </c>
    </row>
    <row r="27">
      <c r="A27" t="inlineStr">
        <is>
          <t>Dubai</t>
        </is>
      </c>
      <c r="B27" t="inlineStr">
        <is>
          <t>https://www.livesport.com/tennis/atp-singles/dubai/</t>
        </is>
      </c>
      <c r="C27" t="inlineStr">
        <is>
          <t>https://www.livesport.com/tennis/atp-singles/dubai/results/</t>
        </is>
      </c>
    </row>
    <row r="28">
      <c r="A28" t="inlineStr">
        <is>
          <t>Dusseldorf</t>
        </is>
      </c>
      <c r="B28" t="inlineStr">
        <is>
          <t>https://www.livesport.com/tennis/atp-singles/dusseldorf/</t>
        </is>
      </c>
      <c r="C28" t="inlineStr">
        <is>
          <t>https://www.livesport.com/tennis/atp-singles/dusseldorf/results/</t>
        </is>
      </c>
    </row>
    <row r="29">
      <c r="A29" t="inlineStr">
        <is>
          <t>Eastbourne</t>
        </is>
      </c>
      <c r="B29" t="inlineStr">
        <is>
          <t>https://www.livesport.com/tennis/atp-singles/eastbourne/</t>
        </is>
      </c>
      <c r="C29" t="inlineStr">
        <is>
          <t>https://www.livesport.com/tennis/atp-singles/eastbourne/results/</t>
        </is>
      </c>
    </row>
    <row r="30">
      <c r="A30" t="inlineStr">
        <is>
          <t>Estoril</t>
        </is>
      </c>
      <c r="B30" t="inlineStr">
        <is>
          <t>https://www.livesport.com/tennis/atp-singles/estoril/</t>
        </is>
      </c>
      <c r="C30" t="inlineStr">
        <is>
          <t>https://www.livesport.com/tennis/atp-singles/estoril/results/</t>
        </is>
      </c>
    </row>
    <row r="31">
      <c r="A31" t="inlineStr">
        <is>
          <t>Finals - Turin</t>
        </is>
      </c>
      <c r="B31" t="inlineStr">
        <is>
          <t>https://www.livesport.com/tennis/atp-singles/finals-turin/</t>
        </is>
      </c>
      <c r="C31" t="inlineStr">
        <is>
          <t>https://www.livesport.com/tennis/atp-singles/finals-turin/results/</t>
        </is>
      </c>
    </row>
    <row r="32">
      <c r="A32" t="inlineStr">
        <is>
          <t>French Open</t>
        </is>
      </c>
      <c r="B32" t="inlineStr">
        <is>
          <t>https://www.livesport.com/tennis/atp-singles/french-open/</t>
        </is>
      </c>
      <c r="C32" t="inlineStr">
        <is>
          <t>https://www.livesport.com/tennis/atp-singles/french-open/results/</t>
        </is>
      </c>
    </row>
    <row r="33">
      <c r="A33" t="inlineStr">
        <is>
          <t>Geneva</t>
        </is>
      </c>
      <c r="B33" t="inlineStr">
        <is>
          <t>https://www.livesport.com/tennis/atp-singles/geneva/</t>
        </is>
      </c>
      <c r="C33" t="inlineStr">
        <is>
          <t>https://www.livesport.com/tennis/atp-singles/geneva/results/</t>
        </is>
      </c>
    </row>
    <row r="34">
      <c r="A34" t="inlineStr">
        <is>
          <t>Gstaad</t>
        </is>
      </c>
      <c r="B34" t="inlineStr">
        <is>
          <t>https://www.livesport.com/tennis/atp-singles/gstaad/</t>
        </is>
      </c>
      <c r="C34" t="inlineStr">
        <is>
          <t>https://www.livesport.com/tennis/atp-singles/gstaad/results/</t>
        </is>
      </c>
    </row>
    <row r="35">
      <c r="A35" t="inlineStr">
        <is>
          <t>Halle</t>
        </is>
      </c>
      <c r="B35" t="inlineStr">
        <is>
          <t>https://www.livesport.com/tennis/atp-singles/halle/</t>
        </is>
      </c>
      <c r="C35" t="inlineStr">
        <is>
          <t>https://www.livesport.com/tennis/atp-singles/halle/results/</t>
        </is>
      </c>
    </row>
    <row r="36">
      <c r="A36" t="inlineStr">
        <is>
          <t>Hamburg</t>
        </is>
      </c>
      <c r="B36" t="inlineStr">
        <is>
          <t>https://www.livesport.com/tennis/atp-singles/hamburg/</t>
        </is>
      </c>
      <c r="C36" t="inlineStr">
        <is>
          <t>https://www.livesport.com/tennis/atp-singles/hamburg/results/</t>
        </is>
      </c>
    </row>
    <row r="37">
      <c r="A37" t="inlineStr">
        <is>
          <t>Ho Chi Minh City</t>
        </is>
      </c>
      <c r="B37" t="inlineStr">
        <is>
          <t>https://www.livesport.com/tennis/atp-singles/ho-chi-minh-city/</t>
        </is>
      </c>
      <c r="C37" t="inlineStr">
        <is>
          <t>https://www.livesport.com/tennis/atp-singles/ho-chi-minh-city/results/</t>
        </is>
      </c>
    </row>
    <row r="38">
      <c r="A38" t="inlineStr">
        <is>
          <t>Hong Kong</t>
        </is>
      </c>
      <c r="B38" t="inlineStr">
        <is>
          <t>https://www.livesport.com/tennis/atp-singles/hong-kong/</t>
        </is>
      </c>
      <c r="C38" t="inlineStr">
        <is>
          <t>https://www.livesport.com/tennis/atp-singles/hong-kong/results/</t>
        </is>
      </c>
    </row>
    <row r="39">
      <c r="A39" t="inlineStr">
        <is>
          <t>Houston</t>
        </is>
      </c>
      <c r="B39" t="inlineStr">
        <is>
          <t>https://www.livesport.com/tennis/atp-singles/houston/</t>
        </is>
      </c>
      <c r="C39" t="inlineStr">
        <is>
          <t>https://www.livesport.com/tennis/atp-singles/houston/results/</t>
        </is>
      </c>
    </row>
    <row r="40">
      <c r="A40" t="inlineStr">
        <is>
          <t>Indianapolis</t>
        </is>
      </c>
      <c r="B40" t="inlineStr">
        <is>
          <t>https://www.livesport.com/tennis/atp-singles/indianapolis/</t>
        </is>
      </c>
      <c r="C40" t="inlineStr">
        <is>
          <t>https://www.livesport.com/tennis/atp-singles/indianapolis/results/</t>
        </is>
      </c>
    </row>
    <row r="41">
      <c r="A41" t="inlineStr">
        <is>
          <t>Istanbul</t>
        </is>
      </c>
      <c r="B41" t="inlineStr">
        <is>
          <t>https://www.livesport.com/tennis/atp-singles/istanbul/</t>
        </is>
      </c>
      <c r="C41" t="inlineStr">
        <is>
          <t>https://www.livesport.com/tennis/atp-singles/istanbul/results/</t>
        </is>
      </c>
    </row>
    <row r="42">
      <c r="A42" t="inlineStr">
        <is>
          <t>Kitzbuhel</t>
        </is>
      </c>
      <c r="B42" t="inlineStr">
        <is>
          <t>https://www.livesport.com/tennis/atp-singles/kitzbuhel/</t>
        </is>
      </c>
      <c r="C42" t="inlineStr">
        <is>
          <t>https://www.livesport.com/tennis/atp-singles/kitzbuhel/results/</t>
        </is>
      </c>
    </row>
    <row r="43">
      <c r="A43" t="inlineStr">
        <is>
          <t>Kuala Lumpur</t>
        </is>
      </c>
      <c r="B43" t="inlineStr">
        <is>
          <t>https://www.livesport.com/tennis/atp-singles/kuala-lumpur/</t>
        </is>
      </c>
      <c r="C43" t="inlineStr">
        <is>
          <t>https://www.livesport.com/tennis/atp-singles/kuala-lumpur/results/</t>
        </is>
      </c>
    </row>
    <row r="44">
      <c r="A44" t="inlineStr">
        <is>
          <t>Las Vegas</t>
        </is>
      </c>
      <c r="B44" t="inlineStr">
        <is>
          <t>https://www.livesport.com/tennis/atp-singles/las-vegas/</t>
        </is>
      </c>
      <c r="C44" t="inlineStr">
        <is>
          <t>https://www.livesport.com/tennis/atp-singles/las-vegas/results/</t>
        </is>
      </c>
    </row>
    <row r="45">
      <c r="A45" t="inlineStr">
        <is>
          <t>Laver Cup</t>
        </is>
      </c>
      <c r="B45" t="inlineStr">
        <is>
          <t>https://www.livesport.com/tennis/atp-singles/laver-cup/</t>
        </is>
      </c>
      <c r="C45" t="inlineStr">
        <is>
          <t>https://www.livesport.com/tennis/atp-singles/laver-cup/results/</t>
        </is>
      </c>
    </row>
    <row r="46">
      <c r="A46" t="inlineStr">
        <is>
          <t>London</t>
        </is>
      </c>
      <c r="B46" t="inlineStr">
        <is>
          <t>https://www.livesport.com/tennis/atp-singles/london/</t>
        </is>
      </c>
      <c r="C46" t="inlineStr">
        <is>
          <t>https://www.livesport.com/tennis/atp-singles/london/results/</t>
        </is>
      </c>
    </row>
    <row r="47">
      <c r="A47" t="inlineStr">
        <is>
          <t>Long Island</t>
        </is>
      </c>
      <c r="B47" t="inlineStr">
        <is>
          <t>https://www.livesport.com/tennis/atp-singles/long-island/</t>
        </is>
      </c>
      <c r="C47" t="inlineStr">
        <is>
          <t>https://www.livesport.com/tennis/atp-singles/long-island/results/</t>
        </is>
      </c>
    </row>
    <row r="48">
      <c r="A48" t="inlineStr">
        <is>
          <t>Los Angeles</t>
        </is>
      </c>
      <c r="B48" t="inlineStr">
        <is>
          <t>https://www.livesport.com/tennis/atp-singles/los-angeles/</t>
        </is>
      </c>
      <c r="C48" t="inlineStr">
        <is>
          <t>https://www.livesport.com/tennis/atp-singles/los-angeles/results/</t>
        </is>
      </c>
    </row>
    <row r="49">
      <c r="A49" t="inlineStr">
        <is>
          <t>Los Cabos</t>
        </is>
      </c>
      <c r="B49" t="inlineStr">
        <is>
          <t>https://www.livesport.com/tennis/atp-singles/los-cabos/</t>
        </is>
      </c>
      <c r="C49" t="inlineStr">
        <is>
          <t>https://www.livesport.com/tennis/atp-singles/los-cabos/results/</t>
        </is>
      </c>
    </row>
    <row r="50">
      <c r="A50" t="inlineStr">
        <is>
          <t>Lyon</t>
        </is>
      </c>
      <c r="B50" t="inlineStr">
        <is>
          <t>https://www.livesport.com/tennis/atp-singles/lyon/</t>
        </is>
      </c>
      <c r="C50" t="inlineStr">
        <is>
          <t>https://www.livesport.com/tennis/atp-singles/lyon/results/</t>
        </is>
      </c>
    </row>
    <row r="51">
      <c r="A51" t="inlineStr">
        <is>
          <t>Madrid</t>
        </is>
      </c>
      <c r="B51" t="inlineStr">
        <is>
          <t>https://www.livesport.com/tennis/atp-singles/madrid/</t>
        </is>
      </c>
      <c r="C51" t="inlineStr">
        <is>
          <t>https://www.livesport.com/tennis/atp-singles/madrid/results/</t>
        </is>
      </c>
    </row>
    <row r="52">
      <c r="A52" t="inlineStr">
        <is>
          <t>Mallorca</t>
        </is>
      </c>
      <c r="B52" t="inlineStr">
        <is>
          <t>https://www.livesport.com/tennis/atp-singles/mallorca/</t>
        </is>
      </c>
      <c r="C52" t="inlineStr">
        <is>
          <t>https://www.livesport.com/tennis/atp-singles/mallorca/results/</t>
        </is>
      </c>
    </row>
    <row r="53">
      <c r="A53" t="inlineStr">
        <is>
          <t>Marrakech</t>
        </is>
      </c>
      <c r="B53" t="inlineStr">
        <is>
          <t>https://www.livesport.com/tennis/atp-singles/marrakech/</t>
        </is>
      </c>
      <c r="C53" t="inlineStr">
        <is>
          <t>https://www.livesport.com/tennis/atp-singles/marrakech/results/</t>
        </is>
      </c>
    </row>
    <row r="54">
      <c r="A54" t="inlineStr">
        <is>
          <t>Marseille</t>
        </is>
      </c>
      <c r="B54" t="inlineStr">
        <is>
          <t>https://www.livesport.com/tennis/atp-singles/marseille/</t>
        </is>
      </c>
      <c r="C54" t="inlineStr">
        <is>
          <t>https://www.livesport.com/tennis/atp-singles/marseille/results/</t>
        </is>
      </c>
    </row>
    <row r="55">
      <c r="A55" t="inlineStr">
        <is>
          <t>Memphis</t>
        </is>
      </c>
      <c r="B55" t="inlineStr">
        <is>
          <t>https://www.livesport.com/tennis/atp-singles/memphis/</t>
        </is>
      </c>
      <c r="C55" t="inlineStr">
        <is>
          <t>https://www.livesport.com/tennis/atp-singles/memphis/results/</t>
        </is>
      </c>
    </row>
    <row r="56">
      <c r="A56" t="inlineStr">
        <is>
          <t>Metz</t>
        </is>
      </c>
      <c r="B56" t="inlineStr">
        <is>
          <t>https://www.livesport.com/tennis/atp-singles/metz/</t>
        </is>
      </c>
      <c r="C56" t="inlineStr">
        <is>
          <t>https://www.livesport.com/tennis/atp-singles/metz/results/</t>
        </is>
      </c>
    </row>
    <row r="57">
      <c r="A57" t="inlineStr">
        <is>
          <t>Miami</t>
        </is>
      </c>
      <c r="B57" t="inlineStr">
        <is>
          <t>https://www.livesport.com/tennis/atp-singles/miami/</t>
        </is>
      </c>
      <c r="C57" t="inlineStr">
        <is>
          <t>https://www.livesport.com/tennis/atp-singles/miami/results/</t>
        </is>
      </c>
    </row>
    <row r="58">
      <c r="A58" t="inlineStr">
        <is>
          <t>Milan</t>
        </is>
      </c>
      <c r="B58" t="inlineStr">
        <is>
          <t>https://www.livesport.com/tennis/atp-singles/milan/</t>
        </is>
      </c>
      <c r="C58" t="inlineStr">
        <is>
          <t>https://www.livesport.com/tennis/atp-singles/milan/results/</t>
        </is>
      </c>
    </row>
    <row r="59">
      <c r="A59" t="inlineStr">
        <is>
          <t>Monte Carlo</t>
        </is>
      </c>
      <c r="B59" t="inlineStr">
        <is>
          <t>https://www.livesport.com/tennis/atp-singles/monte-carlo/</t>
        </is>
      </c>
      <c r="C59" t="inlineStr">
        <is>
          <t>https://www.livesport.com/tennis/atp-singles/monte-carlo/results/</t>
        </is>
      </c>
    </row>
    <row r="60">
      <c r="A60" t="inlineStr">
        <is>
          <t>Montpellier</t>
        </is>
      </c>
      <c r="B60" t="inlineStr">
        <is>
          <t>https://www.livesport.com/tennis/atp-singles/montpellier/</t>
        </is>
      </c>
      <c r="C60" t="inlineStr">
        <is>
          <t>https://www.livesport.com/tennis/atp-singles/montpellier/results/</t>
        </is>
      </c>
    </row>
    <row r="61">
      <c r="A61" t="inlineStr">
        <is>
          <t>Montreal</t>
        </is>
      </c>
      <c r="B61" t="inlineStr">
        <is>
          <t>https://www.livesport.com/tennis/atp-singles/montreal/</t>
        </is>
      </c>
      <c r="C61" t="inlineStr">
        <is>
          <t>https://www.livesport.com/tennis/atp-singles/montreal/results/</t>
        </is>
      </c>
    </row>
    <row r="62">
      <c r="A62" t="inlineStr">
        <is>
          <t>Moscow</t>
        </is>
      </c>
      <c r="B62" t="inlineStr">
        <is>
          <t>https://www.livesport.com/tennis/atp-singles/moscow/</t>
        </is>
      </c>
      <c r="C62" t="inlineStr">
        <is>
          <t>https://www.livesport.com/tennis/atp-singles/moscow/results/</t>
        </is>
      </c>
    </row>
    <row r="63">
      <c r="A63" t="inlineStr">
        <is>
          <t>Mumbai</t>
        </is>
      </c>
      <c r="B63" t="inlineStr">
        <is>
          <t>https://www.livesport.com/tennis/atp-singles/mumbai/</t>
        </is>
      </c>
      <c r="C63" t="inlineStr">
        <is>
          <t>https://www.livesport.com/tennis/atp-singles/mumbai/results/</t>
        </is>
      </c>
    </row>
    <row r="64">
      <c r="A64" t="inlineStr">
        <is>
          <t>Munich</t>
        </is>
      </c>
      <c r="B64" t="inlineStr">
        <is>
          <t>https://www.livesport.com/tennis/atp-singles/munich/</t>
        </is>
      </c>
      <c r="C64" t="inlineStr">
        <is>
          <t>https://www.livesport.com/tennis/atp-singles/munich/results/</t>
        </is>
      </c>
    </row>
    <row r="65">
      <c r="A65" t="inlineStr">
        <is>
          <t>New Haven</t>
        </is>
      </c>
      <c r="B65" t="inlineStr">
        <is>
          <t>https://www.livesport.com/tennis/atp-singles/new-haven/</t>
        </is>
      </c>
      <c r="C65" t="inlineStr">
        <is>
          <t>https://www.livesport.com/tennis/atp-singles/new-haven/results/</t>
        </is>
      </c>
    </row>
    <row r="66">
      <c r="A66" t="inlineStr">
        <is>
          <t>Newport</t>
        </is>
      </c>
      <c r="B66" t="inlineStr">
        <is>
          <t>https://www.livesport.com/tennis/atp-singles/newport/</t>
        </is>
      </c>
      <c r="C66" t="inlineStr">
        <is>
          <t>https://www.livesport.com/tennis/atp-singles/newport/results/</t>
        </is>
      </c>
    </row>
    <row r="67">
      <c r="A67" t="inlineStr">
        <is>
          <t>Next Gen Finals - Jeddah</t>
        </is>
      </c>
      <c r="B67" t="inlineStr">
        <is>
          <t>https://www.livesport.com/tennis/atp-singles/next-gen-finals-jeddah/</t>
        </is>
      </c>
      <c r="C67" t="inlineStr">
        <is>
          <t>https://www.livesport.com/tennis/atp-singles/next-gen-finals-jeddah/results/</t>
        </is>
      </c>
    </row>
    <row r="68">
      <c r="A68" t="inlineStr">
        <is>
          <t>Nice</t>
        </is>
      </c>
      <c r="B68" t="inlineStr">
        <is>
          <t>https://www.livesport.com/tennis/atp-singles/nice/</t>
        </is>
      </c>
      <c r="C68" t="inlineStr">
        <is>
          <t>https://www.livesport.com/tennis/atp-singles/nice/results/</t>
        </is>
      </c>
    </row>
    <row r="69">
      <c r="A69" t="inlineStr">
        <is>
          <t>Nottingham</t>
        </is>
      </c>
      <c r="B69" t="inlineStr">
        <is>
          <t>https://www.livesport.com/tennis/atp-singles/nottingham/</t>
        </is>
      </c>
      <c r="C69" t="inlineStr">
        <is>
          <t>https://www.livesport.com/tennis/atp-singles/nottingham/results/</t>
        </is>
      </c>
    </row>
    <row r="70">
      <c r="A70" t="inlineStr">
        <is>
          <t>Olympic Games</t>
        </is>
      </c>
      <c r="B70" t="inlineStr">
        <is>
          <t>https://www.livesport.com/tennis/atp-singles/olympic-games/</t>
        </is>
      </c>
      <c r="C70" t="inlineStr">
        <is>
          <t>https://www.livesport.com/tennis/atp-singles/olympic-games/results/</t>
        </is>
      </c>
    </row>
    <row r="71">
      <c r="A71" t="inlineStr">
        <is>
          <t>Palermo</t>
        </is>
      </c>
      <c r="B71" t="inlineStr">
        <is>
          <t>https://www.livesport.com/tennis/atp-singles/palermo/</t>
        </is>
      </c>
      <c r="C71" t="inlineStr">
        <is>
          <t>https://www.livesport.com/tennis/atp-singles/palermo/results/</t>
        </is>
      </c>
    </row>
    <row r="72">
      <c r="A72" t="inlineStr">
        <is>
          <t>Paris</t>
        </is>
      </c>
      <c r="B72" t="inlineStr">
        <is>
          <t>https://www.livesport.com/tennis/atp-singles/paris/</t>
        </is>
      </c>
      <c r="C72" t="inlineStr">
        <is>
          <t>https://www.livesport.com/tennis/atp-singles/paris/results/</t>
        </is>
      </c>
    </row>
    <row r="73">
      <c r="A73" t="inlineStr">
        <is>
          <t>Poertschach</t>
        </is>
      </c>
      <c r="B73" t="inlineStr">
        <is>
          <t>https://www.livesport.com/tennis/atp-singles/poertschach/</t>
        </is>
      </c>
      <c r="C73" t="inlineStr">
        <is>
          <t>https://www.livesport.com/tennis/atp-singles/poertschach/results/</t>
        </is>
      </c>
    </row>
    <row r="74">
      <c r="A74" t="inlineStr">
        <is>
          <t>Pune</t>
        </is>
      </c>
      <c r="B74" t="inlineStr">
        <is>
          <t>https://www.livesport.com/tennis/atp-singles/pune/</t>
        </is>
      </c>
      <c r="C74" t="inlineStr">
        <is>
          <t>https://www.livesport.com/tennis/atp-singles/pune/results/</t>
        </is>
      </c>
    </row>
    <row r="75">
      <c r="A75" t="inlineStr">
        <is>
          <t>Quito</t>
        </is>
      </c>
      <c r="B75" t="inlineStr">
        <is>
          <t>https://www.livesport.com/tennis/atp-singles/quito/</t>
        </is>
      </c>
      <c r="C75" t="inlineStr">
        <is>
          <t>https://www.livesport.com/tennis/atp-singles/quito/results/</t>
        </is>
      </c>
    </row>
    <row r="76">
      <c r="A76" t="inlineStr">
        <is>
          <t>Rio de Janeiro</t>
        </is>
      </c>
      <c r="B76" t="inlineStr">
        <is>
          <t>https://www.livesport.com/tennis/atp-singles/rio-de-janeiro/</t>
        </is>
      </c>
      <c r="C76" t="inlineStr">
        <is>
          <t>https://www.livesport.com/tennis/atp-singles/rio-de-janeiro/results/</t>
        </is>
      </c>
    </row>
    <row r="77">
      <c r="A77" t="inlineStr">
        <is>
          <t>Rome</t>
        </is>
      </c>
      <c r="B77" t="inlineStr">
        <is>
          <t>https://www.livesport.com/tennis/atp-singles/rome/</t>
        </is>
      </c>
      <c r="C77" t="inlineStr">
        <is>
          <t>https://www.livesport.com/tennis/atp-singles/rome/results/</t>
        </is>
      </c>
    </row>
    <row r="78">
      <c r="A78" t="inlineStr">
        <is>
          <t>Rotterdam</t>
        </is>
      </c>
      <c r="B78" t="inlineStr">
        <is>
          <t>https://www.livesport.com/tennis/atp-singles/rotterdam/</t>
        </is>
      </c>
      <c r="C78" t="inlineStr">
        <is>
          <t>https://www.livesport.com/tennis/atp-singles/rotterdam/results/</t>
        </is>
      </c>
    </row>
    <row r="79">
      <c r="A79" t="inlineStr">
        <is>
          <t>San Jose</t>
        </is>
      </c>
      <c r="B79" t="inlineStr">
        <is>
          <t>https://www.livesport.com/tennis/atp-singles/san-jose/</t>
        </is>
      </c>
      <c r="C79" t="inlineStr">
        <is>
          <t>https://www.livesport.com/tennis/atp-singles/san-jose/results/</t>
        </is>
      </c>
    </row>
    <row r="80">
      <c r="A80" t="inlineStr">
        <is>
          <t>Santiago</t>
        </is>
      </c>
      <c r="B80" t="inlineStr">
        <is>
          <t>https://www.livesport.com/tennis/atp-singles/santiago/</t>
        </is>
      </c>
      <c r="C80" t="inlineStr">
        <is>
          <t>https://www.livesport.com/tennis/atp-singles/santiago/results/</t>
        </is>
      </c>
    </row>
    <row r="81">
      <c r="A81" t="inlineStr">
        <is>
          <t>Sao Paulo</t>
        </is>
      </c>
      <c r="B81" t="inlineStr">
        <is>
          <t>https://www.livesport.com/tennis/atp-singles/sao-paulo/</t>
        </is>
      </c>
      <c r="C81" t="inlineStr">
        <is>
          <t>https://www.livesport.com/tennis/atp-singles/sao-paulo/results/</t>
        </is>
      </c>
    </row>
    <row r="82">
      <c r="A82" t="inlineStr">
        <is>
          <t>Scottsdale</t>
        </is>
      </c>
      <c r="B82" t="inlineStr">
        <is>
          <t>https://www.livesport.com/tennis/atp-singles/scottsdale/</t>
        </is>
      </c>
      <c r="C82" t="inlineStr">
        <is>
          <t>https://www.livesport.com/tennis/atp-singles/scottsdale/results/</t>
        </is>
      </c>
    </row>
    <row r="83">
      <c r="A83" t="inlineStr">
        <is>
          <t>Shanghai</t>
        </is>
      </c>
      <c r="B83" t="inlineStr">
        <is>
          <t>https://www.livesport.com/tennis/atp-singles/shanghai/</t>
        </is>
      </c>
      <c r="C83" t="inlineStr">
        <is>
          <t>https://www.livesport.com/tennis/atp-singles/shanghai/results/</t>
        </is>
      </c>
    </row>
    <row r="84">
      <c r="A84" t="inlineStr">
        <is>
          <t>Shenzhen</t>
        </is>
      </c>
      <c r="B84" t="inlineStr">
        <is>
          <t>https://www.livesport.com/tennis/atp-singles/shenzhen/</t>
        </is>
      </c>
      <c r="C84" t="inlineStr">
        <is>
          <t>https://www.livesport.com/tennis/atp-singles/shenzhen/results/</t>
        </is>
      </c>
    </row>
    <row r="85">
      <c r="A85" t="inlineStr">
        <is>
          <t>Sofia</t>
        </is>
      </c>
      <c r="B85" t="inlineStr">
        <is>
          <t>https://www.livesport.com/tennis/atp-singles/sofia/</t>
        </is>
      </c>
      <c r="C85" t="inlineStr">
        <is>
          <t>https://www.livesport.com/tennis/atp-singles/sofia/results/</t>
        </is>
      </c>
    </row>
    <row r="86">
      <c r="A86" t="inlineStr">
        <is>
          <t>Sopot</t>
        </is>
      </c>
      <c r="B86" t="inlineStr">
        <is>
          <t>https://www.livesport.com/tennis/atp-singles/sopot/</t>
        </is>
      </c>
      <c r="C86" t="inlineStr">
        <is>
          <t>https://www.livesport.com/tennis/atp-singles/sopot/results/</t>
        </is>
      </c>
    </row>
    <row r="87">
      <c r="A87" t="inlineStr">
        <is>
          <t>Stockholm</t>
        </is>
      </c>
      <c r="B87" t="inlineStr">
        <is>
          <t>https://www.livesport.com/tennis/atp-singles/stockholm/</t>
        </is>
      </c>
      <c r="C87" t="inlineStr">
        <is>
          <t>https://www.livesport.com/tennis/atp-singles/stockholm/results/</t>
        </is>
      </c>
    </row>
    <row r="88">
      <c r="A88" t="inlineStr">
        <is>
          <t>St. Petersburg</t>
        </is>
      </c>
      <c r="B88" t="inlineStr">
        <is>
          <t>https://www.livesport.com/tennis/atp-singles/st-petersburg/</t>
        </is>
      </c>
      <c r="C88" t="inlineStr">
        <is>
          <t>https://www.livesport.com/tennis/atp-singles/st-petersburg/results/</t>
        </is>
      </c>
    </row>
    <row r="89">
      <c r="A89" t="inlineStr">
        <is>
          <t>Stuttgart</t>
        </is>
      </c>
      <c r="B89" t="inlineStr">
        <is>
          <t>https://www.livesport.com/tennis/atp-singles/stuttgart/</t>
        </is>
      </c>
      <c r="C89" t="inlineStr">
        <is>
          <t>https://www.livesport.com/tennis/atp-singles/stuttgart/results/</t>
        </is>
      </c>
    </row>
    <row r="90">
      <c r="A90" t="inlineStr">
        <is>
          <t>Sydney</t>
        </is>
      </c>
      <c r="B90" t="inlineStr">
        <is>
          <t>https://www.livesport.com/tennis/atp-singles/sydney/</t>
        </is>
      </c>
      <c r="C90" t="inlineStr">
        <is>
          <t>https://www.livesport.com/tennis/atp-singles/sydney/results/</t>
        </is>
      </c>
    </row>
    <row r="91">
      <c r="A91" t="inlineStr">
        <is>
          <t>Tashkent</t>
        </is>
      </c>
      <c r="B91" t="inlineStr">
        <is>
          <t>https://www.livesport.com/tennis/atp-singles/tashkent/</t>
        </is>
      </c>
      <c r="C91" t="inlineStr">
        <is>
          <t>https://www.livesport.com/tennis/atp-singles/tashkent/results/</t>
        </is>
      </c>
    </row>
    <row r="92">
      <c r="A92" t="inlineStr">
        <is>
          <t>Tel Aviv</t>
        </is>
      </c>
      <c r="B92" t="inlineStr">
        <is>
          <t>https://www.livesport.com/tennis/atp-singles/tel-aviv/</t>
        </is>
      </c>
      <c r="C92" t="inlineStr">
        <is>
          <t>https://www.livesport.com/tennis/atp-singles/tel-aviv/results/</t>
        </is>
      </c>
    </row>
    <row r="93">
      <c r="A93" t="inlineStr">
        <is>
          <t>Tokyo</t>
        </is>
      </c>
      <c r="B93" t="inlineStr">
        <is>
          <t>https://www.livesport.com/tennis/atp-singles/tokyo/</t>
        </is>
      </c>
      <c r="C93" t="inlineStr">
        <is>
          <t>https://www.livesport.com/tennis/atp-singles/tokyo/results/</t>
        </is>
      </c>
    </row>
    <row r="94">
      <c r="A94" t="inlineStr">
        <is>
          <t>Toronto</t>
        </is>
      </c>
      <c r="B94" t="inlineStr">
        <is>
          <t>https://www.livesport.com/tennis/atp-singles/toronto/</t>
        </is>
      </c>
      <c r="C94" t="inlineStr">
        <is>
          <t>https://www.livesport.com/tennis/atp-singles/toronto/results/</t>
        </is>
      </c>
    </row>
    <row r="95">
      <c r="A95" t="inlineStr">
        <is>
          <t>US Open</t>
        </is>
      </c>
      <c r="B95" t="inlineStr">
        <is>
          <t>https://www.livesport.com/tennis/atp-singles/us-open/</t>
        </is>
      </c>
      <c r="C95" t="inlineStr">
        <is>
          <t>https://www.livesport.com/tennis/atp-singles/us-open/results/</t>
        </is>
      </c>
    </row>
    <row r="96">
      <c r="A96" t="inlineStr">
        <is>
          <t>Valencia</t>
        </is>
      </c>
      <c r="B96" t="inlineStr">
        <is>
          <t>https://www.livesport.com/tennis/atp-singles/valencia/</t>
        </is>
      </c>
      <c r="C96" t="inlineStr">
        <is>
          <t>https://www.livesport.com/tennis/atp-singles/valencia/results/</t>
        </is>
      </c>
    </row>
    <row r="97">
      <c r="A97" t="inlineStr">
        <is>
          <t>Vienna</t>
        </is>
      </c>
      <c r="B97" t="inlineStr">
        <is>
          <t>https://www.livesport.com/tennis/atp-singles/vienna/</t>
        </is>
      </c>
      <c r="C97" t="inlineStr">
        <is>
          <t>https://www.livesport.com/tennis/atp-singles/vienna/results/</t>
        </is>
      </c>
    </row>
    <row r="98">
      <c r="A98" t="inlineStr">
        <is>
          <t>Vina del Mar</t>
        </is>
      </c>
      <c r="B98" t="inlineStr">
        <is>
          <t>https://www.livesport.com/tennis/atp-singles/vina-del-mar/</t>
        </is>
      </c>
      <c r="C98" t="inlineStr">
        <is>
          <t>https://www.livesport.com/tennis/atp-singles/vina-del-mar/results/</t>
        </is>
      </c>
    </row>
    <row r="99">
      <c r="A99" t="inlineStr">
        <is>
          <t>Warsaw</t>
        </is>
      </c>
      <c r="B99" t="inlineStr">
        <is>
          <t>https://www.livesport.com/tennis/atp-singles/warsaw/</t>
        </is>
      </c>
      <c r="C99" t="inlineStr">
        <is>
          <t>https://www.livesport.com/tennis/atp-singles/warsaw/results/</t>
        </is>
      </c>
    </row>
    <row r="100">
      <c r="A100" t="inlineStr">
        <is>
          <t>Washington</t>
        </is>
      </c>
      <c r="B100" t="inlineStr">
        <is>
          <t>https://www.livesport.com/tennis/atp-singles/washington/</t>
        </is>
      </c>
      <c r="C100" t="inlineStr">
        <is>
          <t>https://www.livesport.com/tennis/atp-singles/washington/results/</t>
        </is>
      </c>
    </row>
    <row r="101">
      <c r="A101" t="inlineStr">
        <is>
          <t>Wimbledon</t>
        </is>
      </c>
      <c r="B101" t="inlineStr">
        <is>
          <t>https://www.livesport.com/tennis/atp-singles/wimbledon/</t>
        </is>
      </c>
      <c r="C101" t="inlineStr">
        <is>
          <t>https://www.livesport.com/tennis/atp-singles/wimbledon/results/</t>
        </is>
      </c>
    </row>
    <row r="102">
      <c r="A102" t="inlineStr">
        <is>
          <t>Winston-Salem</t>
        </is>
      </c>
      <c r="B102" t="inlineStr">
        <is>
          <t>https://www.livesport.com/tennis/atp-singles/winston-salem/</t>
        </is>
      </c>
      <c r="C102" t="inlineStr">
        <is>
          <t>https://www.livesport.com/tennis/atp-singles/winston-salem/results/</t>
        </is>
      </c>
    </row>
    <row r="103">
      <c r="A103" t="inlineStr">
        <is>
          <t>Zhuhai</t>
        </is>
      </c>
      <c r="B103" t="inlineStr">
        <is>
          <t>https://www.livesport.com/tennis/atp-singles/zhuhai/</t>
        </is>
      </c>
      <c r="C103" t="inlineStr">
        <is>
          <t>https://www.livesport.com/tennis/atp-singles/zhuhai/results/</t>
        </is>
      </c>
    </row>
    <row r="104">
      <c r="A104" t="inlineStr">
        <is>
          <t>ATP Australian Open</t>
        </is>
      </c>
      <c r="B104" t="inlineStr">
        <is>
          <t>https://www.livesport.com/tennis/atp-singles/australian-open/</t>
        </is>
      </c>
      <c r="C104" t="inlineStr">
        <is>
          <t>https://www.livesport.com/tennis/atp-singles/australian-open/results/</t>
        </is>
      </c>
    </row>
    <row r="105">
      <c r="A105" t="inlineStr">
        <is>
          <t>ATP Wimbledon</t>
        </is>
      </c>
      <c r="B105" t="inlineStr">
        <is>
          <t>https://www.livesport.com/tennis/atp-singles/wimbledon/</t>
        </is>
      </c>
      <c r="C105" t="inlineStr">
        <is>
          <t>https://www.livesport.com/tennis/atp-singles/wimbledon/results/</t>
        </is>
      </c>
    </row>
  </sheetData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B3" r:id="rId3"/>
    <hyperlink xmlns:r="http://schemas.openxmlformats.org/officeDocument/2006/relationships" ref="C3" r:id="rId4"/>
    <hyperlink xmlns:r="http://schemas.openxmlformats.org/officeDocument/2006/relationships" ref="B4" r:id="rId5"/>
    <hyperlink xmlns:r="http://schemas.openxmlformats.org/officeDocument/2006/relationships" ref="C4" r:id="rId6"/>
    <hyperlink xmlns:r="http://schemas.openxmlformats.org/officeDocument/2006/relationships" ref="B5" r:id="rId7"/>
    <hyperlink xmlns:r="http://schemas.openxmlformats.org/officeDocument/2006/relationships" ref="C5" r:id="rId8"/>
    <hyperlink xmlns:r="http://schemas.openxmlformats.org/officeDocument/2006/relationships" ref="B6" r:id="rId9"/>
    <hyperlink xmlns:r="http://schemas.openxmlformats.org/officeDocument/2006/relationships" ref="C6" r:id="rId10"/>
    <hyperlink xmlns:r="http://schemas.openxmlformats.org/officeDocument/2006/relationships" ref="B7" r:id="rId11"/>
    <hyperlink xmlns:r="http://schemas.openxmlformats.org/officeDocument/2006/relationships" ref="C7" r:id="rId12"/>
    <hyperlink xmlns:r="http://schemas.openxmlformats.org/officeDocument/2006/relationships" ref="B8" r:id="rId13"/>
    <hyperlink xmlns:r="http://schemas.openxmlformats.org/officeDocument/2006/relationships" ref="C8" r:id="rId14"/>
    <hyperlink xmlns:r="http://schemas.openxmlformats.org/officeDocument/2006/relationships" ref="B9" r:id="rId15"/>
    <hyperlink xmlns:r="http://schemas.openxmlformats.org/officeDocument/2006/relationships" ref="C9" r:id="rId16"/>
    <hyperlink xmlns:r="http://schemas.openxmlformats.org/officeDocument/2006/relationships" ref="B10" r:id="rId17"/>
    <hyperlink xmlns:r="http://schemas.openxmlformats.org/officeDocument/2006/relationships" ref="C10" r:id="rId18"/>
    <hyperlink xmlns:r="http://schemas.openxmlformats.org/officeDocument/2006/relationships" ref="B11" r:id="rId19"/>
    <hyperlink xmlns:r="http://schemas.openxmlformats.org/officeDocument/2006/relationships" ref="C11" r:id="rId20"/>
    <hyperlink xmlns:r="http://schemas.openxmlformats.org/officeDocument/2006/relationships" ref="B12" r:id="rId21"/>
    <hyperlink xmlns:r="http://schemas.openxmlformats.org/officeDocument/2006/relationships" ref="C12" r:id="rId22"/>
    <hyperlink xmlns:r="http://schemas.openxmlformats.org/officeDocument/2006/relationships" ref="B13" r:id="rId23"/>
    <hyperlink xmlns:r="http://schemas.openxmlformats.org/officeDocument/2006/relationships" ref="C13" r:id="rId24"/>
    <hyperlink xmlns:r="http://schemas.openxmlformats.org/officeDocument/2006/relationships" ref="B14" r:id="rId25"/>
    <hyperlink xmlns:r="http://schemas.openxmlformats.org/officeDocument/2006/relationships" ref="C14" r:id="rId26"/>
    <hyperlink xmlns:r="http://schemas.openxmlformats.org/officeDocument/2006/relationships" ref="B15" r:id="rId27"/>
    <hyperlink xmlns:r="http://schemas.openxmlformats.org/officeDocument/2006/relationships" ref="C15" r:id="rId28"/>
    <hyperlink xmlns:r="http://schemas.openxmlformats.org/officeDocument/2006/relationships" ref="B16" r:id="rId29"/>
    <hyperlink xmlns:r="http://schemas.openxmlformats.org/officeDocument/2006/relationships" ref="C16" r:id="rId30"/>
    <hyperlink xmlns:r="http://schemas.openxmlformats.org/officeDocument/2006/relationships" ref="B17" r:id="rId31"/>
    <hyperlink xmlns:r="http://schemas.openxmlformats.org/officeDocument/2006/relationships" ref="C17" r:id="rId32"/>
    <hyperlink xmlns:r="http://schemas.openxmlformats.org/officeDocument/2006/relationships" ref="B18" r:id="rId33"/>
    <hyperlink xmlns:r="http://schemas.openxmlformats.org/officeDocument/2006/relationships" ref="C18" r:id="rId34"/>
    <hyperlink xmlns:r="http://schemas.openxmlformats.org/officeDocument/2006/relationships" ref="B19" r:id="rId35"/>
    <hyperlink xmlns:r="http://schemas.openxmlformats.org/officeDocument/2006/relationships" ref="C19" r:id="rId36"/>
    <hyperlink xmlns:r="http://schemas.openxmlformats.org/officeDocument/2006/relationships" ref="B20" r:id="rId37"/>
    <hyperlink xmlns:r="http://schemas.openxmlformats.org/officeDocument/2006/relationships" ref="C20" r:id="rId38"/>
    <hyperlink xmlns:r="http://schemas.openxmlformats.org/officeDocument/2006/relationships" ref="B21" r:id="rId39"/>
    <hyperlink xmlns:r="http://schemas.openxmlformats.org/officeDocument/2006/relationships" ref="C21" r:id="rId40"/>
    <hyperlink xmlns:r="http://schemas.openxmlformats.org/officeDocument/2006/relationships" ref="B22" r:id="rId41"/>
    <hyperlink xmlns:r="http://schemas.openxmlformats.org/officeDocument/2006/relationships" ref="C22" r:id="rId42"/>
    <hyperlink xmlns:r="http://schemas.openxmlformats.org/officeDocument/2006/relationships" ref="B23" r:id="rId43"/>
    <hyperlink xmlns:r="http://schemas.openxmlformats.org/officeDocument/2006/relationships" ref="C23" r:id="rId44"/>
    <hyperlink xmlns:r="http://schemas.openxmlformats.org/officeDocument/2006/relationships" ref="B24" r:id="rId45"/>
    <hyperlink xmlns:r="http://schemas.openxmlformats.org/officeDocument/2006/relationships" ref="C24" r:id="rId46"/>
    <hyperlink xmlns:r="http://schemas.openxmlformats.org/officeDocument/2006/relationships" ref="B25" r:id="rId47"/>
    <hyperlink xmlns:r="http://schemas.openxmlformats.org/officeDocument/2006/relationships" ref="C25" r:id="rId48"/>
    <hyperlink xmlns:r="http://schemas.openxmlformats.org/officeDocument/2006/relationships" ref="B26" r:id="rId49"/>
    <hyperlink xmlns:r="http://schemas.openxmlformats.org/officeDocument/2006/relationships" ref="C26" r:id="rId50"/>
    <hyperlink xmlns:r="http://schemas.openxmlformats.org/officeDocument/2006/relationships" ref="B27" r:id="rId51"/>
    <hyperlink xmlns:r="http://schemas.openxmlformats.org/officeDocument/2006/relationships" ref="C27" r:id="rId52"/>
    <hyperlink xmlns:r="http://schemas.openxmlformats.org/officeDocument/2006/relationships" ref="B28" r:id="rId53"/>
    <hyperlink xmlns:r="http://schemas.openxmlformats.org/officeDocument/2006/relationships" ref="C28" r:id="rId54"/>
    <hyperlink xmlns:r="http://schemas.openxmlformats.org/officeDocument/2006/relationships" ref="B29" r:id="rId55"/>
    <hyperlink xmlns:r="http://schemas.openxmlformats.org/officeDocument/2006/relationships" ref="C29" r:id="rId56"/>
    <hyperlink xmlns:r="http://schemas.openxmlformats.org/officeDocument/2006/relationships" ref="B30" r:id="rId57"/>
    <hyperlink xmlns:r="http://schemas.openxmlformats.org/officeDocument/2006/relationships" ref="C30" r:id="rId58"/>
    <hyperlink xmlns:r="http://schemas.openxmlformats.org/officeDocument/2006/relationships" ref="B31" r:id="rId59"/>
    <hyperlink xmlns:r="http://schemas.openxmlformats.org/officeDocument/2006/relationships" ref="C31" r:id="rId60"/>
    <hyperlink xmlns:r="http://schemas.openxmlformats.org/officeDocument/2006/relationships" ref="B32" r:id="rId61"/>
    <hyperlink xmlns:r="http://schemas.openxmlformats.org/officeDocument/2006/relationships" ref="C32" r:id="rId62"/>
    <hyperlink xmlns:r="http://schemas.openxmlformats.org/officeDocument/2006/relationships" ref="B33" r:id="rId63"/>
    <hyperlink xmlns:r="http://schemas.openxmlformats.org/officeDocument/2006/relationships" ref="C33" r:id="rId64"/>
    <hyperlink xmlns:r="http://schemas.openxmlformats.org/officeDocument/2006/relationships" ref="B34" r:id="rId65"/>
    <hyperlink xmlns:r="http://schemas.openxmlformats.org/officeDocument/2006/relationships" ref="C34" r:id="rId66"/>
    <hyperlink xmlns:r="http://schemas.openxmlformats.org/officeDocument/2006/relationships" ref="B35" r:id="rId67"/>
    <hyperlink xmlns:r="http://schemas.openxmlformats.org/officeDocument/2006/relationships" ref="C35" r:id="rId68"/>
    <hyperlink xmlns:r="http://schemas.openxmlformats.org/officeDocument/2006/relationships" ref="B36" r:id="rId69"/>
    <hyperlink xmlns:r="http://schemas.openxmlformats.org/officeDocument/2006/relationships" ref="C36" r:id="rId70"/>
    <hyperlink xmlns:r="http://schemas.openxmlformats.org/officeDocument/2006/relationships" ref="B37" r:id="rId71"/>
    <hyperlink xmlns:r="http://schemas.openxmlformats.org/officeDocument/2006/relationships" ref="C37" r:id="rId72"/>
    <hyperlink xmlns:r="http://schemas.openxmlformats.org/officeDocument/2006/relationships" ref="B38" r:id="rId73"/>
    <hyperlink xmlns:r="http://schemas.openxmlformats.org/officeDocument/2006/relationships" ref="C38" r:id="rId74"/>
    <hyperlink xmlns:r="http://schemas.openxmlformats.org/officeDocument/2006/relationships" ref="B39" r:id="rId75"/>
    <hyperlink xmlns:r="http://schemas.openxmlformats.org/officeDocument/2006/relationships" ref="C39" r:id="rId76"/>
    <hyperlink xmlns:r="http://schemas.openxmlformats.org/officeDocument/2006/relationships" ref="B40" r:id="rId77"/>
    <hyperlink xmlns:r="http://schemas.openxmlformats.org/officeDocument/2006/relationships" ref="C40" r:id="rId78"/>
    <hyperlink xmlns:r="http://schemas.openxmlformats.org/officeDocument/2006/relationships" ref="B41" r:id="rId79"/>
    <hyperlink xmlns:r="http://schemas.openxmlformats.org/officeDocument/2006/relationships" ref="C41" r:id="rId80"/>
    <hyperlink xmlns:r="http://schemas.openxmlformats.org/officeDocument/2006/relationships" ref="B42" r:id="rId81"/>
    <hyperlink xmlns:r="http://schemas.openxmlformats.org/officeDocument/2006/relationships" ref="C42" r:id="rId82"/>
    <hyperlink xmlns:r="http://schemas.openxmlformats.org/officeDocument/2006/relationships" ref="B43" r:id="rId83"/>
    <hyperlink xmlns:r="http://schemas.openxmlformats.org/officeDocument/2006/relationships" ref="C43" r:id="rId84"/>
    <hyperlink xmlns:r="http://schemas.openxmlformats.org/officeDocument/2006/relationships" ref="B44" r:id="rId85"/>
    <hyperlink xmlns:r="http://schemas.openxmlformats.org/officeDocument/2006/relationships" ref="C44" r:id="rId86"/>
    <hyperlink xmlns:r="http://schemas.openxmlformats.org/officeDocument/2006/relationships" ref="B45" r:id="rId87"/>
    <hyperlink xmlns:r="http://schemas.openxmlformats.org/officeDocument/2006/relationships" ref="C45" r:id="rId88"/>
    <hyperlink xmlns:r="http://schemas.openxmlformats.org/officeDocument/2006/relationships" ref="B46" r:id="rId89"/>
    <hyperlink xmlns:r="http://schemas.openxmlformats.org/officeDocument/2006/relationships" ref="C46" r:id="rId90"/>
    <hyperlink xmlns:r="http://schemas.openxmlformats.org/officeDocument/2006/relationships" ref="B47" r:id="rId91"/>
    <hyperlink xmlns:r="http://schemas.openxmlformats.org/officeDocument/2006/relationships" ref="C47" r:id="rId92"/>
    <hyperlink xmlns:r="http://schemas.openxmlformats.org/officeDocument/2006/relationships" ref="B48" r:id="rId93"/>
    <hyperlink xmlns:r="http://schemas.openxmlformats.org/officeDocument/2006/relationships" ref="C48" r:id="rId94"/>
    <hyperlink xmlns:r="http://schemas.openxmlformats.org/officeDocument/2006/relationships" ref="B49" r:id="rId95"/>
    <hyperlink xmlns:r="http://schemas.openxmlformats.org/officeDocument/2006/relationships" ref="C49" r:id="rId96"/>
    <hyperlink xmlns:r="http://schemas.openxmlformats.org/officeDocument/2006/relationships" ref="B50" r:id="rId97"/>
    <hyperlink xmlns:r="http://schemas.openxmlformats.org/officeDocument/2006/relationships" ref="C50" r:id="rId98"/>
    <hyperlink xmlns:r="http://schemas.openxmlformats.org/officeDocument/2006/relationships" ref="B51" r:id="rId99"/>
    <hyperlink xmlns:r="http://schemas.openxmlformats.org/officeDocument/2006/relationships" ref="C51" r:id="rId100"/>
    <hyperlink xmlns:r="http://schemas.openxmlformats.org/officeDocument/2006/relationships" ref="B52" r:id="rId101"/>
    <hyperlink xmlns:r="http://schemas.openxmlformats.org/officeDocument/2006/relationships" ref="C52" r:id="rId102"/>
    <hyperlink xmlns:r="http://schemas.openxmlformats.org/officeDocument/2006/relationships" ref="B53" r:id="rId103"/>
    <hyperlink xmlns:r="http://schemas.openxmlformats.org/officeDocument/2006/relationships" ref="C53" r:id="rId104"/>
    <hyperlink xmlns:r="http://schemas.openxmlformats.org/officeDocument/2006/relationships" ref="B54" r:id="rId105"/>
    <hyperlink xmlns:r="http://schemas.openxmlformats.org/officeDocument/2006/relationships" ref="C54" r:id="rId106"/>
    <hyperlink xmlns:r="http://schemas.openxmlformats.org/officeDocument/2006/relationships" ref="B55" r:id="rId107"/>
    <hyperlink xmlns:r="http://schemas.openxmlformats.org/officeDocument/2006/relationships" ref="C55" r:id="rId108"/>
    <hyperlink xmlns:r="http://schemas.openxmlformats.org/officeDocument/2006/relationships" ref="B56" r:id="rId109"/>
    <hyperlink xmlns:r="http://schemas.openxmlformats.org/officeDocument/2006/relationships" ref="C56" r:id="rId110"/>
    <hyperlink xmlns:r="http://schemas.openxmlformats.org/officeDocument/2006/relationships" ref="B57" r:id="rId111"/>
    <hyperlink xmlns:r="http://schemas.openxmlformats.org/officeDocument/2006/relationships" ref="C57" r:id="rId112"/>
    <hyperlink xmlns:r="http://schemas.openxmlformats.org/officeDocument/2006/relationships" ref="B58" r:id="rId113"/>
    <hyperlink xmlns:r="http://schemas.openxmlformats.org/officeDocument/2006/relationships" ref="C58" r:id="rId114"/>
    <hyperlink xmlns:r="http://schemas.openxmlformats.org/officeDocument/2006/relationships" ref="B59" r:id="rId115"/>
    <hyperlink xmlns:r="http://schemas.openxmlformats.org/officeDocument/2006/relationships" ref="C59" r:id="rId116"/>
    <hyperlink xmlns:r="http://schemas.openxmlformats.org/officeDocument/2006/relationships" ref="B60" r:id="rId117"/>
    <hyperlink xmlns:r="http://schemas.openxmlformats.org/officeDocument/2006/relationships" ref="C60" r:id="rId118"/>
    <hyperlink xmlns:r="http://schemas.openxmlformats.org/officeDocument/2006/relationships" ref="B61" r:id="rId119"/>
    <hyperlink xmlns:r="http://schemas.openxmlformats.org/officeDocument/2006/relationships" ref="C61" r:id="rId120"/>
    <hyperlink xmlns:r="http://schemas.openxmlformats.org/officeDocument/2006/relationships" ref="B62" r:id="rId121"/>
    <hyperlink xmlns:r="http://schemas.openxmlformats.org/officeDocument/2006/relationships" ref="C62" r:id="rId122"/>
    <hyperlink xmlns:r="http://schemas.openxmlformats.org/officeDocument/2006/relationships" ref="B63" r:id="rId123"/>
    <hyperlink xmlns:r="http://schemas.openxmlformats.org/officeDocument/2006/relationships" ref="C63" r:id="rId124"/>
    <hyperlink xmlns:r="http://schemas.openxmlformats.org/officeDocument/2006/relationships" ref="B64" r:id="rId125"/>
    <hyperlink xmlns:r="http://schemas.openxmlformats.org/officeDocument/2006/relationships" ref="C64" r:id="rId126"/>
    <hyperlink xmlns:r="http://schemas.openxmlformats.org/officeDocument/2006/relationships" ref="B65" r:id="rId127"/>
    <hyperlink xmlns:r="http://schemas.openxmlformats.org/officeDocument/2006/relationships" ref="C65" r:id="rId128"/>
    <hyperlink xmlns:r="http://schemas.openxmlformats.org/officeDocument/2006/relationships" ref="B66" r:id="rId129"/>
    <hyperlink xmlns:r="http://schemas.openxmlformats.org/officeDocument/2006/relationships" ref="C66" r:id="rId130"/>
    <hyperlink xmlns:r="http://schemas.openxmlformats.org/officeDocument/2006/relationships" ref="B67" r:id="rId131"/>
    <hyperlink xmlns:r="http://schemas.openxmlformats.org/officeDocument/2006/relationships" ref="C67" r:id="rId132"/>
    <hyperlink xmlns:r="http://schemas.openxmlformats.org/officeDocument/2006/relationships" ref="B68" r:id="rId133"/>
    <hyperlink xmlns:r="http://schemas.openxmlformats.org/officeDocument/2006/relationships" ref="C68" r:id="rId134"/>
    <hyperlink xmlns:r="http://schemas.openxmlformats.org/officeDocument/2006/relationships" ref="B69" r:id="rId135"/>
    <hyperlink xmlns:r="http://schemas.openxmlformats.org/officeDocument/2006/relationships" ref="C69" r:id="rId136"/>
    <hyperlink xmlns:r="http://schemas.openxmlformats.org/officeDocument/2006/relationships" ref="B70" r:id="rId137"/>
    <hyperlink xmlns:r="http://schemas.openxmlformats.org/officeDocument/2006/relationships" ref="C70" r:id="rId138"/>
    <hyperlink xmlns:r="http://schemas.openxmlformats.org/officeDocument/2006/relationships" ref="B71" r:id="rId139"/>
    <hyperlink xmlns:r="http://schemas.openxmlformats.org/officeDocument/2006/relationships" ref="C71" r:id="rId140"/>
    <hyperlink xmlns:r="http://schemas.openxmlformats.org/officeDocument/2006/relationships" ref="B72" r:id="rId141"/>
    <hyperlink xmlns:r="http://schemas.openxmlformats.org/officeDocument/2006/relationships" ref="C72" r:id="rId142"/>
    <hyperlink xmlns:r="http://schemas.openxmlformats.org/officeDocument/2006/relationships" ref="B73" r:id="rId143"/>
    <hyperlink xmlns:r="http://schemas.openxmlformats.org/officeDocument/2006/relationships" ref="C73" r:id="rId144"/>
    <hyperlink xmlns:r="http://schemas.openxmlformats.org/officeDocument/2006/relationships" ref="B74" r:id="rId145"/>
    <hyperlink xmlns:r="http://schemas.openxmlformats.org/officeDocument/2006/relationships" ref="C74" r:id="rId146"/>
    <hyperlink xmlns:r="http://schemas.openxmlformats.org/officeDocument/2006/relationships" ref="B75" r:id="rId147"/>
    <hyperlink xmlns:r="http://schemas.openxmlformats.org/officeDocument/2006/relationships" ref="C75" r:id="rId148"/>
    <hyperlink xmlns:r="http://schemas.openxmlformats.org/officeDocument/2006/relationships" ref="B76" r:id="rId149"/>
    <hyperlink xmlns:r="http://schemas.openxmlformats.org/officeDocument/2006/relationships" ref="C76" r:id="rId150"/>
    <hyperlink xmlns:r="http://schemas.openxmlformats.org/officeDocument/2006/relationships" ref="B77" r:id="rId151"/>
    <hyperlink xmlns:r="http://schemas.openxmlformats.org/officeDocument/2006/relationships" ref="C77" r:id="rId152"/>
    <hyperlink xmlns:r="http://schemas.openxmlformats.org/officeDocument/2006/relationships" ref="B78" r:id="rId153"/>
    <hyperlink xmlns:r="http://schemas.openxmlformats.org/officeDocument/2006/relationships" ref="C78" r:id="rId154"/>
    <hyperlink xmlns:r="http://schemas.openxmlformats.org/officeDocument/2006/relationships" ref="B79" r:id="rId155"/>
    <hyperlink xmlns:r="http://schemas.openxmlformats.org/officeDocument/2006/relationships" ref="C79" r:id="rId156"/>
    <hyperlink xmlns:r="http://schemas.openxmlformats.org/officeDocument/2006/relationships" ref="B80" r:id="rId157"/>
    <hyperlink xmlns:r="http://schemas.openxmlformats.org/officeDocument/2006/relationships" ref="C80" r:id="rId158"/>
    <hyperlink xmlns:r="http://schemas.openxmlformats.org/officeDocument/2006/relationships" ref="B81" r:id="rId159"/>
    <hyperlink xmlns:r="http://schemas.openxmlformats.org/officeDocument/2006/relationships" ref="C81" r:id="rId160"/>
    <hyperlink xmlns:r="http://schemas.openxmlformats.org/officeDocument/2006/relationships" ref="B82" r:id="rId161"/>
    <hyperlink xmlns:r="http://schemas.openxmlformats.org/officeDocument/2006/relationships" ref="C82" r:id="rId162"/>
    <hyperlink xmlns:r="http://schemas.openxmlformats.org/officeDocument/2006/relationships" ref="B83" r:id="rId163"/>
    <hyperlink xmlns:r="http://schemas.openxmlformats.org/officeDocument/2006/relationships" ref="C83" r:id="rId164"/>
    <hyperlink xmlns:r="http://schemas.openxmlformats.org/officeDocument/2006/relationships" ref="B84" r:id="rId165"/>
    <hyperlink xmlns:r="http://schemas.openxmlformats.org/officeDocument/2006/relationships" ref="C84" r:id="rId166"/>
    <hyperlink xmlns:r="http://schemas.openxmlformats.org/officeDocument/2006/relationships" ref="B85" r:id="rId167"/>
    <hyperlink xmlns:r="http://schemas.openxmlformats.org/officeDocument/2006/relationships" ref="C85" r:id="rId168"/>
    <hyperlink xmlns:r="http://schemas.openxmlformats.org/officeDocument/2006/relationships" ref="B86" r:id="rId169"/>
    <hyperlink xmlns:r="http://schemas.openxmlformats.org/officeDocument/2006/relationships" ref="C86" r:id="rId170"/>
    <hyperlink xmlns:r="http://schemas.openxmlformats.org/officeDocument/2006/relationships" ref="B87" r:id="rId171"/>
    <hyperlink xmlns:r="http://schemas.openxmlformats.org/officeDocument/2006/relationships" ref="C87" r:id="rId172"/>
    <hyperlink xmlns:r="http://schemas.openxmlformats.org/officeDocument/2006/relationships" ref="B88" r:id="rId173"/>
    <hyperlink xmlns:r="http://schemas.openxmlformats.org/officeDocument/2006/relationships" ref="C88" r:id="rId174"/>
    <hyperlink xmlns:r="http://schemas.openxmlformats.org/officeDocument/2006/relationships" ref="B89" r:id="rId175"/>
    <hyperlink xmlns:r="http://schemas.openxmlformats.org/officeDocument/2006/relationships" ref="C89" r:id="rId176"/>
    <hyperlink xmlns:r="http://schemas.openxmlformats.org/officeDocument/2006/relationships" ref="B90" r:id="rId177"/>
    <hyperlink xmlns:r="http://schemas.openxmlformats.org/officeDocument/2006/relationships" ref="C90" r:id="rId178"/>
    <hyperlink xmlns:r="http://schemas.openxmlformats.org/officeDocument/2006/relationships" ref="B91" r:id="rId179"/>
    <hyperlink xmlns:r="http://schemas.openxmlformats.org/officeDocument/2006/relationships" ref="C91" r:id="rId180"/>
    <hyperlink xmlns:r="http://schemas.openxmlformats.org/officeDocument/2006/relationships" ref="B92" r:id="rId181"/>
    <hyperlink xmlns:r="http://schemas.openxmlformats.org/officeDocument/2006/relationships" ref="C92" r:id="rId182"/>
    <hyperlink xmlns:r="http://schemas.openxmlformats.org/officeDocument/2006/relationships" ref="B93" r:id="rId183"/>
    <hyperlink xmlns:r="http://schemas.openxmlformats.org/officeDocument/2006/relationships" ref="C93" r:id="rId184"/>
    <hyperlink xmlns:r="http://schemas.openxmlformats.org/officeDocument/2006/relationships" ref="B94" r:id="rId185"/>
    <hyperlink xmlns:r="http://schemas.openxmlformats.org/officeDocument/2006/relationships" ref="C94" r:id="rId186"/>
    <hyperlink xmlns:r="http://schemas.openxmlformats.org/officeDocument/2006/relationships" ref="B95" r:id="rId187"/>
    <hyperlink xmlns:r="http://schemas.openxmlformats.org/officeDocument/2006/relationships" ref="C95" r:id="rId188"/>
    <hyperlink xmlns:r="http://schemas.openxmlformats.org/officeDocument/2006/relationships" ref="B96" r:id="rId189"/>
    <hyperlink xmlns:r="http://schemas.openxmlformats.org/officeDocument/2006/relationships" ref="C96" r:id="rId190"/>
    <hyperlink xmlns:r="http://schemas.openxmlformats.org/officeDocument/2006/relationships" ref="B97" r:id="rId191"/>
    <hyperlink xmlns:r="http://schemas.openxmlformats.org/officeDocument/2006/relationships" ref="C97" r:id="rId192"/>
    <hyperlink xmlns:r="http://schemas.openxmlformats.org/officeDocument/2006/relationships" ref="B98" r:id="rId193"/>
    <hyperlink xmlns:r="http://schemas.openxmlformats.org/officeDocument/2006/relationships" ref="C98" r:id="rId194"/>
    <hyperlink xmlns:r="http://schemas.openxmlformats.org/officeDocument/2006/relationships" ref="B99" r:id="rId195"/>
    <hyperlink xmlns:r="http://schemas.openxmlformats.org/officeDocument/2006/relationships" ref="C99" r:id="rId196"/>
    <hyperlink xmlns:r="http://schemas.openxmlformats.org/officeDocument/2006/relationships" ref="B100" r:id="rId197"/>
    <hyperlink xmlns:r="http://schemas.openxmlformats.org/officeDocument/2006/relationships" ref="C100" r:id="rId198"/>
    <hyperlink xmlns:r="http://schemas.openxmlformats.org/officeDocument/2006/relationships" ref="B101" r:id="rId199"/>
    <hyperlink xmlns:r="http://schemas.openxmlformats.org/officeDocument/2006/relationships" ref="C101" r:id="rId200"/>
    <hyperlink xmlns:r="http://schemas.openxmlformats.org/officeDocument/2006/relationships" ref="B102" r:id="rId201"/>
    <hyperlink xmlns:r="http://schemas.openxmlformats.org/officeDocument/2006/relationships" ref="C102" r:id="rId202"/>
    <hyperlink xmlns:r="http://schemas.openxmlformats.org/officeDocument/2006/relationships" ref="B103" r:id="rId203"/>
    <hyperlink xmlns:r="http://schemas.openxmlformats.org/officeDocument/2006/relationships" ref="C103" r:id="rId204"/>
    <hyperlink xmlns:r="http://schemas.openxmlformats.org/officeDocument/2006/relationships" ref="B104" r:id="rId205"/>
    <hyperlink xmlns:r="http://schemas.openxmlformats.org/officeDocument/2006/relationships" ref="C104" r:id="rId206"/>
    <hyperlink xmlns:r="http://schemas.openxmlformats.org/officeDocument/2006/relationships" ref="B105" r:id="rId207"/>
    <hyperlink xmlns:r="http://schemas.openxmlformats.org/officeDocument/2006/relationships" ref="C105" r:id="rId208"/>
  </hyperlinks>
  <pageMargins left="0.75" right="0.75" top="1" bottom="1" header="0.5" footer="0.5"/>
  <pageSetup orientation="portrait" paperSize="9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workbookViewId="0">
      <selection activeCell="A2" sqref="A2"/>
    </sheetView>
  </sheetViews>
  <sheetFormatPr baseColWidth="8" defaultRowHeight="15"/>
  <cols>
    <col width="56" bestFit="1" customWidth="1" min="1" max="1"/>
    <col width="18" customWidth="1" min="2" max="2"/>
    <col width="20" customWidth="1" min="3" max="3"/>
  </cols>
  <sheetData>
    <row r="1">
      <c r="A1" t="inlineStr">
        <is>
          <t>Ссылка на матч</t>
        </is>
      </c>
    </row>
    <row r="2">
      <c r="A2" s="10" t="inlineStr">
        <is>
          <t>https://www.livesport.com/game/pCOKKnkm/#/game-summary</t>
        </is>
      </c>
    </row>
    <row r="3">
      <c r="A3" t="inlineStr">
        <is>
          <t>https://www.livesport.com/game/rFd0xrt9/#/game-summary</t>
        </is>
      </c>
    </row>
    <row r="4">
      <c r="A4" t="inlineStr">
        <is>
          <t>https://www.livesport.com/game/ppbsGeJl/#/game-summary</t>
        </is>
      </c>
    </row>
    <row r="5">
      <c r="A5" t="inlineStr">
        <is>
          <t>https://www.livesport.com/game/KSerzFLs/#/game-summary</t>
        </is>
      </c>
    </row>
    <row r="6">
      <c r="A6" t="inlineStr">
        <is>
          <t>https://www.livesport.com/game/YiJg0uxe/#/game-summary</t>
        </is>
      </c>
    </row>
    <row r="7">
      <c r="A7" t="inlineStr">
        <is>
          <t>https://www.livesport.com/game/WC6eie1n/#/game-summary</t>
        </is>
      </c>
    </row>
    <row r="8">
      <c r="A8" t="inlineStr">
        <is>
          <t>https://www.livesport.com/game/QuLzFEAU/#/game-summary</t>
        </is>
      </c>
    </row>
    <row r="9">
      <c r="A9" t="inlineStr">
        <is>
          <t>https://www.livesport.com/game/KpirrGvg/#/game-summary</t>
        </is>
      </c>
    </row>
    <row r="10">
      <c r="A10" t="inlineStr">
        <is>
          <t>https://www.livesport.com/game/MBEQk4yQ/#/game-summary</t>
        </is>
      </c>
    </row>
    <row r="11">
      <c r="A11" t="inlineStr">
        <is>
          <t>https://www.livesport.com/game/WfZmQBGF/#/game-summary</t>
        </is>
      </c>
    </row>
    <row r="12">
      <c r="A12" t="inlineStr">
        <is>
          <t>https://www.livesport.com/game/4x7CP7jg/#/game-summary</t>
        </is>
      </c>
    </row>
    <row r="13">
      <c r="A13" t="inlineStr">
        <is>
          <t>https://www.livesport.com/game/vyVSCesh/#/game-summary</t>
        </is>
      </c>
    </row>
    <row r="14">
      <c r="A14" t="inlineStr">
        <is>
          <t>https://www.livesport.com/game/6HJAYiR1/#/game-summary</t>
        </is>
      </c>
    </row>
    <row r="15">
      <c r="A15" t="inlineStr">
        <is>
          <t>https://www.livesport.com/game/tp1pT6Dc/#/game-summary</t>
        </is>
      </c>
    </row>
    <row r="16">
      <c r="A16" t="inlineStr">
        <is>
          <t>https://www.livesport.com/game/MHiuIt5d/#/game-summary</t>
        </is>
      </c>
    </row>
    <row r="17">
      <c r="A17" t="inlineStr">
        <is>
          <t>https://www.livesport.com/game/KWc2dzcB/#/game-summary</t>
        </is>
      </c>
    </row>
    <row r="18">
      <c r="A18" t="inlineStr">
        <is>
          <t>https://www.livesport.com/game/nsrskhko/#/game-summary</t>
        </is>
      </c>
    </row>
    <row r="19">
      <c r="A19" t="inlineStr">
        <is>
          <t>https://www.livesport.com/game/lA4hRprA/#/game-summary</t>
        </is>
      </c>
    </row>
    <row r="20">
      <c r="A20" t="inlineStr">
        <is>
          <t>https://www.livesport.com/game/U5XRAPcT/#/game-summary</t>
        </is>
      </c>
    </row>
    <row r="21">
      <c r="A21" t="inlineStr">
        <is>
          <t>https://www.livesport.com/game/Sd1AfERN/#/game-summary</t>
        </is>
      </c>
    </row>
    <row r="22">
      <c r="A22" t="inlineStr">
        <is>
          <t>https://www.livesport.com/game/QkbWJ2zp/#/game-summary</t>
        </is>
      </c>
    </row>
    <row r="23">
      <c r="A23" t="inlineStr">
        <is>
          <t>https://www.livesport.com/game/UJC0POCM/#/game-summary</t>
        </is>
      </c>
    </row>
    <row r="24">
      <c r="A24" t="inlineStr">
        <is>
          <t>https://www.livesport.com/game/0lOc53Lj/#/game-summary</t>
        </is>
      </c>
    </row>
    <row r="25">
      <c r="A25" t="inlineStr">
        <is>
          <t>https://www.livesport.com/game/lOqRupc3/#/game-summary</t>
        </is>
      </c>
    </row>
    <row r="26">
      <c r="A26" t="inlineStr">
        <is>
          <t>https://www.livesport.com/game/Q9lAXZq9/#/game-summary</t>
        </is>
      </c>
    </row>
    <row r="27">
      <c r="A27" t="inlineStr">
        <is>
          <t>https://www.livesport.com/game/YF1O9Wi2/#/game-summary</t>
        </is>
      </c>
    </row>
    <row r="28">
      <c r="A28" t="inlineStr">
        <is>
          <t>https://www.livesport.com/game/x8WilPPO/#/game-summary</t>
        </is>
      </c>
    </row>
    <row r="29">
      <c r="A29" t="inlineStr">
        <is>
          <t>https://www.livesport.com/game/zFhya6K0/#/game-summary</t>
        </is>
      </c>
    </row>
    <row r="30">
      <c r="A30" t="inlineStr">
        <is>
          <t>https://www.livesport.com/game/jelGJgt1/#/game-summary</t>
        </is>
      </c>
    </row>
    <row r="31">
      <c r="A31" t="inlineStr">
        <is>
          <t>https://www.livesport.com/game/vHUAuy3K/#/game-summary</t>
        </is>
      </c>
    </row>
    <row r="32">
      <c r="A32" t="inlineStr">
        <is>
          <t>https://www.livesport.com/game/xCCcWWP6/#/game-summary</t>
        </is>
      </c>
    </row>
    <row r="33">
      <c r="A33" t="inlineStr">
        <is>
          <t>https://www.livesport.com/game/8xvVLrp4/#/game-summary</t>
        </is>
      </c>
    </row>
    <row r="34">
      <c r="A34" t="inlineStr">
        <is>
          <t>https://www.livesport.com/game/QXhhhEnQ/#/game-summary</t>
        </is>
      </c>
    </row>
    <row r="35">
      <c r="A35" t="inlineStr">
        <is>
          <t>https://www.livesport.com/game/Yw66UAfJ/#/game-summary</t>
        </is>
      </c>
    </row>
    <row r="36">
      <c r="A36" t="inlineStr">
        <is>
          <t>https://www.livesport.com/game/8WKtzFQs/#/game-summary</t>
        </is>
      </c>
    </row>
    <row r="37">
      <c r="A37" t="inlineStr">
        <is>
          <t>https://www.livesport.com/game/O8nOHXAD/#/game-summary</t>
        </is>
      </c>
    </row>
  </sheetData>
  <hyperlinks>
    <hyperlink xmlns:r="http://schemas.openxmlformats.org/officeDocument/2006/relationships" ref="A2" location="/game-summary" r:id="rId1"/>
    <hyperlink xmlns:r="http://schemas.openxmlformats.org/officeDocument/2006/relationships" ref="A3" location="/game-summary" r:id="rId2"/>
    <hyperlink xmlns:r="http://schemas.openxmlformats.org/officeDocument/2006/relationships" ref="A4" location="/game-summary" r:id="rId3"/>
    <hyperlink xmlns:r="http://schemas.openxmlformats.org/officeDocument/2006/relationships" ref="A5" location="/game-summary" r:id="rId4"/>
    <hyperlink xmlns:r="http://schemas.openxmlformats.org/officeDocument/2006/relationships" ref="A6" location="/game-summary" r:id="rId5"/>
    <hyperlink xmlns:r="http://schemas.openxmlformats.org/officeDocument/2006/relationships" ref="A7" location="/game-summary" r:id="rId6"/>
    <hyperlink xmlns:r="http://schemas.openxmlformats.org/officeDocument/2006/relationships" ref="A8" location="/game-summary" r:id="rId7"/>
    <hyperlink xmlns:r="http://schemas.openxmlformats.org/officeDocument/2006/relationships" ref="A9" location="/game-summary" r:id="rId8"/>
    <hyperlink xmlns:r="http://schemas.openxmlformats.org/officeDocument/2006/relationships" ref="A10" location="/game-summary" r:id="rId9"/>
    <hyperlink xmlns:r="http://schemas.openxmlformats.org/officeDocument/2006/relationships" ref="A11" location="/game-summary" r:id="rId10"/>
    <hyperlink xmlns:r="http://schemas.openxmlformats.org/officeDocument/2006/relationships" ref="A12" location="/game-summary" r:id="rId11"/>
    <hyperlink xmlns:r="http://schemas.openxmlformats.org/officeDocument/2006/relationships" ref="A13" location="/game-summary" r:id="rId12"/>
    <hyperlink xmlns:r="http://schemas.openxmlformats.org/officeDocument/2006/relationships" ref="A14" location="/game-summary" r:id="rId13"/>
    <hyperlink xmlns:r="http://schemas.openxmlformats.org/officeDocument/2006/relationships" ref="A15" location="/game-summary" r:id="rId14"/>
    <hyperlink xmlns:r="http://schemas.openxmlformats.org/officeDocument/2006/relationships" ref="A16" location="/game-summary" r:id="rId15"/>
    <hyperlink xmlns:r="http://schemas.openxmlformats.org/officeDocument/2006/relationships" ref="A17" location="/game-summary" r:id="rId16"/>
    <hyperlink xmlns:r="http://schemas.openxmlformats.org/officeDocument/2006/relationships" ref="A18" location="/game-summary" r:id="rId17"/>
    <hyperlink xmlns:r="http://schemas.openxmlformats.org/officeDocument/2006/relationships" ref="A19" location="/game-summary" r:id="rId18"/>
    <hyperlink xmlns:r="http://schemas.openxmlformats.org/officeDocument/2006/relationships" ref="A20" location="/game-summary" r:id="rId19"/>
    <hyperlink xmlns:r="http://schemas.openxmlformats.org/officeDocument/2006/relationships" ref="A21" location="/game-summary" r:id="rId20"/>
    <hyperlink xmlns:r="http://schemas.openxmlformats.org/officeDocument/2006/relationships" ref="A22" location="/game-summary" r:id="rId21"/>
    <hyperlink xmlns:r="http://schemas.openxmlformats.org/officeDocument/2006/relationships" ref="A23" location="/game-summary" r:id="rId22"/>
    <hyperlink xmlns:r="http://schemas.openxmlformats.org/officeDocument/2006/relationships" ref="A24" location="/game-summary" r:id="rId23"/>
    <hyperlink xmlns:r="http://schemas.openxmlformats.org/officeDocument/2006/relationships" ref="A25" location="/game-summary" r:id="rId24"/>
    <hyperlink xmlns:r="http://schemas.openxmlformats.org/officeDocument/2006/relationships" ref="A26" location="/game-summary" r:id="rId25"/>
    <hyperlink xmlns:r="http://schemas.openxmlformats.org/officeDocument/2006/relationships" ref="A27" location="/game-summary" r:id="rId26"/>
    <hyperlink xmlns:r="http://schemas.openxmlformats.org/officeDocument/2006/relationships" ref="A28" location="/game-summary" r:id="rId27"/>
    <hyperlink xmlns:r="http://schemas.openxmlformats.org/officeDocument/2006/relationships" ref="A29" location="/game-summary" r:id="rId28"/>
    <hyperlink xmlns:r="http://schemas.openxmlformats.org/officeDocument/2006/relationships" ref="A30" location="/game-summary" r:id="rId29"/>
    <hyperlink xmlns:r="http://schemas.openxmlformats.org/officeDocument/2006/relationships" ref="A31" location="/game-summary" r:id="rId30"/>
    <hyperlink xmlns:r="http://schemas.openxmlformats.org/officeDocument/2006/relationships" ref="A32" location="/game-summary" r:id="rId31"/>
    <hyperlink xmlns:r="http://schemas.openxmlformats.org/officeDocument/2006/relationships" ref="A33" location="/game-summary" r:id="rId32"/>
    <hyperlink xmlns:r="http://schemas.openxmlformats.org/officeDocument/2006/relationships" ref="A34" location="/game-summary" r:id="rId33"/>
    <hyperlink xmlns:r="http://schemas.openxmlformats.org/officeDocument/2006/relationships" ref="A35" location="/game-summary" r:id="rId34"/>
    <hyperlink xmlns:r="http://schemas.openxmlformats.org/officeDocument/2006/relationships" ref="A36" location="/game-summary" r:id="rId35"/>
    <hyperlink xmlns:r="http://schemas.openxmlformats.org/officeDocument/2006/relationships" ref="A37" location="/game-summary" r:id="rId36"/>
  </hyperlinks>
  <pageMargins left="0.75" right="0.75" top="1" bottom="1" header="0.5" footer="0.5"/>
  <pageSetup orientation="portrait" paperSize="9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Q243"/>
  <sheetViews>
    <sheetView topLeftCell="A135" workbookViewId="0">
      <selection activeCell="C163" sqref="C163"/>
    </sheetView>
  </sheetViews>
  <sheetFormatPr baseColWidth="8" defaultRowHeight="15"/>
  <cols>
    <col width="14.5703125" customWidth="1" min="1" max="1"/>
    <col width="7.28515625" bestFit="1" customWidth="1" min="2" max="2"/>
    <col width="59.28515625" customWidth="1" min="3" max="3"/>
    <col width="7.5703125" bestFit="1" customWidth="1" style="1" min="4" max="4"/>
    <col width="16" customWidth="1" style="4" min="5" max="5"/>
    <col width="14" customWidth="1" style="6" min="6" max="6"/>
    <col width="3.7109375" customWidth="1" style="11" min="7" max="8"/>
    <col width="7.5703125" bestFit="1" customWidth="1" style="1" min="9" max="9"/>
    <col width="3.5703125" customWidth="1" style="11" min="10" max="11"/>
    <col width="3.7109375" customWidth="1" style="1" min="12" max="25"/>
    <col width="12" bestFit="1" customWidth="1" style="1" min="26" max="26"/>
    <col width="3.42578125" customWidth="1" min="27" max="40"/>
  </cols>
  <sheetData>
    <row r="1">
      <c r="A1" s="1" t="inlineStr">
        <is>
          <t>Название турнира</t>
        </is>
      </c>
      <c r="B1" s="1" t="inlineStr">
        <is>
          <t>Стадия</t>
        </is>
      </c>
      <c r="C1" s="1" t="inlineStr">
        <is>
          <t>Дата</t>
        </is>
      </c>
      <c r="D1" s="1" t="inlineStr">
        <is>
          <t>Ссылка</t>
        </is>
      </c>
      <c r="E1" s="3" t="inlineStr">
        <is>
          <t>A</t>
        </is>
      </c>
      <c r="F1" s="5" t="inlineStr">
        <is>
          <t>B</t>
        </is>
      </c>
      <c r="G1" s="11" t="inlineStr">
        <is>
          <t>Матч</t>
        </is>
      </c>
      <c r="I1" s="1" t="inlineStr">
        <is>
          <t>Подача</t>
        </is>
      </c>
      <c r="J1" s="11" t="inlineStr">
        <is>
          <t>Сет</t>
        </is>
      </c>
      <c r="L1" s="1" t="n">
        <v>1</v>
      </c>
      <c r="M1" s="1" t="n">
        <v>2</v>
      </c>
      <c r="N1" s="1" t="n">
        <v>3</v>
      </c>
      <c r="O1" s="1" t="n">
        <v>4</v>
      </c>
      <c r="P1" s="1" t="n">
        <v>5</v>
      </c>
      <c r="Q1" s="1" t="n">
        <v>6</v>
      </c>
      <c r="R1" s="1" t="n">
        <v>7</v>
      </c>
      <c r="S1" s="1" t="n">
        <v>8</v>
      </c>
      <c r="T1" s="1" t="n">
        <v>9</v>
      </c>
      <c r="U1" s="1" t="n">
        <v>10</v>
      </c>
      <c r="V1" s="1" t="n">
        <v>11</v>
      </c>
      <c r="W1" s="1" t="n">
        <v>12</v>
      </c>
      <c r="X1" s="1" t="n">
        <v>13</v>
      </c>
      <c r="Z1" s="1" t="inlineStr">
        <is>
          <t>Выиграл сет</t>
        </is>
      </c>
      <c r="AA1" t="n">
        <v>1</v>
      </c>
      <c r="AB1" t="n">
        <v>2</v>
      </c>
      <c r="AC1" t="n">
        <v>3</v>
      </c>
      <c r="AD1" t="n">
        <v>4</v>
      </c>
      <c r="AE1" t="n">
        <v>5</v>
      </c>
      <c r="AF1" t="n">
        <v>6</v>
      </c>
      <c r="AG1" t="n">
        <v>7</v>
      </c>
      <c r="AH1" t="n">
        <v>8</v>
      </c>
      <c r="AI1" t="n">
        <v>9</v>
      </c>
      <c r="AJ1" t="n">
        <v>10</v>
      </c>
      <c r="AK1" t="n">
        <v>11</v>
      </c>
      <c r="AL1" t="n">
        <v>12</v>
      </c>
      <c r="AM1" t="n">
        <v>13</v>
      </c>
      <c r="AQ1">
        <f>COUNTA(L:L)</f>
        <v/>
      </c>
    </row>
    <row r="2">
      <c r="A2" t="inlineStr">
        <is>
          <t>https://www.livesport.com/tennis/atp-singles/adelaide/</t>
        </is>
      </c>
      <c r="C2" s="2" t="n"/>
      <c r="D2" t="inlineStr">
        <is>
          <t>https://www.livesport.com/game/A5bhEEyG/#/game-summary</t>
        </is>
      </c>
      <c r="G2" s="11">
        <f>IF($D2&lt;&gt;$D1,IF($J2&gt;$K2,1,0),IF($J2&gt;$K2,G1+1,G1))</f>
        <v/>
      </c>
      <c r="H2" s="11">
        <f>IF($D2&lt;&gt;$D1,IF($J2&lt;$K2,1,0),IF($J2&lt;$K2,H1+1,H1))</f>
        <v/>
      </c>
      <c r="I2" s="1" t="inlineStr">
        <is>
          <t>B</t>
        </is>
      </c>
      <c r="J2" s="11">
        <f>COUNTIFS(L2:X2,"A")</f>
        <v/>
      </c>
      <c r="K2" s="11">
        <f>COUNTIFS(L2:X2,"B")</f>
        <v/>
      </c>
      <c r="L2" t="inlineStr">
        <is>
          <t>B</t>
        </is>
      </c>
      <c r="M2" t="inlineStr">
        <is>
          <t>A</t>
        </is>
      </c>
      <c r="N2" t="inlineStr">
        <is>
          <t>B</t>
        </is>
      </c>
      <c r="O2" t="inlineStr">
        <is>
          <t>A</t>
        </is>
      </c>
      <c r="P2" t="inlineStr">
        <is>
          <t>B</t>
        </is>
      </c>
      <c r="Q2" t="inlineStr">
        <is>
          <t>A</t>
        </is>
      </c>
      <c r="R2" t="inlineStr">
        <is>
          <t>A</t>
        </is>
      </c>
      <c r="S2" t="inlineStr">
        <is>
          <t>A</t>
        </is>
      </c>
      <c r="T2" t="inlineStr">
        <is>
          <t>B</t>
        </is>
      </c>
      <c r="U2" t="inlineStr">
        <is>
          <t>A</t>
        </is>
      </c>
      <c r="Z2" s="1">
        <f>IF(J2&gt;K2,"A",IF(J2=K2,"","B"))</f>
        <v/>
      </c>
      <c r="AA2">
        <f>IF(AND($Z2&lt;&gt;"",$Z2=L2),1,IF(L2="",0,-1))</f>
        <v/>
      </c>
      <c r="AB2">
        <f>IF(AND($Z2&lt;&gt;"",$Z2=M2),1,IF(M2="",0,-1))</f>
        <v/>
      </c>
      <c r="AC2">
        <f>IF(AND($Z2&lt;&gt;"",$Z2=N2),1,IF(N2="",0,-1))</f>
        <v/>
      </c>
      <c r="AD2">
        <f>IF(AND($Z2&lt;&gt;"",$Z2=O2),1,IF(O2="",0,-1))</f>
        <v/>
      </c>
      <c r="AE2">
        <f>IF(AND($Z2&lt;&gt;"",$Z2=P2),1,IF(P2="",0,-1))</f>
        <v/>
      </c>
      <c r="AF2">
        <f>IF(AND($Z2&lt;&gt;"",$Z2=Q2),1,IF(Q2="",0,-1))</f>
        <v/>
      </c>
      <c r="AG2">
        <f>IF(AND($Z2&lt;&gt;"",$Z2=R2),1,IF(R2="",0,-1))</f>
        <v/>
      </c>
      <c r="AH2">
        <f>IF(AND($Z2&lt;&gt;"",$Z2=S2),1,IF(S2="",0,-1))</f>
        <v/>
      </c>
      <c r="AI2">
        <f>IF(AND($Z2&lt;&gt;"",$Z2=T2),1,IF(T2="",0,-1))</f>
        <v/>
      </c>
      <c r="AJ2">
        <f>IF(AND($Z2&lt;&gt;"",$Z2=U2),1,IF(U2="",0,-1))</f>
        <v/>
      </c>
      <c r="AK2">
        <f>IF(AND($Z2&lt;&gt;"",$Z2=V2),1,IF(V2="",0,-1))</f>
        <v/>
      </c>
      <c r="AL2">
        <f>IF(AND($Z2&lt;&gt;"",$Z2=W2),1,IF(W2="",0,-1))</f>
        <v/>
      </c>
      <c r="AM2">
        <f>IF(AND($Z2&lt;&gt;"",$Z2=X2),1,IF(X2="",0,-1))</f>
        <v/>
      </c>
    </row>
    <row r="3">
      <c r="A3" t="inlineStr">
        <is>
          <t>https://www.livesport.com/tennis/atp-singles/adelaide/</t>
        </is>
      </c>
      <c r="C3" s="2" t="n"/>
      <c r="D3" t="inlineStr">
        <is>
          <t>https://www.livesport.com/game/A5bhEEyG/#/game-summary</t>
        </is>
      </c>
      <c r="G3" s="11">
        <f>IF($D3&lt;&gt;$D2,IF($J3&gt;$K3,1,0),IF($J3&gt;$K3,G2+1,G2))</f>
        <v/>
      </c>
      <c r="H3" s="11">
        <f>IF($D3&lt;&gt;$D2,IF($J3&lt;$K3,1,0),IF($J3&lt;$K3,H2+1,H2))</f>
        <v/>
      </c>
      <c r="I3" s="1">
        <f>IF($D3&lt;&gt;$D2,"",IF(ISEVEN(SUM(J2:K2)),I2, IF(I2="B", "A", "B")))</f>
        <v/>
      </c>
      <c r="J3" s="11">
        <f>COUNTIFS(L3:X3,"A")</f>
        <v/>
      </c>
      <c r="K3" s="11">
        <f>COUNTIFS(L3:X3,"B")</f>
        <v/>
      </c>
      <c r="L3" t="inlineStr">
        <is>
          <t>B</t>
        </is>
      </c>
      <c r="M3" t="inlineStr">
        <is>
          <t>A</t>
        </is>
      </c>
      <c r="N3" t="inlineStr">
        <is>
          <t>B</t>
        </is>
      </c>
      <c r="O3" t="inlineStr">
        <is>
          <t>A</t>
        </is>
      </c>
      <c r="P3" t="inlineStr">
        <is>
          <t>B</t>
        </is>
      </c>
      <c r="Q3" t="inlineStr">
        <is>
          <t>A</t>
        </is>
      </c>
      <c r="R3" t="inlineStr">
        <is>
          <t>B</t>
        </is>
      </c>
      <c r="S3" t="inlineStr">
        <is>
          <t>A</t>
        </is>
      </c>
      <c r="T3" t="inlineStr">
        <is>
          <t>B</t>
        </is>
      </c>
      <c r="U3" t="inlineStr">
        <is>
          <t>B</t>
        </is>
      </c>
      <c r="Z3" s="1">
        <f>IF(J3&gt;K3,"A",IF(J3=K3,"","B"))</f>
        <v/>
      </c>
      <c r="AA3">
        <f>IF(AND($Z3&lt;&gt;"",$Z3=L3),1,IF(L3="",0,-1))</f>
        <v/>
      </c>
      <c r="AB3">
        <f>IF(AND($Z3&lt;&gt;"",$Z3=M3),1,IF(M3="",0,-1))</f>
        <v/>
      </c>
      <c r="AC3">
        <f>IF(AND($Z3&lt;&gt;"",$Z3=N3),1,IF(N3="",0,-1))</f>
        <v/>
      </c>
      <c r="AD3">
        <f>IF(AND($Z3&lt;&gt;"",$Z3=O3),1,IF(O3="",0,-1))</f>
        <v/>
      </c>
      <c r="AE3">
        <f>IF(AND($Z3&lt;&gt;"",$Z3=P3),1,IF(P3="",0,-1))</f>
        <v/>
      </c>
      <c r="AF3">
        <f>IF(AND($Z3&lt;&gt;"",$Z3=Q3),1,IF(Q3="",0,-1))</f>
        <v/>
      </c>
      <c r="AG3">
        <f>IF(AND($Z3&lt;&gt;"",$Z3=R3),1,IF(R3="",0,-1))</f>
        <v/>
      </c>
      <c r="AH3">
        <f>IF(AND($Z3&lt;&gt;"",$Z3=S3),1,IF(S3="",0,-1))</f>
        <v/>
      </c>
      <c r="AI3">
        <f>IF(AND($Z3&lt;&gt;"",$Z3=T3),1,IF(T3="",0,-1))</f>
        <v/>
      </c>
      <c r="AJ3">
        <f>IF(AND($Z3&lt;&gt;"",$Z3=U3),1,IF(U3="",0,-1))</f>
        <v/>
      </c>
      <c r="AK3">
        <f>IF(AND($Z3&lt;&gt;"",$Z3=V3),1,IF(V3="",0,-1))</f>
        <v/>
      </c>
      <c r="AL3">
        <f>IF(AND($Z3&lt;&gt;"",$Z3=W3),1,IF(W3="",0,-1))</f>
        <v/>
      </c>
      <c r="AM3">
        <f>IF(AND($Z3&lt;&gt;"",$Z3=X3),1,IF(X3="",0,-1))</f>
        <v/>
      </c>
    </row>
    <row r="4">
      <c r="A4" t="inlineStr">
        <is>
          <t>https://www.livesport.com/tennis/atp-singles/adelaide/</t>
        </is>
      </c>
      <c r="C4" s="2" t="n"/>
      <c r="D4" t="inlineStr">
        <is>
          <t>https://www.livesport.com/game/A5bhEEyG/#/game-summary</t>
        </is>
      </c>
      <c r="G4" s="11">
        <f>IF($D4&lt;&gt;$D3,IF($J4&gt;$K4,1,0),IF($J4&gt;$K4,G3+1,G3))</f>
        <v/>
      </c>
      <c r="H4" s="11">
        <f>IF($D4&lt;&gt;$D3,IF($J4&lt;$K4,1,0),IF($J4&lt;$K4,H3+1,H3))</f>
        <v/>
      </c>
      <c r="I4" s="1">
        <f>IF($D4&lt;&gt;$D3,"",IF(ISEVEN(SUM(J3:K3)),I3, IF(I3="B", "A", "B")))</f>
        <v/>
      </c>
      <c r="J4" s="11">
        <f>COUNTIFS(L4:X4,"A")</f>
        <v/>
      </c>
      <c r="K4" s="11">
        <f>COUNTIFS(L4:X4,"B")</f>
        <v/>
      </c>
      <c r="L4" t="inlineStr">
        <is>
          <t>B</t>
        </is>
      </c>
      <c r="M4" t="inlineStr">
        <is>
          <t>B</t>
        </is>
      </c>
      <c r="N4" t="inlineStr">
        <is>
          <t>B</t>
        </is>
      </c>
      <c r="O4" t="inlineStr">
        <is>
          <t>A</t>
        </is>
      </c>
      <c r="P4" t="inlineStr">
        <is>
          <t>B</t>
        </is>
      </c>
      <c r="Q4" t="inlineStr">
        <is>
          <t>A</t>
        </is>
      </c>
      <c r="R4" t="inlineStr">
        <is>
          <t>B</t>
        </is>
      </c>
      <c r="S4" t="inlineStr">
        <is>
          <t>A</t>
        </is>
      </c>
      <c r="T4" t="inlineStr">
        <is>
          <t>B</t>
        </is>
      </c>
      <c r="Z4" s="1">
        <f>IF(J4&gt;K4,"A",IF(J4=K4,"","B"))</f>
        <v/>
      </c>
      <c r="AA4">
        <f>IF(AND($Z4&lt;&gt;"",$Z4=L4),1,IF(L4="",0,-1))</f>
        <v/>
      </c>
      <c r="AB4">
        <f>IF(AND($Z4&lt;&gt;"",$Z4=M4),1,IF(M4="",0,-1))</f>
        <v/>
      </c>
      <c r="AC4">
        <f>IF(AND($Z4&lt;&gt;"",$Z4=N4),1,IF(N4="",0,-1))</f>
        <v/>
      </c>
      <c r="AD4">
        <f>IF(AND($Z4&lt;&gt;"",$Z4=O4),1,IF(O4="",0,-1))</f>
        <v/>
      </c>
      <c r="AE4">
        <f>IF(AND($Z4&lt;&gt;"",$Z4=P4),1,IF(P4="",0,-1))</f>
        <v/>
      </c>
      <c r="AF4">
        <f>IF(AND($Z4&lt;&gt;"",$Z4=Q4),1,IF(Q4="",0,-1))</f>
        <v/>
      </c>
      <c r="AG4">
        <f>IF(AND($Z4&lt;&gt;"",$Z4=R4),1,IF(R4="",0,-1))</f>
        <v/>
      </c>
      <c r="AH4">
        <f>IF(AND($Z4&lt;&gt;"",$Z4=S4),1,IF(S4="",0,-1))</f>
        <v/>
      </c>
      <c r="AI4">
        <f>IF(AND($Z4&lt;&gt;"",$Z4=T4),1,IF(T4="",0,-1))</f>
        <v/>
      </c>
      <c r="AJ4">
        <f>IF(AND($Z4&lt;&gt;"",$Z4=U4),1,IF(U4="",0,-1))</f>
        <v/>
      </c>
      <c r="AK4">
        <f>IF(AND($Z4&lt;&gt;"",$Z4=V4),1,IF(V4="",0,-1))</f>
        <v/>
      </c>
      <c r="AL4">
        <f>IF(AND($Z4&lt;&gt;"",$Z4=W4),1,IF(W4="",0,-1))</f>
        <v/>
      </c>
      <c r="AM4">
        <f>IF(AND($Z4&lt;&gt;"",$Z4=X4),1,IF(X4="",0,-1))</f>
        <v/>
      </c>
    </row>
    <row r="5">
      <c r="A5" t="inlineStr">
        <is>
          <t>https://www.livesport.com/tennis/atp-singles/adelaide/</t>
        </is>
      </c>
      <c r="C5" s="2" t="n"/>
      <c r="D5" t="inlineStr">
        <is>
          <t>https://www.livesport.com/game/YJwpuC0Q/#/game-summary</t>
        </is>
      </c>
      <c r="G5" s="11">
        <f>IF($D5&lt;&gt;$D4,IF($J5&gt;$K5,1,0),IF($J5&gt;$K5,G4+1,G4))</f>
        <v/>
      </c>
      <c r="H5" s="11">
        <f>IF($D5&lt;&gt;$D4,IF($J5&lt;$K5,1,0),IF($J5&lt;$K5,H4+1,H4))</f>
        <v/>
      </c>
      <c r="I5" s="1" t="inlineStr">
        <is>
          <t>A</t>
        </is>
      </c>
      <c r="J5" s="11">
        <f>COUNTIFS(L5:X5,"A")</f>
        <v/>
      </c>
      <c r="K5" s="11">
        <f>COUNTIFS(L5:X5,"B")</f>
        <v/>
      </c>
      <c r="L5" t="inlineStr">
        <is>
          <t>A</t>
        </is>
      </c>
      <c r="M5" t="inlineStr">
        <is>
          <t>A</t>
        </is>
      </c>
      <c r="N5" t="inlineStr">
        <is>
          <t>B</t>
        </is>
      </c>
      <c r="O5" t="inlineStr">
        <is>
          <t>A</t>
        </is>
      </c>
      <c r="P5" t="inlineStr">
        <is>
          <t>B</t>
        </is>
      </c>
      <c r="Q5" t="inlineStr">
        <is>
          <t>B</t>
        </is>
      </c>
      <c r="R5" t="inlineStr">
        <is>
          <t>A</t>
        </is>
      </c>
      <c r="S5" t="inlineStr">
        <is>
          <t>B</t>
        </is>
      </c>
      <c r="T5" t="inlineStr">
        <is>
          <t>A</t>
        </is>
      </c>
      <c r="U5" t="inlineStr">
        <is>
          <t>B</t>
        </is>
      </c>
      <c r="V5" t="inlineStr">
        <is>
          <t>A</t>
        </is>
      </c>
      <c r="W5" t="inlineStr">
        <is>
          <t>B</t>
        </is>
      </c>
      <c r="X5" t="inlineStr">
        <is>
          <t>A</t>
        </is>
      </c>
      <c r="Z5" s="1">
        <f>IF(J5&gt;K5,"A",IF(J5=K5,"","B"))</f>
        <v/>
      </c>
      <c r="AA5">
        <f>IF(AND($Z5&lt;&gt;"",$Z5=L5),1,IF(L5="",0,-1))</f>
        <v/>
      </c>
      <c r="AB5">
        <f>IF(AND($Z5&lt;&gt;"",$Z5=M5),1,IF(M5="",0,-1))</f>
        <v/>
      </c>
      <c r="AC5">
        <f>IF(AND($Z5&lt;&gt;"",$Z5=N5),1,IF(N5="",0,-1))</f>
        <v/>
      </c>
      <c r="AD5">
        <f>IF(AND($Z5&lt;&gt;"",$Z5=O5),1,IF(O5="",0,-1))</f>
        <v/>
      </c>
      <c r="AE5">
        <f>IF(AND($Z5&lt;&gt;"",$Z5=P5),1,IF(P5="",0,-1))</f>
        <v/>
      </c>
      <c r="AF5">
        <f>IF(AND($Z5&lt;&gt;"",$Z5=Q5),1,IF(Q5="",0,-1))</f>
        <v/>
      </c>
      <c r="AG5">
        <f>IF(AND($Z5&lt;&gt;"",$Z5=R5),1,IF(R5="",0,-1))</f>
        <v/>
      </c>
      <c r="AH5">
        <f>IF(AND($Z5&lt;&gt;"",$Z5=S5),1,IF(S5="",0,-1))</f>
        <v/>
      </c>
      <c r="AI5">
        <f>IF(AND($Z5&lt;&gt;"",$Z5=T5),1,IF(T5="",0,-1))</f>
        <v/>
      </c>
      <c r="AJ5">
        <f>IF(AND($Z5&lt;&gt;"",$Z5=U5),1,IF(U5="",0,-1))</f>
        <v/>
      </c>
      <c r="AK5">
        <f>IF(AND($Z5&lt;&gt;"",$Z5=V5),1,IF(V5="",0,-1))</f>
        <v/>
      </c>
      <c r="AL5">
        <f>IF(AND($Z5&lt;&gt;"",$Z5=W5),1,IF(W5="",0,-1))</f>
        <v/>
      </c>
      <c r="AM5">
        <f>IF(AND($Z5&lt;&gt;"",$Z5=X5),1,IF(X5="",0,-1))</f>
        <v/>
      </c>
    </row>
    <row r="6">
      <c r="A6" t="inlineStr">
        <is>
          <t>https://www.livesport.com/tennis/atp-singles/adelaide/</t>
        </is>
      </c>
      <c r="C6" s="2" t="n"/>
      <c r="D6" t="inlineStr">
        <is>
          <t>https://www.livesport.com/game/YJwpuC0Q/#/game-summary</t>
        </is>
      </c>
      <c r="G6" s="11">
        <f>IF($D6&lt;&gt;$D5,IF($J6&gt;$K6,1,0),IF($J6&gt;$K6,G5+1,G5))</f>
        <v/>
      </c>
      <c r="H6" s="11">
        <f>IF($D6&lt;&gt;$D5,IF($J6&lt;$K6,1,0),IF($J6&lt;$K6,H5+1,H5))</f>
        <v/>
      </c>
      <c r="I6" s="1">
        <f>IF($D6&lt;&gt;$D5,"",IF(ISEVEN(SUM(J5:K5)),I5, IF(I5="B", "A", "B")))</f>
        <v/>
      </c>
      <c r="J6" s="11">
        <f>COUNTIFS(L6:X6,"A")</f>
        <v/>
      </c>
      <c r="K6" s="11">
        <f>COUNTIFS(L6:X6,"B")</f>
        <v/>
      </c>
      <c r="L6" t="inlineStr">
        <is>
          <t>B</t>
        </is>
      </c>
      <c r="M6" t="inlineStr">
        <is>
          <t>A</t>
        </is>
      </c>
      <c r="N6" t="inlineStr">
        <is>
          <t>B</t>
        </is>
      </c>
      <c r="O6" t="inlineStr">
        <is>
          <t>A</t>
        </is>
      </c>
      <c r="P6" t="inlineStr">
        <is>
          <t>A</t>
        </is>
      </c>
      <c r="Q6" t="inlineStr">
        <is>
          <t>A</t>
        </is>
      </c>
      <c r="R6" t="inlineStr">
        <is>
          <t>B</t>
        </is>
      </c>
      <c r="S6" t="inlineStr">
        <is>
          <t>A</t>
        </is>
      </c>
      <c r="T6" t="inlineStr">
        <is>
          <t>B</t>
        </is>
      </c>
      <c r="U6" t="inlineStr">
        <is>
          <t>A</t>
        </is>
      </c>
      <c r="Z6" s="1">
        <f>IF(J6&gt;K6,"A",IF(J6=K6,"","B"))</f>
        <v/>
      </c>
      <c r="AA6">
        <f>IF(AND($Z6&lt;&gt;"",$Z6=L6),1,IF(L6="",0,-1))</f>
        <v/>
      </c>
      <c r="AB6">
        <f>IF(AND($Z6&lt;&gt;"",$Z6=M6),1,IF(M6="",0,-1))</f>
        <v/>
      </c>
      <c r="AC6">
        <f>IF(AND($Z6&lt;&gt;"",$Z6=N6),1,IF(N6="",0,-1))</f>
        <v/>
      </c>
      <c r="AD6">
        <f>IF(AND($Z6&lt;&gt;"",$Z6=O6),1,IF(O6="",0,-1))</f>
        <v/>
      </c>
      <c r="AE6">
        <f>IF(AND($Z6&lt;&gt;"",$Z6=P6),1,IF(P6="",0,-1))</f>
        <v/>
      </c>
      <c r="AF6">
        <f>IF(AND($Z6&lt;&gt;"",$Z6=Q6),1,IF(Q6="",0,-1))</f>
        <v/>
      </c>
      <c r="AG6">
        <f>IF(AND($Z6&lt;&gt;"",$Z6=R6),1,IF(R6="",0,-1))</f>
        <v/>
      </c>
      <c r="AH6">
        <f>IF(AND($Z6&lt;&gt;"",$Z6=S6),1,IF(S6="",0,-1))</f>
        <v/>
      </c>
      <c r="AI6">
        <f>IF(AND($Z6&lt;&gt;"",$Z6=T6),1,IF(T6="",0,-1))</f>
        <v/>
      </c>
      <c r="AJ6">
        <f>IF(AND($Z6&lt;&gt;"",$Z6=U6),1,IF(U6="",0,-1))</f>
        <v/>
      </c>
      <c r="AK6">
        <f>IF(AND($Z6&lt;&gt;"",$Z6=V6),1,IF(V6="",0,-1))</f>
        <v/>
      </c>
      <c r="AL6">
        <f>IF(AND($Z6&lt;&gt;"",$Z6=W6),1,IF(W6="",0,-1))</f>
        <v/>
      </c>
      <c r="AM6">
        <f>IF(AND($Z6&lt;&gt;"",$Z6=X6),1,IF(X6="",0,-1))</f>
        <v/>
      </c>
    </row>
    <row r="7">
      <c r="A7" t="inlineStr">
        <is>
          <t>https://www.livesport.com/tennis/atp-singles/adelaide/</t>
        </is>
      </c>
      <c r="C7" s="2" t="n"/>
      <c r="D7" t="inlineStr">
        <is>
          <t>https://www.livesport.com/game/KfITQKDd/#/game-summary</t>
        </is>
      </c>
      <c r="G7" s="11">
        <f>IF($D7&lt;&gt;$D6,IF($J7&gt;$K7,1,0),IF($J7&gt;$K7,G6+1,G6))</f>
        <v/>
      </c>
      <c r="H7" s="11">
        <f>IF($D7&lt;&gt;$D6,IF($J7&lt;$K7,1,0),IF($J7&lt;$K7,H6+1,H6))</f>
        <v/>
      </c>
      <c r="I7" s="1" t="inlineStr">
        <is>
          <t>B</t>
        </is>
      </c>
      <c r="J7" s="11">
        <f>COUNTIFS(L7:X7,"A")</f>
        <v/>
      </c>
      <c r="K7" s="11">
        <f>COUNTIFS(L7:X7,"B")</f>
        <v/>
      </c>
      <c r="L7" t="inlineStr">
        <is>
          <t>B</t>
        </is>
      </c>
      <c r="M7" t="inlineStr">
        <is>
          <t>B</t>
        </is>
      </c>
      <c r="N7" t="inlineStr">
        <is>
          <t>B</t>
        </is>
      </c>
      <c r="O7" t="inlineStr">
        <is>
          <t>A</t>
        </is>
      </c>
      <c r="P7" t="inlineStr">
        <is>
          <t>B</t>
        </is>
      </c>
      <c r="Q7" t="inlineStr">
        <is>
          <t>A</t>
        </is>
      </c>
      <c r="R7" t="inlineStr">
        <is>
          <t>B</t>
        </is>
      </c>
      <c r="S7" t="inlineStr">
        <is>
          <t>B</t>
        </is>
      </c>
      <c r="Z7" s="1">
        <f>IF(J7&gt;K7,"A",IF(J7=K7,"","B"))</f>
        <v/>
      </c>
      <c r="AA7">
        <f>IF(AND($Z7&lt;&gt;"",$Z7=L7),1,IF(L7="",0,-1))</f>
        <v/>
      </c>
      <c r="AB7">
        <f>IF(AND($Z7&lt;&gt;"",$Z7=M7),1,IF(M7="",0,-1))</f>
        <v/>
      </c>
      <c r="AC7">
        <f>IF(AND($Z7&lt;&gt;"",$Z7=N7),1,IF(N7="",0,-1))</f>
        <v/>
      </c>
      <c r="AD7">
        <f>IF(AND($Z7&lt;&gt;"",$Z7=O7),1,IF(O7="",0,-1))</f>
        <v/>
      </c>
      <c r="AE7">
        <f>IF(AND($Z7&lt;&gt;"",$Z7=P7),1,IF(P7="",0,-1))</f>
        <v/>
      </c>
      <c r="AF7">
        <f>IF(AND($Z7&lt;&gt;"",$Z7=Q7),1,IF(Q7="",0,-1))</f>
        <v/>
      </c>
      <c r="AG7">
        <f>IF(AND($Z7&lt;&gt;"",$Z7=R7),1,IF(R7="",0,-1))</f>
        <v/>
      </c>
      <c r="AH7">
        <f>IF(AND($Z7&lt;&gt;"",$Z7=S7),1,IF(S7="",0,-1))</f>
        <v/>
      </c>
      <c r="AI7">
        <f>IF(AND($Z7&lt;&gt;"",$Z7=T7),1,IF(T7="",0,-1))</f>
        <v/>
      </c>
      <c r="AJ7">
        <f>IF(AND($Z7&lt;&gt;"",$Z7=U7),1,IF(U7="",0,-1))</f>
        <v/>
      </c>
      <c r="AK7">
        <f>IF(AND($Z7&lt;&gt;"",$Z7=V7),1,IF(V7="",0,-1))</f>
        <v/>
      </c>
      <c r="AL7">
        <f>IF(AND($Z7&lt;&gt;"",$Z7=W7),1,IF(W7="",0,-1))</f>
        <v/>
      </c>
      <c r="AM7">
        <f>IF(AND($Z7&lt;&gt;"",$Z7=X7),1,IF(X7="",0,-1))</f>
        <v/>
      </c>
    </row>
    <row r="8">
      <c r="A8" t="inlineStr">
        <is>
          <t>https://www.livesport.com/tennis/atp-singles/adelaide/</t>
        </is>
      </c>
      <c r="C8" s="2" t="n"/>
      <c r="D8" t="inlineStr">
        <is>
          <t>https://www.livesport.com/game/KfITQKDd/#/game-summary</t>
        </is>
      </c>
      <c r="G8" s="11">
        <f>IF($D8&lt;&gt;$D7,IF($J8&gt;$K8,1,0),IF($J8&gt;$K8,G7+1,G7))</f>
        <v/>
      </c>
      <c r="H8" s="11">
        <f>IF($D8&lt;&gt;$D7,IF($J8&lt;$K8,1,0),IF($J8&lt;$K8,H7+1,H7))</f>
        <v/>
      </c>
      <c r="I8" s="1">
        <f>IF($D8&lt;&gt;$D7,"",IF(ISEVEN(SUM(J7:K7)),I7, IF(I7="B", "A", "B")))</f>
        <v/>
      </c>
      <c r="J8" s="11">
        <f>COUNTIFS(L8:X8,"A")</f>
        <v/>
      </c>
      <c r="K8" s="11">
        <f>COUNTIFS(L8:X8,"B")</f>
        <v/>
      </c>
      <c r="L8" t="inlineStr">
        <is>
          <t>B</t>
        </is>
      </c>
      <c r="M8" t="inlineStr">
        <is>
          <t>B</t>
        </is>
      </c>
      <c r="N8" t="inlineStr">
        <is>
          <t>B</t>
        </is>
      </c>
      <c r="O8" t="inlineStr">
        <is>
          <t>A</t>
        </is>
      </c>
      <c r="P8" t="inlineStr">
        <is>
          <t>B</t>
        </is>
      </c>
      <c r="Q8" t="inlineStr">
        <is>
          <t>B</t>
        </is>
      </c>
      <c r="R8" t="inlineStr">
        <is>
          <t>B</t>
        </is>
      </c>
      <c r="Z8" s="1">
        <f>IF(J8&gt;K8,"A",IF(J8=K8,"","B"))</f>
        <v/>
      </c>
      <c r="AA8">
        <f>IF(AND($Z8&lt;&gt;"",$Z8=L8),1,IF(L8="",0,-1))</f>
        <v/>
      </c>
      <c r="AB8">
        <f>IF(AND($Z8&lt;&gt;"",$Z8=M8),1,IF(M8="",0,-1))</f>
        <v/>
      </c>
      <c r="AC8">
        <f>IF(AND($Z8&lt;&gt;"",$Z8=N8),1,IF(N8="",0,-1))</f>
        <v/>
      </c>
      <c r="AD8">
        <f>IF(AND($Z8&lt;&gt;"",$Z8=O8),1,IF(O8="",0,-1))</f>
        <v/>
      </c>
      <c r="AE8">
        <f>IF(AND($Z8&lt;&gt;"",$Z8=P8),1,IF(P8="",0,-1))</f>
        <v/>
      </c>
      <c r="AF8">
        <f>IF(AND($Z8&lt;&gt;"",$Z8=Q8),1,IF(Q8="",0,-1))</f>
        <v/>
      </c>
      <c r="AG8">
        <f>IF(AND($Z8&lt;&gt;"",$Z8=R8),1,IF(R8="",0,-1))</f>
        <v/>
      </c>
      <c r="AH8">
        <f>IF(AND($Z8&lt;&gt;"",$Z8=S8),1,IF(S8="",0,-1))</f>
        <v/>
      </c>
      <c r="AI8">
        <f>IF(AND($Z8&lt;&gt;"",$Z8=T8),1,IF(T8="",0,-1))</f>
        <v/>
      </c>
      <c r="AJ8">
        <f>IF(AND($Z8&lt;&gt;"",$Z8=U8),1,IF(U8="",0,-1))</f>
        <v/>
      </c>
      <c r="AK8">
        <f>IF(AND($Z8&lt;&gt;"",$Z8=V8),1,IF(V8="",0,-1))</f>
        <v/>
      </c>
      <c r="AL8">
        <f>IF(AND($Z8&lt;&gt;"",$Z8=W8),1,IF(W8="",0,-1))</f>
        <v/>
      </c>
      <c r="AM8">
        <f>IF(AND($Z8&lt;&gt;"",$Z8=X8),1,IF(X8="",0,-1))</f>
        <v/>
      </c>
    </row>
    <row r="9">
      <c r="A9" t="inlineStr">
        <is>
          <t>https://www.livesport.com/tennis/atp-singles/adelaide/</t>
        </is>
      </c>
      <c r="C9" s="2" t="n"/>
      <c r="D9" t="inlineStr">
        <is>
          <t>https://www.livesport.com/game/tYEFZA7C/#/game-summary</t>
        </is>
      </c>
      <c r="G9" s="11">
        <f>IF($D9&lt;&gt;$D8,IF($J9&gt;$K9,1,0),IF($J9&gt;$K9,G8+1,G8))</f>
        <v/>
      </c>
      <c r="H9" s="11">
        <f>IF($D9&lt;&gt;$D8,IF($J9&lt;$K9,1,0),IF($J9&lt;$K9,H8+1,H8))</f>
        <v/>
      </c>
      <c r="I9" s="1" t="inlineStr">
        <is>
          <t>A</t>
        </is>
      </c>
      <c r="J9" s="11">
        <f>COUNTIFS(L9:X9,"A")</f>
        <v/>
      </c>
      <c r="K9" s="11">
        <f>COUNTIFS(L9:X9,"B")</f>
        <v/>
      </c>
      <c r="L9" t="inlineStr">
        <is>
          <t>B</t>
        </is>
      </c>
      <c r="M9" t="inlineStr">
        <is>
          <t>B</t>
        </is>
      </c>
      <c r="N9" t="inlineStr">
        <is>
          <t>B</t>
        </is>
      </c>
      <c r="O9" t="inlineStr">
        <is>
          <t>B</t>
        </is>
      </c>
      <c r="P9" t="inlineStr">
        <is>
          <t>A</t>
        </is>
      </c>
      <c r="Q9" t="inlineStr">
        <is>
          <t>B</t>
        </is>
      </c>
      <c r="R9" t="inlineStr">
        <is>
          <t>B</t>
        </is>
      </c>
      <c r="Z9" s="1">
        <f>IF(J9&gt;K9,"A",IF(J9=K9,"","B"))</f>
        <v/>
      </c>
      <c r="AA9">
        <f>IF(AND($Z9&lt;&gt;"",$Z9=L9),1,IF(L9="",0,-1))</f>
        <v/>
      </c>
      <c r="AB9">
        <f>IF(AND($Z9&lt;&gt;"",$Z9=M9),1,IF(M9="",0,-1))</f>
        <v/>
      </c>
      <c r="AC9">
        <f>IF(AND($Z9&lt;&gt;"",$Z9=N9),1,IF(N9="",0,-1))</f>
        <v/>
      </c>
      <c r="AD9">
        <f>IF(AND($Z9&lt;&gt;"",$Z9=O9),1,IF(O9="",0,-1))</f>
        <v/>
      </c>
      <c r="AE9">
        <f>IF(AND($Z9&lt;&gt;"",$Z9=P9),1,IF(P9="",0,-1))</f>
        <v/>
      </c>
      <c r="AF9">
        <f>IF(AND($Z9&lt;&gt;"",$Z9=Q9),1,IF(Q9="",0,-1))</f>
        <v/>
      </c>
      <c r="AG9">
        <f>IF(AND($Z9&lt;&gt;"",$Z9=R9),1,IF(R9="",0,-1))</f>
        <v/>
      </c>
      <c r="AH9">
        <f>IF(AND($Z9&lt;&gt;"",$Z9=S9),1,IF(S9="",0,-1))</f>
        <v/>
      </c>
      <c r="AI9">
        <f>IF(AND($Z9&lt;&gt;"",$Z9=T9),1,IF(T9="",0,-1))</f>
        <v/>
      </c>
      <c r="AJ9">
        <f>IF(AND($Z9&lt;&gt;"",$Z9=U9),1,IF(U9="",0,-1))</f>
        <v/>
      </c>
      <c r="AK9">
        <f>IF(AND($Z9&lt;&gt;"",$Z9=V9),1,IF(V9="",0,-1))</f>
        <v/>
      </c>
      <c r="AL9">
        <f>IF(AND($Z9&lt;&gt;"",$Z9=W9),1,IF(W9="",0,-1))</f>
        <v/>
      </c>
      <c r="AM9">
        <f>IF(AND($Z9&lt;&gt;"",$Z9=X9),1,IF(X9="",0,-1))</f>
        <v/>
      </c>
    </row>
    <row r="10">
      <c r="A10" t="inlineStr">
        <is>
          <t>https://www.livesport.com/tennis/atp-singles/adelaide/</t>
        </is>
      </c>
      <c r="C10" s="2" t="n"/>
      <c r="D10" t="inlineStr">
        <is>
          <t>https://www.livesport.com/game/tYEFZA7C/#/game-summary</t>
        </is>
      </c>
      <c r="G10" s="11">
        <f>IF($D10&lt;&gt;$D9,IF($J10&gt;$K10,1,0),IF($J10&gt;$K10,G9+1,G9))</f>
        <v/>
      </c>
      <c r="H10" s="11">
        <f>IF($D10&lt;&gt;$D9,IF($J10&lt;$K10,1,0),IF($J10&lt;$K10,H9+1,H9))</f>
        <v/>
      </c>
      <c r="I10" s="1">
        <f>IF($D10&lt;&gt;$D9,"",IF(ISEVEN(SUM(J9:K9)),I9, IF(I9="B", "A", "B")))</f>
        <v/>
      </c>
      <c r="J10" s="11">
        <f>COUNTIFS(L10:X10,"A")</f>
        <v/>
      </c>
      <c r="K10" s="11">
        <f>COUNTIFS(L10:X10,"B")</f>
        <v/>
      </c>
      <c r="L10" t="inlineStr">
        <is>
          <t>B</t>
        </is>
      </c>
      <c r="M10" t="inlineStr">
        <is>
          <t>A</t>
        </is>
      </c>
      <c r="N10" t="inlineStr">
        <is>
          <t>B</t>
        </is>
      </c>
      <c r="O10" t="inlineStr">
        <is>
          <t>A</t>
        </is>
      </c>
      <c r="P10" t="inlineStr">
        <is>
          <t>B</t>
        </is>
      </c>
      <c r="Q10" t="inlineStr">
        <is>
          <t>A</t>
        </is>
      </c>
      <c r="R10" t="inlineStr">
        <is>
          <t>B</t>
        </is>
      </c>
      <c r="S10" t="inlineStr">
        <is>
          <t>A</t>
        </is>
      </c>
      <c r="T10" t="inlineStr">
        <is>
          <t>B</t>
        </is>
      </c>
      <c r="U10" t="inlineStr">
        <is>
          <t>B</t>
        </is>
      </c>
      <c r="Z10" s="1">
        <f>IF(J10&gt;K10,"A",IF(J10=K10,"","B"))</f>
        <v/>
      </c>
      <c r="AA10">
        <f>IF(AND($Z10&lt;&gt;"",$Z10=L10),1,IF(L10="",0,-1))</f>
        <v/>
      </c>
      <c r="AB10">
        <f>IF(AND($Z10&lt;&gt;"",$Z10=M10),1,IF(M10="",0,-1))</f>
        <v/>
      </c>
      <c r="AC10">
        <f>IF(AND($Z10&lt;&gt;"",$Z10=N10),1,IF(N10="",0,-1))</f>
        <v/>
      </c>
      <c r="AD10">
        <f>IF(AND($Z10&lt;&gt;"",$Z10=O10),1,IF(O10="",0,-1))</f>
        <v/>
      </c>
      <c r="AE10">
        <f>IF(AND($Z10&lt;&gt;"",$Z10=P10),1,IF(P10="",0,-1))</f>
        <v/>
      </c>
      <c r="AF10">
        <f>IF(AND($Z10&lt;&gt;"",$Z10=Q10),1,IF(Q10="",0,-1))</f>
        <v/>
      </c>
      <c r="AG10">
        <f>IF(AND($Z10&lt;&gt;"",$Z10=R10),1,IF(R10="",0,-1))</f>
        <v/>
      </c>
      <c r="AH10">
        <f>IF(AND($Z10&lt;&gt;"",$Z10=S10),1,IF(S10="",0,-1))</f>
        <v/>
      </c>
      <c r="AI10">
        <f>IF(AND($Z10&lt;&gt;"",$Z10=T10),1,IF(T10="",0,-1))</f>
        <v/>
      </c>
      <c r="AJ10">
        <f>IF(AND($Z10&lt;&gt;"",$Z10=U10),1,IF(U10="",0,-1))</f>
        <v/>
      </c>
      <c r="AK10">
        <f>IF(AND($Z10&lt;&gt;"",$Z10=V10),1,IF(V10="",0,-1))</f>
        <v/>
      </c>
      <c r="AL10">
        <f>IF(AND($Z10&lt;&gt;"",$Z10=W10),1,IF(W10="",0,-1))</f>
        <v/>
      </c>
      <c r="AM10">
        <f>IF(AND($Z10&lt;&gt;"",$Z10=X10),1,IF(X10="",0,-1))</f>
        <v/>
      </c>
    </row>
    <row r="11">
      <c r="A11" t="inlineStr">
        <is>
          <t>https://www.livesport.com/tennis/atp-singles/adelaide/</t>
        </is>
      </c>
      <c r="C11" s="2" t="n"/>
      <c r="D11" t="inlineStr">
        <is>
          <t>https://www.livesport.com/game/237pj6Rt/#/game-summary</t>
        </is>
      </c>
      <c r="G11" s="11">
        <f>IF($D11&lt;&gt;$D10,IF($J11&gt;$K11,1,0),IF($J11&gt;$K11,G10+1,G10))</f>
        <v/>
      </c>
      <c r="H11" s="11">
        <f>IF($D11&lt;&gt;$D10,IF($J11&lt;$K11,1,0),IF($J11&lt;$K11,H10+1,H10))</f>
        <v/>
      </c>
      <c r="I11" s="1" t="inlineStr">
        <is>
          <t>B</t>
        </is>
      </c>
      <c r="J11" s="11">
        <f>COUNTIFS(L11:X11,"A")</f>
        <v/>
      </c>
      <c r="K11" s="11">
        <f>COUNTIFS(L11:X11,"B")</f>
        <v/>
      </c>
      <c r="L11" t="inlineStr">
        <is>
          <t>B</t>
        </is>
      </c>
      <c r="M11" t="inlineStr">
        <is>
          <t>A</t>
        </is>
      </c>
      <c r="N11" t="inlineStr">
        <is>
          <t>A</t>
        </is>
      </c>
      <c r="O11" t="inlineStr">
        <is>
          <t>B</t>
        </is>
      </c>
      <c r="P11" t="inlineStr">
        <is>
          <t>B</t>
        </is>
      </c>
      <c r="Q11" t="inlineStr">
        <is>
          <t>A</t>
        </is>
      </c>
      <c r="R11" t="inlineStr">
        <is>
          <t>B</t>
        </is>
      </c>
      <c r="S11" t="inlineStr">
        <is>
          <t>B</t>
        </is>
      </c>
      <c r="T11" t="inlineStr">
        <is>
          <t>B</t>
        </is>
      </c>
      <c r="Z11" s="1">
        <f>IF(J11&gt;K11,"A",IF(J11=K11,"","B"))</f>
        <v/>
      </c>
      <c r="AA11">
        <f>IF(AND($Z11&lt;&gt;"",$Z11=L11),1,IF(L11="",0,-1))</f>
        <v/>
      </c>
      <c r="AB11">
        <f>IF(AND($Z11&lt;&gt;"",$Z11=M11),1,IF(M11="",0,-1))</f>
        <v/>
      </c>
      <c r="AC11">
        <f>IF(AND($Z11&lt;&gt;"",$Z11=N11),1,IF(N11="",0,-1))</f>
        <v/>
      </c>
      <c r="AD11">
        <f>IF(AND($Z11&lt;&gt;"",$Z11=O11),1,IF(O11="",0,-1))</f>
        <v/>
      </c>
      <c r="AE11">
        <f>IF(AND($Z11&lt;&gt;"",$Z11=P11),1,IF(P11="",0,-1))</f>
        <v/>
      </c>
      <c r="AF11">
        <f>IF(AND($Z11&lt;&gt;"",$Z11=Q11),1,IF(Q11="",0,-1))</f>
        <v/>
      </c>
      <c r="AG11">
        <f>IF(AND($Z11&lt;&gt;"",$Z11=R11),1,IF(R11="",0,-1))</f>
        <v/>
      </c>
      <c r="AH11">
        <f>IF(AND($Z11&lt;&gt;"",$Z11=S11),1,IF(S11="",0,-1))</f>
        <v/>
      </c>
      <c r="AI11">
        <f>IF(AND($Z11&lt;&gt;"",$Z11=T11),1,IF(T11="",0,-1))</f>
        <v/>
      </c>
      <c r="AJ11">
        <f>IF(AND($Z11&lt;&gt;"",$Z11=U11),1,IF(U11="",0,-1))</f>
        <v/>
      </c>
      <c r="AK11">
        <f>IF(AND($Z11&lt;&gt;"",$Z11=V11),1,IF(V11="",0,-1))</f>
        <v/>
      </c>
      <c r="AL11">
        <f>IF(AND($Z11&lt;&gt;"",$Z11=W11),1,IF(W11="",0,-1))</f>
        <v/>
      </c>
      <c r="AM11">
        <f>IF(AND($Z11&lt;&gt;"",$Z11=X11),1,IF(X11="",0,-1))</f>
        <v/>
      </c>
    </row>
    <row r="12">
      <c r="A12" t="inlineStr">
        <is>
          <t>https://www.livesport.com/tennis/atp-singles/adelaide/</t>
        </is>
      </c>
      <c r="D12" t="inlineStr">
        <is>
          <t>https://www.livesport.com/game/237pj6Rt/#/game-summary</t>
        </is>
      </c>
      <c r="G12" s="11">
        <f>IF($D12&lt;&gt;$D11,IF($J12&gt;$K12,1,0),IF($J12&gt;$K12,G11+1,G11))</f>
        <v/>
      </c>
      <c r="H12" s="11">
        <f>IF($D12&lt;&gt;$D11,IF($J12&lt;$K12,1,0),IF($J12&lt;$K12,H11+1,H11))</f>
        <v/>
      </c>
      <c r="I12" s="1">
        <f>IF($D12&lt;&gt;$D11,"",IF(ISEVEN(SUM(J11:K11)),I11, IF(I11="B", "A", "B")))</f>
        <v/>
      </c>
      <c r="J12" s="11">
        <f>COUNTIFS(L12:X12,"A")</f>
        <v/>
      </c>
      <c r="K12" s="11">
        <f>COUNTIFS(L12:X12,"B")</f>
        <v/>
      </c>
      <c r="L12" t="inlineStr">
        <is>
          <t>A</t>
        </is>
      </c>
      <c r="M12" t="inlineStr">
        <is>
          <t>B</t>
        </is>
      </c>
      <c r="N12" t="inlineStr">
        <is>
          <t>A</t>
        </is>
      </c>
      <c r="O12" t="inlineStr">
        <is>
          <t>A</t>
        </is>
      </c>
      <c r="P12" t="inlineStr">
        <is>
          <t>A</t>
        </is>
      </c>
      <c r="Q12" t="inlineStr">
        <is>
          <t>B</t>
        </is>
      </c>
      <c r="R12" t="inlineStr">
        <is>
          <t>B</t>
        </is>
      </c>
      <c r="S12" t="inlineStr">
        <is>
          <t>B</t>
        </is>
      </c>
      <c r="T12" t="inlineStr">
        <is>
          <t>A</t>
        </is>
      </c>
      <c r="U12" t="inlineStr">
        <is>
          <t>B</t>
        </is>
      </c>
      <c r="V12" t="inlineStr">
        <is>
          <t>A</t>
        </is>
      </c>
      <c r="W12" t="inlineStr">
        <is>
          <t>B</t>
        </is>
      </c>
      <c r="X12" t="inlineStr">
        <is>
          <t>A</t>
        </is>
      </c>
      <c r="Z12" s="1">
        <f>IF(J12&gt;K12,"A",IF(J12=K12,"","B"))</f>
        <v/>
      </c>
      <c r="AA12">
        <f>IF(AND($Z12&lt;&gt;"",$Z12=L12),1,IF(L12="",0,-1))</f>
        <v/>
      </c>
      <c r="AB12">
        <f>IF(AND($Z12&lt;&gt;"",$Z12=M12),1,IF(M12="",0,-1))</f>
        <v/>
      </c>
      <c r="AC12">
        <f>IF(AND($Z12&lt;&gt;"",$Z12=N12),1,IF(N12="",0,-1))</f>
        <v/>
      </c>
      <c r="AD12">
        <f>IF(AND($Z12&lt;&gt;"",$Z12=O12),1,IF(O12="",0,-1))</f>
        <v/>
      </c>
      <c r="AE12">
        <f>IF(AND($Z12&lt;&gt;"",$Z12=P12),1,IF(P12="",0,-1))</f>
        <v/>
      </c>
      <c r="AF12">
        <f>IF(AND($Z12&lt;&gt;"",$Z12=Q12),1,IF(Q12="",0,-1))</f>
        <v/>
      </c>
      <c r="AG12">
        <f>IF(AND($Z12&lt;&gt;"",$Z12=R12),1,IF(R12="",0,-1))</f>
        <v/>
      </c>
      <c r="AH12">
        <f>IF(AND($Z12&lt;&gt;"",$Z12=S12),1,IF(S12="",0,-1))</f>
        <v/>
      </c>
      <c r="AI12">
        <f>IF(AND($Z12&lt;&gt;"",$Z12=T12),1,IF(T12="",0,-1))</f>
        <v/>
      </c>
      <c r="AJ12">
        <f>IF(AND($Z12&lt;&gt;"",$Z12=U12),1,IF(U12="",0,-1))</f>
        <v/>
      </c>
      <c r="AK12">
        <f>IF(AND($Z12&lt;&gt;"",$Z12=V12),1,IF(V12="",0,-1))</f>
        <v/>
      </c>
      <c r="AL12">
        <f>IF(AND($Z12&lt;&gt;"",$Z12=W12),1,IF(W12="",0,-1))</f>
        <v/>
      </c>
      <c r="AM12">
        <f>IF(AND($Z12&lt;&gt;"",$Z12=X12),1,IF(X12="",0,-1))</f>
        <v/>
      </c>
    </row>
    <row r="13">
      <c r="A13" t="inlineStr">
        <is>
          <t>https://www.livesport.com/tennis/atp-singles/adelaide/</t>
        </is>
      </c>
      <c r="D13" t="inlineStr">
        <is>
          <t>https://www.livesport.com/game/237pj6Rt/#/game-summary</t>
        </is>
      </c>
      <c r="G13" s="11">
        <f>IF($D13&lt;&gt;$D12,IF($J13&gt;$K13,1,0),IF($J13&gt;$K13,G12+1,G12))</f>
        <v/>
      </c>
      <c r="H13" s="11">
        <f>IF($D13&lt;&gt;$D12,IF($J13&lt;$K13,1,0),IF($J13&lt;$K13,H12+1,H12))</f>
        <v/>
      </c>
      <c r="I13" s="1">
        <f>IF($D13&lt;&gt;$D12,"",IF(ISEVEN(SUM(J12:K12)),I12, IF(I12="B", "A", "B")))</f>
        <v/>
      </c>
      <c r="J13" s="11">
        <f>COUNTIFS(L13:X13,"A")</f>
        <v/>
      </c>
      <c r="K13" s="11">
        <f>COUNTIFS(L13:X13,"B")</f>
        <v/>
      </c>
      <c r="L13" t="inlineStr">
        <is>
          <t>B</t>
        </is>
      </c>
      <c r="M13" t="inlineStr">
        <is>
          <t>A</t>
        </is>
      </c>
      <c r="N13" t="inlineStr">
        <is>
          <t>B</t>
        </is>
      </c>
      <c r="O13" t="inlineStr">
        <is>
          <t>A</t>
        </is>
      </c>
      <c r="P13" t="inlineStr">
        <is>
          <t>B</t>
        </is>
      </c>
      <c r="Q13" t="inlineStr">
        <is>
          <t>A</t>
        </is>
      </c>
      <c r="R13" t="inlineStr">
        <is>
          <t>A</t>
        </is>
      </c>
      <c r="S13" t="inlineStr">
        <is>
          <t>A</t>
        </is>
      </c>
      <c r="T13" t="inlineStr">
        <is>
          <t>B</t>
        </is>
      </c>
      <c r="U13" t="inlineStr">
        <is>
          <t>B</t>
        </is>
      </c>
      <c r="V13" t="inlineStr">
        <is>
          <t>B</t>
        </is>
      </c>
      <c r="W13" t="inlineStr">
        <is>
          <t>B</t>
        </is>
      </c>
      <c r="Z13" s="1">
        <f>IF(J13&gt;K13,"A",IF(J13=K13,"","B"))</f>
        <v/>
      </c>
      <c r="AA13">
        <f>IF(AND($Z13&lt;&gt;"",$Z13=L13),1,IF(L13="",0,-1))</f>
        <v/>
      </c>
      <c r="AB13">
        <f>IF(AND($Z13&lt;&gt;"",$Z13=M13),1,IF(M13="",0,-1))</f>
        <v/>
      </c>
      <c r="AC13">
        <f>IF(AND($Z13&lt;&gt;"",$Z13=N13),1,IF(N13="",0,-1))</f>
        <v/>
      </c>
      <c r="AD13">
        <f>IF(AND($Z13&lt;&gt;"",$Z13=O13),1,IF(O13="",0,-1))</f>
        <v/>
      </c>
      <c r="AE13">
        <f>IF(AND($Z13&lt;&gt;"",$Z13=P13),1,IF(P13="",0,-1))</f>
        <v/>
      </c>
      <c r="AF13">
        <f>IF(AND($Z13&lt;&gt;"",$Z13=Q13),1,IF(Q13="",0,-1))</f>
        <v/>
      </c>
      <c r="AG13">
        <f>IF(AND($Z13&lt;&gt;"",$Z13=R13),1,IF(R13="",0,-1))</f>
        <v/>
      </c>
      <c r="AH13">
        <f>IF(AND($Z13&lt;&gt;"",$Z13=S13),1,IF(S13="",0,-1))</f>
        <v/>
      </c>
      <c r="AI13">
        <f>IF(AND($Z13&lt;&gt;"",$Z13=T13),1,IF(T13="",0,-1))</f>
        <v/>
      </c>
      <c r="AJ13">
        <f>IF(AND($Z13&lt;&gt;"",$Z13=U13),1,IF(U13="",0,-1))</f>
        <v/>
      </c>
      <c r="AK13">
        <f>IF(AND($Z13&lt;&gt;"",$Z13=V13),1,IF(V13="",0,-1))</f>
        <v/>
      </c>
      <c r="AL13">
        <f>IF(AND($Z13&lt;&gt;"",$Z13=W13),1,IF(W13="",0,-1))</f>
        <v/>
      </c>
      <c r="AM13">
        <f>IF(AND($Z13&lt;&gt;"",$Z13=X13),1,IF(X13="",0,-1))</f>
        <v/>
      </c>
    </row>
    <row r="14">
      <c r="A14" t="inlineStr">
        <is>
          <t>https://www.livesport.com/tennis/atp-singles/adelaide/</t>
        </is>
      </c>
      <c r="D14" t="inlineStr">
        <is>
          <t>https://www.livesport.com/game/U3SGRsJ4/#/game-summary</t>
        </is>
      </c>
      <c r="G14" s="11">
        <f>IF($D14&lt;&gt;$D13,IF($J14&gt;$K14,1,0),IF($J14&gt;$K14,G13+1,G13))</f>
        <v/>
      </c>
      <c r="H14" s="11">
        <f>IF($D14&lt;&gt;$D13,IF($J14&lt;$K14,1,0),IF($J14&lt;$K14,H13+1,H13))</f>
        <v/>
      </c>
      <c r="I14" s="1" t="inlineStr">
        <is>
          <t>B</t>
        </is>
      </c>
      <c r="J14" s="11">
        <f>COUNTIFS(L14:X14,"A")</f>
        <v/>
      </c>
      <c r="K14" s="11">
        <f>COUNTIFS(L14:X14,"B")</f>
        <v/>
      </c>
      <c r="L14" t="inlineStr">
        <is>
          <t>B</t>
        </is>
      </c>
      <c r="M14" t="inlineStr">
        <is>
          <t>A</t>
        </is>
      </c>
      <c r="N14" t="inlineStr">
        <is>
          <t>B</t>
        </is>
      </c>
      <c r="O14" t="inlineStr">
        <is>
          <t>A</t>
        </is>
      </c>
      <c r="P14" t="inlineStr">
        <is>
          <t>B</t>
        </is>
      </c>
      <c r="Q14" t="inlineStr">
        <is>
          <t>A</t>
        </is>
      </c>
      <c r="R14" t="inlineStr">
        <is>
          <t>A</t>
        </is>
      </c>
      <c r="S14" t="inlineStr">
        <is>
          <t>A</t>
        </is>
      </c>
      <c r="T14" t="inlineStr">
        <is>
          <t>B</t>
        </is>
      </c>
      <c r="U14" t="inlineStr">
        <is>
          <t>A</t>
        </is>
      </c>
      <c r="Z14" s="1">
        <f>IF(J14&gt;K14,"A",IF(J14=K14,"","B"))</f>
        <v/>
      </c>
      <c r="AA14">
        <f>IF(AND($Z14&lt;&gt;"",$Z14=L14),1,IF(L14="",0,-1))</f>
        <v/>
      </c>
      <c r="AB14">
        <f>IF(AND($Z14&lt;&gt;"",$Z14=M14),1,IF(M14="",0,-1))</f>
        <v/>
      </c>
      <c r="AC14">
        <f>IF(AND($Z14&lt;&gt;"",$Z14=N14),1,IF(N14="",0,-1))</f>
        <v/>
      </c>
      <c r="AD14">
        <f>IF(AND($Z14&lt;&gt;"",$Z14=O14),1,IF(O14="",0,-1))</f>
        <v/>
      </c>
      <c r="AE14">
        <f>IF(AND($Z14&lt;&gt;"",$Z14=P14),1,IF(P14="",0,-1))</f>
        <v/>
      </c>
      <c r="AF14">
        <f>IF(AND($Z14&lt;&gt;"",$Z14=Q14),1,IF(Q14="",0,-1))</f>
        <v/>
      </c>
      <c r="AG14">
        <f>IF(AND($Z14&lt;&gt;"",$Z14=R14),1,IF(R14="",0,-1))</f>
        <v/>
      </c>
      <c r="AH14">
        <f>IF(AND($Z14&lt;&gt;"",$Z14=S14),1,IF(S14="",0,-1))</f>
        <v/>
      </c>
      <c r="AI14">
        <f>IF(AND($Z14&lt;&gt;"",$Z14=T14),1,IF(T14="",0,-1))</f>
        <v/>
      </c>
      <c r="AJ14">
        <f>IF(AND($Z14&lt;&gt;"",$Z14=U14),1,IF(U14="",0,-1))</f>
        <v/>
      </c>
      <c r="AK14">
        <f>IF(AND($Z14&lt;&gt;"",$Z14=V14),1,IF(V14="",0,-1))</f>
        <v/>
      </c>
      <c r="AL14">
        <f>IF(AND($Z14&lt;&gt;"",$Z14=W14),1,IF(W14="",0,-1))</f>
        <v/>
      </c>
      <c r="AM14">
        <f>IF(AND($Z14&lt;&gt;"",$Z14=X14),1,IF(X14="",0,-1))</f>
        <v/>
      </c>
    </row>
    <row r="15">
      <c r="A15" t="inlineStr">
        <is>
          <t>https://www.livesport.com/tennis/atp-singles/adelaide/</t>
        </is>
      </c>
      <c r="D15" t="inlineStr">
        <is>
          <t>https://www.livesport.com/game/U3SGRsJ4/#/game-summary</t>
        </is>
      </c>
      <c r="G15" s="11">
        <f>IF($D15&lt;&gt;$D14,IF($J15&gt;$K15,1,0),IF($J15&gt;$K15,G14+1,G14))</f>
        <v/>
      </c>
      <c r="H15" s="11">
        <f>IF($D15&lt;&gt;$D14,IF($J15&lt;$K15,1,0),IF($J15&lt;$K15,H14+1,H14))</f>
        <v/>
      </c>
      <c r="I15" s="1">
        <f>IF($D15&lt;&gt;$D14,"",IF(ISEVEN(SUM(J14:K14)),I14, IF(I14="B", "A", "B")))</f>
        <v/>
      </c>
      <c r="J15" s="11">
        <f>COUNTIFS(L15:X15,"A")</f>
        <v/>
      </c>
      <c r="K15" s="11">
        <f>COUNTIFS(L15:X15,"B")</f>
        <v/>
      </c>
      <c r="L15" t="inlineStr">
        <is>
          <t>B</t>
        </is>
      </c>
      <c r="M15" t="inlineStr">
        <is>
          <t>A</t>
        </is>
      </c>
      <c r="N15" t="inlineStr">
        <is>
          <t>B</t>
        </is>
      </c>
      <c r="O15" t="inlineStr">
        <is>
          <t>A</t>
        </is>
      </c>
      <c r="P15" t="inlineStr">
        <is>
          <t>A</t>
        </is>
      </c>
      <c r="Q15" t="inlineStr">
        <is>
          <t>B</t>
        </is>
      </c>
      <c r="R15" t="inlineStr">
        <is>
          <t>B</t>
        </is>
      </c>
      <c r="S15" t="inlineStr">
        <is>
          <t>A</t>
        </is>
      </c>
      <c r="T15" t="inlineStr">
        <is>
          <t>B</t>
        </is>
      </c>
      <c r="U15" t="inlineStr">
        <is>
          <t>A</t>
        </is>
      </c>
      <c r="V15" t="inlineStr">
        <is>
          <t>A</t>
        </is>
      </c>
      <c r="W15" t="inlineStr">
        <is>
          <t>A</t>
        </is>
      </c>
      <c r="Z15" s="1">
        <f>IF(J15&gt;K15,"A",IF(J15=K15,"","B"))</f>
        <v/>
      </c>
      <c r="AA15">
        <f>IF(AND($Z15&lt;&gt;"",$Z15=L15),1,IF(L15="",0,-1))</f>
        <v/>
      </c>
      <c r="AB15">
        <f>IF(AND($Z15&lt;&gt;"",$Z15=M15),1,IF(M15="",0,-1))</f>
        <v/>
      </c>
      <c r="AC15">
        <f>IF(AND($Z15&lt;&gt;"",$Z15=N15),1,IF(N15="",0,-1))</f>
        <v/>
      </c>
      <c r="AD15">
        <f>IF(AND($Z15&lt;&gt;"",$Z15=O15),1,IF(O15="",0,-1))</f>
        <v/>
      </c>
      <c r="AE15">
        <f>IF(AND($Z15&lt;&gt;"",$Z15=P15),1,IF(P15="",0,-1))</f>
        <v/>
      </c>
      <c r="AF15">
        <f>IF(AND($Z15&lt;&gt;"",$Z15=Q15),1,IF(Q15="",0,-1))</f>
        <v/>
      </c>
      <c r="AG15">
        <f>IF(AND($Z15&lt;&gt;"",$Z15=R15),1,IF(R15="",0,-1))</f>
        <v/>
      </c>
      <c r="AH15">
        <f>IF(AND($Z15&lt;&gt;"",$Z15=S15),1,IF(S15="",0,-1))</f>
        <v/>
      </c>
      <c r="AI15">
        <f>IF(AND($Z15&lt;&gt;"",$Z15=T15),1,IF(T15="",0,-1))</f>
        <v/>
      </c>
      <c r="AJ15">
        <f>IF(AND($Z15&lt;&gt;"",$Z15=U15),1,IF(U15="",0,-1))</f>
        <v/>
      </c>
      <c r="AK15">
        <f>IF(AND($Z15&lt;&gt;"",$Z15=V15),1,IF(V15="",0,-1))</f>
        <v/>
      </c>
      <c r="AL15">
        <f>IF(AND($Z15&lt;&gt;"",$Z15=W15),1,IF(W15="",0,-1))</f>
        <v/>
      </c>
      <c r="AM15">
        <f>IF(AND($Z15&lt;&gt;"",$Z15=X15),1,IF(X15="",0,-1))</f>
        <v/>
      </c>
    </row>
    <row r="16">
      <c r="A16" t="inlineStr">
        <is>
          <t>https://www.livesport.com/tennis/atp-singles/adelaide/</t>
        </is>
      </c>
      <c r="D16" t="inlineStr">
        <is>
          <t>https://www.livesport.com/game/byvMPZwl/#/game-summary</t>
        </is>
      </c>
      <c r="G16" s="11">
        <f>IF($D16&lt;&gt;$D15,IF($J16&gt;$K16,1,0),IF($J16&gt;$K16,G15+1,G15))</f>
        <v/>
      </c>
      <c r="H16" s="11">
        <f>IF($D16&lt;&gt;$D15,IF($J16&lt;$K16,1,0),IF($J16&lt;$K16,H15+1,H15))</f>
        <v/>
      </c>
      <c r="I16" s="1" t="inlineStr">
        <is>
          <t>A</t>
        </is>
      </c>
      <c r="J16" s="11">
        <f>COUNTIFS(L16:X16,"A")</f>
        <v/>
      </c>
      <c r="K16" s="11">
        <f>COUNTIFS(L16:X16,"B")</f>
        <v/>
      </c>
      <c r="L16" t="inlineStr">
        <is>
          <t>A</t>
        </is>
      </c>
      <c r="M16" t="inlineStr">
        <is>
          <t>B</t>
        </is>
      </c>
      <c r="N16" t="inlineStr">
        <is>
          <t>B</t>
        </is>
      </c>
      <c r="O16" t="inlineStr">
        <is>
          <t>B</t>
        </is>
      </c>
      <c r="P16" t="inlineStr">
        <is>
          <t>A</t>
        </is>
      </c>
      <c r="Q16" t="inlineStr">
        <is>
          <t>B</t>
        </is>
      </c>
      <c r="R16" t="inlineStr">
        <is>
          <t>A</t>
        </is>
      </c>
      <c r="S16" t="inlineStr">
        <is>
          <t>B</t>
        </is>
      </c>
      <c r="T16" t="inlineStr">
        <is>
          <t>A</t>
        </is>
      </c>
      <c r="U16" t="inlineStr">
        <is>
          <t>B</t>
        </is>
      </c>
      <c r="Z16" s="1">
        <f>IF(J16&gt;K16,"A",IF(J16=K16,"","B"))</f>
        <v/>
      </c>
      <c r="AA16">
        <f>IF(AND($Z16&lt;&gt;"",$Z16=L16),1,IF(L16="",0,-1))</f>
        <v/>
      </c>
      <c r="AB16">
        <f>IF(AND($Z16&lt;&gt;"",$Z16=M16),1,IF(M16="",0,-1))</f>
        <v/>
      </c>
      <c r="AC16">
        <f>IF(AND($Z16&lt;&gt;"",$Z16=N16),1,IF(N16="",0,-1))</f>
        <v/>
      </c>
      <c r="AD16">
        <f>IF(AND($Z16&lt;&gt;"",$Z16=O16),1,IF(O16="",0,-1))</f>
        <v/>
      </c>
      <c r="AE16">
        <f>IF(AND($Z16&lt;&gt;"",$Z16=P16),1,IF(P16="",0,-1))</f>
        <v/>
      </c>
      <c r="AF16">
        <f>IF(AND($Z16&lt;&gt;"",$Z16=Q16),1,IF(Q16="",0,-1))</f>
        <v/>
      </c>
      <c r="AG16">
        <f>IF(AND($Z16&lt;&gt;"",$Z16=R16),1,IF(R16="",0,-1))</f>
        <v/>
      </c>
      <c r="AH16">
        <f>IF(AND($Z16&lt;&gt;"",$Z16=S16),1,IF(S16="",0,-1))</f>
        <v/>
      </c>
      <c r="AI16">
        <f>IF(AND($Z16&lt;&gt;"",$Z16=T16),1,IF(T16="",0,-1))</f>
        <v/>
      </c>
      <c r="AJ16">
        <f>IF(AND($Z16&lt;&gt;"",$Z16=U16),1,IF(U16="",0,-1))</f>
        <v/>
      </c>
      <c r="AK16">
        <f>IF(AND($Z16&lt;&gt;"",$Z16=V16),1,IF(V16="",0,-1))</f>
        <v/>
      </c>
      <c r="AL16">
        <f>IF(AND($Z16&lt;&gt;"",$Z16=W16),1,IF(W16="",0,-1))</f>
        <v/>
      </c>
      <c r="AM16">
        <f>IF(AND($Z16&lt;&gt;"",$Z16=X16),1,IF(X16="",0,-1))</f>
        <v/>
      </c>
    </row>
    <row r="17">
      <c r="A17" t="inlineStr">
        <is>
          <t>https://www.livesport.com/tennis/atp-singles/adelaide/</t>
        </is>
      </c>
      <c r="D17" t="inlineStr">
        <is>
          <t>https://www.livesport.com/game/byvMPZwl/#/game-summary</t>
        </is>
      </c>
      <c r="G17" s="11">
        <f>IF($D17&lt;&gt;$D16,IF($J17&gt;$K17,1,0),IF($J17&gt;$K17,G16+1,G16))</f>
        <v/>
      </c>
      <c r="H17" s="11">
        <f>IF($D17&lt;&gt;$D16,IF($J17&lt;$K17,1,0),IF($J17&lt;$K17,H16+1,H16))</f>
        <v/>
      </c>
      <c r="I17" s="1">
        <f>IF($D17&lt;&gt;$D16,"",IF(ISEVEN(SUM(J16:K16)),I16, IF(I16="B", "A", "B")))</f>
        <v/>
      </c>
      <c r="J17" s="11">
        <f>COUNTIFS(L17:X17,"A")</f>
        <v/>
      </c>
      <c r="K17" s="11">
        <f>COUNTIFS(L17:X17,"B")</f>
        <v/>
      </c>
      <c r="L17" t="inlineStr">
        <is>
          <t>A</t>
        </is>
      </c>
      <c r="M17" t="inlineStr">
        <is>
          <t>B</t>
        </is>
      </c>
      <c r="N17" t="inlineStr">
        <is>
          <t>A</t>
        </is>
      </c>
      <c r="O17" t="inlineStr">
        <is>
          <t>B</t>
        </is>
      </c>
      <c r="P17" t="inlineStr">
        <is>
          <t>A</t>
        </is>
      </c>
      <c r="Q17" t="inlineStr">
        <is>
          <t>B</t>
        </is>
      </c>
      <c r="R17" t="inlineStr">
        <is>
          <t>B</t>
        </is>
      </c>
      <c r="S17" t="inlineStr">
        <is>
          <t>B</t>
        </is>
      </c>
      <c r="T17" t="inlineStr">
        <is>
          <t>A</t>
        </is>
      </c>
      <c r="U17" t="inlineStr">
        <is>
          <t>B</t>
        </is>
      </c>
      <c r="Z17" s="1">
        <f>IF(J17&gt;K17,"A",IF(J17=K17,"","B"))</f>
        <v/>
      </c>
      <c r="AA17">
        <f>IF(AND($Z17&lt;&gt;"",$Z17=L17),1,IF(L17="",0,-1))</f>
        <v/>
      </c>
      <c r="AB17">
        <f>IF(AND($Z17&lt;&gt;"",$Z17=M17),1,IF(M17="",0,-1))</f>
        <v/>
      </c>
      <c r="AC17">
        <f>IF(AND($Z17&lt;&gt;"",$Z17=N17),1,IF(N17="",0,-1))</f>
        <v/>
      </c>
      <c r="AD17">
        <f>IF(AND($Z17&lt;&gt;"",$Z17=O17),1,IF(O17="",0,-1))</f>
        <v/>
      </c>
      <c r="AE17">
        <f>IF(AND($Z17&lt;&gt;"",$Z17=P17),1,IF(P17="",0,-1))</f>
        <v/>
      </c>
      <c r="AF17">
        <f>IF(AND($Z17&lt;&gt;"",$Z17=Q17),1,IF(Q17="",0,-1))</f>
        <v/>
      </c>
      <c r="AG17">
        <f>IF(AND($Z17&lt;&gt;"",$Z17=R17),1,IF(R17="",0,-1))</f>
        <v/>
      </c>
      <c r="AH17">
        <f>IF(AND($Z17&lt;&gt;"",$Z17=S17),1,IF(S17="",0,-1))</f>
        <v/>
      </c>
      <c r="AI17">
        <f>IF(AND($Z17&lt;&gt;"",$Z17=T17),1,IF(T17="",0,-1))</f>
        <v/>
      </c>
      <c r="AJ17">
        <f>IF(AND($Z17&lt;&gt;"",$Z17=U17),1,IF(U17="",0,-1))</f>
        <v/>
      </c>
      <c r="AK17">
        <f>IF(AND($Z17&lt;&gt;"",$Z17=V17),1,IF(V17="",0,-1))</f>
        <v/>
      </c>
      <c r="AL17">
        <f>IF(AND($Z17&lt;&gt;"",$Z17=W17),1,IF(W17="",0,-1))</f>
        <v/>
      </c>
      <c r="AM17">
        <f>IF(AND($Z17&lt;&gt;"",$Z17=X17),1,IF(X17="",0,-1))</f>
        <v/>
      </c>
    </row>
    <row r="18">
      <c r="A18" t="inlineStr">
        <is>
          <t>https://www.livesport.com/tennis/atp-singles/adelaide/</t>
        </is>
      </c>
      <c r="D18" t="inlineStr">
        <is>
          <t>https://www.livesport.com/game/OIutXmg6/#/game-summary</t>
        </is>
      </c>
      <c r="G18" s="11">
        <f>IF($D18&lt;&gt;$D17,IF($J18&gt;$K18,1,0),IF($J18&gt;$K18,G17+1,G17))</f>
        <v/>
      </c>
      <c r="H18" s="11">
        <f>IF($D18&lt;&gt;$D17,IF($J18&lt;$K18,1,0),IF($J18&lt;$K18,H17+1,H17))</f>
        <v/>
      </c>
      <c r="I18" s="1" t="inlineStr">
        <is>
          <t>B</t>
        </is>
      </c>
      <c r="J18" s="11">
        <f>COUNTIFS(L18:X18,"A")</f>
        <v/>
      </c>
      <c r="K18" s="11">
        <f>COUNTIFS(L18:X18,"B")</f>
        <v/>
      </c>
      <c r="L18" t="inlineStr">
        <is>
          <t>A</t>
        </is>
      </c>
      <c r="M18" t="inlineStr">
        <is>
          <t>A</t>
        </is>
      </c>
      <c r="N18" t="inlineStr">
        <is>
          <t>B</t>
        </is>
      </c>
      <c r="O18" t="inlineStr">
        <is>
          <t>A</t>
        </is>
      </c>
      <c r="P18" t="inlineStr">
        <is>
          <t>B</t>
        </is>
      </c>
      <c r="Q18" t="inlineStr">
        <is>
          <t>A</t>
        </is>
      </c>
      <c r="R18" t="inlineStr">
        <is>
          <t>B</t>
        </is>
      </c>
      <c r="S18" t="inlineStr">
        <is>
          <t>A</t>
        </is>
      </c>
      <c r="T18" t="inlineStr">
        <is>
          <t>B</t>
        </is>
      </c>
      <c r="U18" t="inlineStr">
        <is>
          <t>A</t>
        </is>
      </c>
      <c r="Z18" s="1">
        <f>IF(J18&gt;K18,"A",IF(J18=K18,"","B"))</f>
        <v/>
      </c>
      <c r="AA18">
        <f>IF(AND($Z18&lt;&gt;"",$Z18=L18),1,IF(L18="",0,-1))</f>
        <v/>
      </c>
      <c r="AB18">
        <f>IF(AND($Z18&lt;&gt;"",$Z18=M18),1,IF(M18="",0,-1))</f>
        <v/>
      </c>
      <c r="AC18">
        <f>IF(AND($Z18&lt;&gt;"",$Z18=N18),1,IF(N18="",0,-1))</f>
        <v/>
      </c>
      <c r="AD18">
        <f>IF(AND($Z18&lt;&gt;"",$Z18=O18),1,IF(O18="",0,-1))</f>
        <v/>
      </c>
      <c r="AE18">
        <f>IF(AND($Z18&lt;&gt;"",$Z18=P18),1,IF(P18="",0,-1))</f>
        <v/>
      </c>
      <c r="AF18">
        <f>IF(AND($Z18&lt;&gt;"",$Z18=Q18),1,IF(Q18="",0,-1))</f>
        <v/>
      </c>
      <c r="AG18">
        <f>IF(AND($Z18&lt;&gt;"",$Z18=R18),1,IF(R18="",0,-1))</f>
        <v/>
      </c>
      <c r="AH18">
        <f>IF(AND($Z18&lt;&gt;"",$Z18=S18),1,IF(S18="",0,-1))</f>
        <v/>
      </c>
      <c r="AI18">
        <f>IF(AND($Z18&lt;&gt;"",$Z18=T18),1,IF(T18="",0,-1))</f>
        <v/>
      </c>
      <c r="AJ18">
        <f>IF(AND($Z18&lt;&gt;"",$Z18=U18),1,IF(U18="",0,-1))</f>
        <v/>
      </c>
      <c r="AK18">
        <f>IF(AND($Z18&lt;&gt;"",$Z18=V18),1,IF(V18="",0,-1))</f>
        <v/>
      </c>
      <c r="AL18">
        <f>IF(AND($Z18&lt;&gt;"",$Z18=W18),1,IF(W18="",0,-1))</f>
        <v/>
      </c>
      <c r="AM18">
        <f>IF(AND($Z18&lt;&gt;"",$Z18=X18),1,IF(X18="",0,-1))</f>
        <v/>
      </c>
    </row>
    <row r="19">
      <c r="A19" t="inlineStr">
        <is>
          <t>https://www.livesport.com/tennis/atp-singles/adelaide/</t>
        </is>
      </c>
      <c r="D19" t="inlineStr">
        <is>
          <t>https://www.livesport.com/game/OIutXmg6/#/game-summary</t>
        </is>
      </c>
      <c r="G19" s="11">
        <f>IF($D19&lt;&gt;$D18,IF($J19&gt;$K19,1,0),IF($J19&gt;$K19,G18+1,G18))</f>
        <v/>
      </c>
      <c r="H19" s="11">
        <f>IF($D19&lt;&gt;$D18,IF($J19&lt;$K19,1,0),IF($J19&lt;$K19,H18+1,H18))</f>
        <v/>
      </c>
      <c r="I19" s="1">
        <f>IF($D19&lt;&gt;$D18,"",IF(ISEVEN(SUM(J18:K18)),I18, IF(I18="B", "A", "B")))</f>
        <v/>
      </c>
      <c r="J19" s="11">
        <f>COUNTIFS(L19:X19,"A")</f>
        <v/>
      </c>
      <c r="K19" s="11">
        <f>COUNTIFS(L19:X19,"B")</f>
        <v/>
      </c>
      <c r="L19" t="inlineStr">
        <is>
          <t>B</t>
        </is>
      </c>
      <c r="M19" t="inlineStr">
        <is>
          <t>A</t>
        </is>
      </c>
      <c r="N19" t="inlineStr">
        <is>
          <t>A</t>
        </is>
      </c>
      <c r="O19" t="inlineStr">
        <is>
          <t>A</t>
        </is>
      </c>
      <c r="P19" t="inlineStr">
        <is>
          <t>A</t>
        </is>
      </c>
      <c r="Q19" t="inlineStr">
        <is>
          <t>A</t>
        </is>
      </c>
      <c r="R19" t="inlineStr">
        <is>
          <t>A</t>
        </is>
      </c>
      <c r="Z19" s="1">
        <f>IF(J19&gt;K19,"A",IF(J19=K19,"","B"))</f>
        <v/>
      </c>
      <c r="AA19">
        <f>IF(AND($Z19&lt;&gt;"",$Z19=L19),1,IF(L19="",0,-1))</f>
        <v/>
      </c>
      <c r="AB19">
        <f>IF(AND($Z19&lt;&gt;"",$Z19=M19),1,IF(M19="",0,-1))</f>
        <v/>
      </c>
      <c r="AC19">
        <f>IF(AND($Z19&lt;&gt;"",$Z19=N19),1,IF(N19="",0,-1))</f>
        <v/>
      </c>
      <c r="AD19">
        <f>IF(AND($Z19&lt;&gt;"",$Z19=O19),1,IF(O19="",0,-1))</f>
        <v/>
      </c>
      <c r="AE19">
        <f>IF(AND($Z19&lt;&gt;"",$Z19=P19),1,IF(P19="",0,-1))</f>
        <v/>
      </c>
      <c r="AF19">
        <f>IF(AND($Z19&lt;&gt;"",$Z19=Q19),1,IF(Q19="",0,-1))</f>
        <v/>
      </c>
      <c r="AG19">
        <f>IF(AND($Z19&lt;&gt;"",$Z19=R19),1,IF(R19="",0,-1))</f>
        <v/>
      </c>
      <c r="AH19">
        <f>IF(AND($Z19&lt;&gt;"",$Z19=S19),1,IF(S19="",0,-1))</f>
        <v/>
      </c>
      <c r="AI19">
        <f>IF(AND($Z19&lt;&gt;"",$Z19=T19),1,IF(T19="",0,-1))</f>
        <v/>
      </c>
      <c r="AJ19">
        <f>IF(AND($Z19&lt;&gt;"",$Z19=U19),1,IF(U19="",0,-1))</f>
        <v/>
      </c>
      <c r="AK19">
        <f>IF(AND($Z19&lt;&gt;"",$Z19=V19),1,IF(V19="",0,-1))</f>
        <v/>
      </c>
      <c r="AL19">
        <f>IF(AND($Z19&lt;&gt;"",$Z19=W19),1,IF(W19="",0,-1))</f>
        <v/>
      </c>
      <c r="AM19">
        <f>IF(AND($Z19&lt;&gt;"",$Z19=X19),1,IF(X19="",0,-1))</f>
        <v/>
      </c>
    </row>
    <row r="20">
      <c r="A20" t="inlineStr">
        <is>
          <t>https://www.livesport.com/tennis/atp-singles/adelaide/</t>
        </is>
      </c>
      <c r="D20" t="inlineStr">
        <is>
          <t>https://www.livesport.com/game/2cWxy8ot/#/game-summary</t>
        </is>
      </c>
      <c r="G20" s="11">
        <f>IF($D20&lt;&gt;$D19,IF($J20&gt;$K20,1,0),IF($J20&gt;$K20,G19+1,G19))</f>
        <v/>
      </c>
      <c r="H20" s="11">
        <f>IF($D20&lt;&gt;$D19,IF($J20&lt;$K20,1,0),IF($J20&lt;$K20,H19+1,H19))</f>
        <v/>
      </c>
      <c r="I20" s="1" t="inlineStr">
        <is>
          <t>B</t>
        </is>
      </c>
      <c r="J20" s="11">
        <f>COUNTIFS(L20:X20,"A")</f>
        <v/>
      </c>
      <c r="K20" s="11">
        <f>COUNTIFS(L20:X20,"B")</f>
        <v/>
      </c>
      <c r="L20" t="inlineStr">
        <is>
          <t>A</t>
        </is>
      </c>
      <c r="M20" t="inlineStr">
        <is>
          <t>B</t>
        </is>
      </c>
      <c r="N20" t="inlineStr">
        <is>
          <t>B</t>
        </is>
      </c>
      <c r="O20" t="inlineStr">
        <is>
          <t>A</t>
        </is>
      </c>
      <c r="P20" t="inlineStr">
        <is>
          <t>A</t>
        </is>
      </c>
      <c r="Q20" t="inlineStr">
        <is>
          <t>A</t>
        </is>
      </c>
      <c r="R20" t="inlineStr">
        <is>
          <t>B</t>
        </is>
      </c>
      <c r="S20" t="inlineStr">
        <is>
          <t>A</t>
        </is>
      </c>
      <c r="T20" t="inlineStr">
        <is>
          <t>B</t>
        </is>
      </c>
      <c r="U20" t="inlineStr">
        <is>
          <t>A</t>
        </is>
      </c>
      <c r="Z20" s="1">
        <f>IF(J20&gt;K20,"A",IF(J20=K20,"","B"))</f>
        <v/>
      </c>
      <c r="AA20">
        <f>IF(AND($Z20&lt;&gt;"",$Z20=L20),1,IF(L20="",0,-1))</f>
        <v/>
      </c>
      <c r="AB20">
        <f>IF(AND($Z20&lt;&gt;"",$Z20=M20),1,IF(M20="",0,-1))</f>
        <v/>
      </c>
      <c r="AC20">
        <f>IF(AND($Z20&lt;&gt;"",$Z20=N20),1,IF(N20="",0,-1))</f>
        <v/>
      </c>
      <c r="AD20">
        <f>IF(AND($Z20&lt;&gt;"",$Z20=O20),1,IF(O20="",0,-1))</f>
        <v/>
      </c>
      <c r="AE20">
        <f>IF(AND($Z20&lt;&gt;"",$Z20=P20),1,IF(P20="",0,-1))</f>
        <v/>
      </c>
      <c r="AF20">
        <f>IF(AND($Z20&lt;&gt;"",$Z20=Q20),1,IF(Q20="",0,-1))</f>
        <v/>
      </c>
      <c r="AG20">
        <f>IF(AND($Z20&lt;&gt;"",$Z20=R20),1,IF(R20="",0,-1))</f>
        <v/>
      </c>
      <c r="AH20">
        <f>IF(AND($Z20&lt;&gt;"",$Z20=S20),1,IF(S20="",0,-1))</f>
        <v/>
      </c>
      <c r="AI20">
        <f>IF(AND($Z20&lt;&gt;"",$Z20=T20),1,IF(T20="",0,-1))</f>
        <v/>
      </c>
      <c r="AJ20">
        <f>IF(AND($Z20&lt;&gt;"",$Z20=U20),1,IF(U20="",0,-1))</f>
        <v/>
      </c>
      <c r="AK20">
        <f>IF(AND($Z20&lt;&gt;"",$Z20=V20),1,IF(V20="",0,-1))</f>
        <v/>
      </c>
      <c r="AL20">
        <f>IF(AND($Z20&lt;&gt;"",$Z20=W20),1,IF(W20="",0,-1))</f>
        <v/>
      </c>
      <c r="AM20">
        <f>IF(AND($Z20&lt;&gt;"",$Z20=X20),1,IF(X20="",0,-1))</f>
        <v/>
      </c>
    </row>
    <row r="21">
      <c r="A21" t="inlineStr">
        <is>
          <t>https://www.livesport.com/tennis/atp-singles/adelaide/</t>
        </is>
      </c>
      <c r="D21" t="inlineStr">
        <is>
          <t>https://www.livesport.com/game/2cWxy8ot/#/game-summary</t>
        </is>
      </c>
      <c r="G21" s="11">
        <f>IF($D21&lt;&gt;$D20,IF($J21&gt;$K21,1,0),IF($J21&gt;$K21,G20+1,G20))</f>
        <v/>
      </c>
      <c r="H21" s="11">
        <f>IF($D21&lt;&gt;$D20,IF($J21&lt;$K21,1,0),IF($J21&lt;$K21,H20+1,H20))</f>
        <v/>
      </c>
      <c r="I21" s="1">
        <f>IF($D21&lt;&gt;$D20,"",IF(ISEVEN(SUM(J20:K20)),I20, IF(I20="B", "A", "B")))</f>
        <v/>
      </c>
      <c r="J21" s="11">
        <f>COUNTIFS(L21:X21,"A")</f>
        <v/>
      </c>
      <c r="K21" s="11">
        <f>COUNTIFS(L21:X21,"B")</f>
        <v/>
      </c>
      <c r="L21" t="inlineStr">
        <is>
          <t>B</t>
        </is>
      </c>
      <c r="M21" t="inlineStr">
        <is>
          <t>A</t>
        </is>
      </c>
      <c r="N21" t="inlineStr">
        <is>
          <t>B</t>
        </is>
      </c>
      <c r="O21" t="inlineStr">
        <is>
          <t>A</t>
        </is>
      </c>
      <c r="P21" t="inlineStr">
        <is>
          <t>B</t>
        </is>
      </c>
      <c r="Q21" t="inlineStr">
        <is>
          <t>B</t>
        </is>
      </c>
      <c r="R21" t="inlineStr">
        <is>
          <t>B</t>
        </is>
      </c>
      <c r="S21" t="inlineStr">
        <is>
          <t>B</t>
        </is>
      </c>
      <c r="Z21" s="1">
        <f>IF(J21&gt;K21,"A",IF(J21=K21,"","B"))</f>
        <v/>
      </c>
      <c r="AA21">
        <f>IF(AND($Z21&lt;&gt;"",$Z21=L21),1,IF(L21="",0,-1))</f>
        <v/>
      </c>
      <c r="AB21">
        <f>IF(AND($Z21&lt;&gt;"",$Z21=M21),1,IF(M21="",0,-1))</f>
        <v/>
      </c>
      <c r="AC21">
        <f>IF(AND($Z21&lt;&gt;"",$Z21=N21),1,IF(N21="",0,-1))</f>
        <v/>
      </c>
      <c r="AD21">
        <f>IF(AND($Z21&lt;&gt;"",$Z21=O21),1,IF(O21="",0,-1))</f>
        <v/>
      </c>
      <c r="AE21">
        <f>IF(AND($Z21&lt;&gt;"",$Z21=P21),1,IF(P21="",0,-1))</f>
        <v/>
      </c>
      <c r="AF21">
        <f>IF(AND($Z21&lt;&gt;"",$Z21=Q21),1,IF(Q21="",0,-1))</f>
        <v/>
      </c>
      <c r="AG21">
        <f>IF(AND($Z21&lt;&gt;"",$Z21=R21),1,IF(R21="",0,-1))</f>
        <v/>
      </c>
      <c r="AH21">
        <f>IF(AND($Z21&lt;&gt;"",$Z21=S21),1,IF(S21="",0,-1))</f>
        <v/>
      </c>
      <c r="AI21">
        <f>IF(AND($Z21&lt;&gt;"",$Z21=T21),1,IF(T21="",0,-1))</f>
        <v/>
      </c>
      <c r="AJ21">
        <f>IF(AND($Z21&lt;&gt;"",$Z21=U21),1,IF(U21="",0,-1))</f>
        <v/>
      </c>
      <c r="AK21">
        <f>IF(AND($Z21&lt;&gt;"",$Z21=V21),1,IF(V21="",0,-1))</f>
        <v/>
      </c>
      <c r="AL21">
        <f>IF(AND($Z21&lt;&gt;"",$Z21=W21),1,IF(W21="",0,-1))</f>
        <v/>
      </c>
      <c r="AM21">
        <f>IF(AND($Z21&lt;&gt;"",$Z21=X21),1,IF(X21="",0,-1))</f>
        <v/>
      </c>
    </row>
    <row r="22">
      <c r="A22" t="inlineStr">
        <is>
          <t>https://www.livesport.com/tennis/atp-singles/adelaide/</t>
        </is>
      </c>
      <c r="D22" t="inlineStr">
        <is>
          <t>https://www.livesport.com/game/2cWxy8ot/#/game-summary</t>
        </is>
      </c>
      <c r="G22" s="11">
        <f>IF($D22&lt;&gt;$D21,IF($J22&gt;$K22,1,0),IF($J22&gt;$K22,G21+1,G21))</f>
        <v/>
      </c>
      <c r="H22" s="11">
        <f>IF($D22&lt;&gt;$D21,IF($J22&lt;$K22,1,0),IF($J22&lt;$K22,H21+1,H21))</f>
        <v/>
      </c>
      <c r="I22" s="1">
        <f>IF($D22&lt;&gt;$D21,"",IF(ISEVEN(SUM(J21:K21)),I21, IF(I21="B", "A", "B")))</f>
        <v/>
      </c>
      <c r="J22" s="11">
        <f>COUNTIFS(L22:X22,"A")</f>
        <v/>
      </c>
      <c r="K22" s="11">
        <f>COUNTIFS(L22:X22,"B")</f>
        <v/>
      </c>
      <c r="L22" t="inlineStr">
        <is>
          <t>B</t>
        </is>
      </c>
      <c r="M22" t="inlineStr">
        <is>
          <t>A</t>
        </is>
      </c>
      <c r="N22" t="inlineStr">
        <is>
          <t>B</t>
        </is>
      </c>
      <c r="O22" t="inlineStr">
        <is>
          <t>B</t>
        </is>
      </c>
      <c r="P22" t="inlineStr">
        <is>
          <t>B</t>
        </is>
      </c>
      <c r="Q22" t="inlineStr">
        <is>
          <t>B</t>
        </is>
      </c>
      <c r="R22" t="inlineStr">
        <is>
          <t>B</t>
        </is>
      </c>
      <c r="Z22" s="1">
        <f>IF(J22&gt;K22,"A",IF(J22=K22,"","B"))</f>
        <v/>
      </c>
      <c r="AA22">
        <f>IF(AND($Z22&lt;&gt;"",$Z22=L22),1,IF(L22="",0,-1))</f>
        <v/>
      </c>
      <c r="AB22">
        <f>IF(AND($Z22&lt;&gt;"",$Z22=M22),1,IF(M22="",0,-1))</f>
        <v/>
      </c>
      <c r="AC22">
        <f>IF(AND($Z22&lt;&gt;"",$Z22=N22),1,IF(N22="",0,-1))</f>
        <v/>
      </c>
      <c r="AD22">
        <f>IF(AND($Z22&lt;&gt;"",$Z22=O22),1,IF(O22="",0,-1))</f>
        <v/>
      </c>
      <c r="AE22">
        <f>IF(AND($Z22&lt;&gt;"",$Z22=P22),1,IF(P22="",0,-1))</f>
        <v/>
      </c>
      <c r="AF22">
        <f>IF(AND($Z22&lt;&gt;"",$Z22=Q22),1,IF(Q22="",0,-1))</f>
        <v/>
      </c>
      <c r="AG22">
        <f>IF(AND($Z22&lt;&gt;"",$Z22=R22),1,IF(R22="",0,-1))</f>
        <v/>
      </c>
      <c r="AH22">
        <f>IF(AND($Z22&lt;&gt;"",$Z22=S22),1,IF(S22="",0,-1))</f>
        <v/>
      </c>
      <c r="AI22">
        <f>IF(AND($Z22&lt;&gt;"",$Z22=T22),1,IF(T22="",0,-1))</f>
        <v/>
      </c>
      <c r="AJ22">
        <f>IF(AND($Z22&lt;&gt;"",$Z22=U22),1,IF(U22="",0,-1))</f>
        <v/>
      </c>
      <c r="AK22">
        <f>IF(AND($Z22&lt;&gt;"",$Z22=V22),1,IF(V22="",0,-1))</f>
        <v/>
      </c>
      <c r="AL22">
        <f>IF(AND($Z22&lt;&gt;"",$Z22=W22),1,IF(W22="",0,-1))</f>
        <v/>
      </c>
      <c r="AM22">
        <f>IF(AND($Z22&lt;&gt;"",$Z22=X22),1,IF(X22="",0,-1))</f>
        <v/>
      </c>
    </row>
    <row r="23">
      <c r="A23" t="inlineStr">
        <is>
          <t>https://www.livesport.com/tennis/atp-singles/adelaide/</t>
        </is>
      </c>
      <c r="D23" t="inlineStr">
        <is>
          <t>https://www.livesport.com/game/ADrDT9FQ/#/game-summary</t>
        </is>
      </c>
      <c r="G23" s="11">
        <f>IF($D23&lt;&gt;$D22,IF($J23&gt;$K23,1,0),IF($J23&gt;$K23,G22+1,G22))</f>
        <v/>
      </c>
      <c r="H23" s="11">
        <f>IF($D23&lt;&gt;$D22,IF($J23&lt;$K23,1,0),IF($J23&lt;$K23,H22+1,H22))</f>
        <v/>
      </c>
      <c r="I23" s="1" t="inlineStr">
        <is>
          <t>A</t>
        </is>
      </c>
      <c r="J23" s="11">
        <f>COUNTIFS(L23:X23,"A")</f>
        <v/>
      </c>
      <c r="K23" s="11">
        <f>COUNTIFS(L23:X23,"B")</f>
        <v/>
      </c>
      <c r="L23" t="inlineStr">
        <is>
          <t>A</t>
        </is>
      </c>
      <c r="M23" t="inlineStr">
        <is>
          <t>A</t>
        </is>
      </c>
      <c r="N23" t="inlineStr">
        <is>
          <t>A</t>
        </is>
      </c>
      <c r="O23" t="inlineStr">
        <is>
          <t>B</t>
        </is>
      </c>
      <c r="P23" t="inlineStr">
        <is>
          <t>B</t>
        </is>
      </c>
      <c r="Q23" t="inlineStr">
        <is>
          <t>B</t>
        </is>
      </c>
      <c r="R23" t="inlineStr">
        <is>
          <t>A</t>
        </is>
      </c>
      <c r="S23" t="inlineStr">
        <is>
          <t>B</t>
        </is>
      </c>
      <c r="T23" t="inlineStr">
        <is>
          <t>A</t>
        </is>
      </c>
      <c r="U23" t="inlineStr">
        <is>
          <t>B</t>
        </is>
      </c>
      <c r="V23" t="inlineStr">
        <is>
          <t>A</t>
        </is>
      </c>
      <c r="W23" t="inlineStr">
        <is>
          <t>A</t>
        </is>
      </c>
      <c r="Z23" s="1">
        <f>IF(J23&gt;K23,"A",IF(J23=K23,"","B"))</f>
        <v/>
      </c>
      <c r="AA23">
        <f>IF(AND($Z23&lt;&gt;"",$Z23=L23),1,IF(L23="",0,-1))</f>
        <v/>
      </c>
      <c r="AB23">
        <f>IF(AND($Z23&lt;&gt;"",$Z23=M23),1,IF(M23="",0,-1))</f>
        <v/>
      </c>
      <c r="AC23">
        <f>IF(AND($Z23&lt;&gt;"",$Z23=N23),1,IF(N23="",0,-1))</f>
        <v/>
      </c>
      <c r="AD23">
        <f>IF(AND($Z23&lt;&gt;"",$Z23=O23),1,IF(O23="",0,-1))</f>
        <v/>
      </c>
      <c r="AE23">
        <f>IF(AND($Z23&lt;&gt;"",$Z23=P23),1,IF(P23="",0,-1))</f>
        <v/>
      </c>
      <c r="AF23">
        <f>IF(AND($Z23&lt;&gt;"",$Z23=Q23),1,IF(Q23="",0,-1))</f>
        <v/>
      </c>
      <c r="AG23">
        <f>IF(AND($Z23&lt;&gt;"",$Z23=R23),1,IF(R23="",0,-1))</f>
        <v/>
      </c>
      <c r="AH23">
        <f>IF(AND($Z23&lt;&gt;"",$Z23=S23),1,IF(S23="",0,-1))</f>
        <v/>
      </c>
      <c r="AI23">
        <f>IF(AND($Z23&lt;&gt;"",$Z23=T23),1,IF(T23="",0,-1))</f>
        <v/>
      </c>
      <c r="AJ23">
        <f>IF(AND($Z23&lt;&gt;"",$Z23=U23),1,IF(U23="",0,-1))</f>
        <v/>
      </c>
      <c r="AK23">
        <f>IF(AND($Z23&lt;&gt;"",$Z23=V23),1,IF(V23="",0,-1))</f>
        <v/>
      </c>
      <c r="AL23">
        <f>IF(AND($Z23&lt;&gt;"",$Z23=W23),1,IF(W23="",0,-1))</f>
        <v/>
      </c>
      <c r="AM23">
        <f>IF(AND($Z23&lt;&gt;"",$Z23=X23),1,IF(X23="",0,-1))</f>
        <v/>
      </c>
    </row>
    <row r="24">
      <c r="A24" t="inlineStr">
        <is>
          <t>https://www.livesport.com/tennis/atp-singles/adelaide/</t>
        </is>
      </c>
      <c r="D24" t="inlineStr">
        <is>
          <t>https://www.livesport.com/game/ADrDT9FQ/#/game-summary</t>
        </is>
      </c>
      <c r="G24" s="11">
        <f>IF($D24&lt;&gt;$D23,IF($J24&gt;$K24,1,0),IF($J24&gt;$K24,G23+1,G23))</f>
        <v/>
      </c>
      <c r="H24" s="11">
        <f>IF($D24&lt;&gt;$D23,IF($J24&lt;$K24,1,0),IF($J24&lt;$K24,H23+1,H23))</f>
        <v/>
      </c>
      <c r="I24" s="1">
        <f>IF($D24&lt;&gt;$D23,"",IF(ISEVEN(SUM(J23:K23)),I23, IF(I23="B", "A", "B")))</f>
        <v/>
      </c>
      <c r="J24" s="11">
        <f>COUNTIFS(L24:X24,"A")</f>
        <v/>
      </c>
      <c r="K24" s="11">
        <f>COUNTIFS(L24:X24,"B")</f>
        <v/>
      </c>
      <c r="L24" t="inlineStr">
        <is>
          <t>B</t>
        </is>
      </c>
      <c r="M24" t="inlineStr">
        <is>
          <t>A</t>
        </is>
      </c>
      <c r="N24" t="inlineStr">
        <is>
          <t>B</t>
        </is>
      </c>
      <c r="O24" t="inlineStr">
        <is>
          <t>B</t>
        </is>
      </c>
      <c r="P24" t="inlineStr">
        <is>
          <t>A</t>
        </is>
      </c>
      <c r="Q24" t="inlineStr">
        <is>
          <t>B</t>
        </is>
      </c>
      <c r="R24" t="inlineStr">
        <is>
          <t>A</t>
        </is>
      </c>
      <c r="S24" t="inlineStr">
        <is>
          <t>B</t>
        </is>
      </c>
      <c r="T24" t="inlineStr">
        <is>
          <t>A</t>
        </is>
      </c>
      <c r="U24" t="inlineStr">
        <is>
          <t>B</t>
        </is>
      </c>
      <c r="Z24" s="1">
        <f>IF(J24&gt;K24,"A",IF(J24=K24,"","B"))</f>
        <v/>
      </c>
      <c r="AA24">
        <f>IF(AND($Z24&lt;&gt;"",$Z24=L24),1,IF(L24="",0,-1))</f>
        <v/>
      </c>
      <c r="AB24">
        <f>IF(AND($Z24&lt;&gt;"",$Z24=M24),1,IF(M24="",0,-1))</f>
        <v/>
      </c>
      <c r="AC24">
        <f>IF(AND($Z24&lt;&gt;"",$Z24=N24),1,IF(N24="",0,-1))</f>
        <v/>
      </c>
      <c r="AD24">
        <f>IF(AND($Z24&lt;&gt;"",$Z24=O24),1,IF(O24="",0,-1))</f>
        <v/>
      </c>
      <c r="AE24">
        <f>IF(AND($Z24&lt;&gt;"",$Z24=P24),1,IF(P24="",0,-1))</f>
        <v/>
      </c>
      <c r="AF24">
        <f>IF(AND($Z24&lt;&gt;"",$Z24=Q24),1,IF(Q24="",0,-1))</f>
        <v/>
      </c>
      <c r="AG24">
        <f>IF(AND($Z24&lt;&gt;"",$Z24=R24),1,IF(R24="",0,-1))</f>
        <v/>
      </c>
      <c r="AH24">
        <f>IF(AND($Z24&lt;&gt;"",$Z24=S24),1,IF(S24="",0,-1))</f>
        <v/>
      </c>
      <c r="AI24">
        <f>IF(AND($Z24&lt;&gt;"",$Z24=T24),1,IF(T24="",0,-1))</f>
        <v/>
      </c>
      <c r="AJ24">
        <f>IF(AND($Z24&lt;&gt;"",$Z24=U24),1,IF(U24="",0,-1))</f>
        <v/>
      </c>
      <c r="AK24">
        <f>IF(AND($Z24&lt;&gt;"",$Z24=V24),1,IF(V24="",0,-1))</f>
        <v/>
      </c>
      <c r="AL24">
        <f>IF(AND($Z24&lt;&gt;"",$Z24=W24),1,IF(W24="",0,-1))</f>
        <v/>
      </c>
      <c r="AM24">
        <f>IF(AND($Z24&lt;&gt;"",$Z24=X24),1,IF(X24="",0,-1))</f>
        <v/>
      </c>
    </row>
    <row r="25">
      <c r="A25" t="inlineStr">
        <is>
          <t>https://www.livesport.com/tennis/atp-singles/adelaide/</t>
        </is>
      </c>
      <c r="D25" t="inlineStr">
        <is>
          <t>https://www.livesport.com/game/ADrDT9FQ/#/game-summary</t>
        </is>
      </c>
      <c r="G25" s="11">
        <f>IF($D25&lt;&gt;$D24,IF($J25&gt;$K25,1,0),IF($J25&gt;$K25,G24+1,G24))</f>
        <v/>
      </c>
      <c r="H25" s="11">
        <f>IF($D25&lt;&gt;$D24,IF($J25&lt;$K25,1,0),IF($J25&lt;$K25,H24+1,H24))</f>
        <v/>
      </c>
      <c r="I25" s="1">
        <f>IF($D25&lt;&gt;$D24,"",IF(ISEVEN(SUM(J24:K24)),I24, IF(I24="B", "A", "B")))</f>
        <v/>
      </c>
      <c r="J25" s="11">
        <f>COUNTIFS(L25:X25,"A")</f>
        <v/>
      </c>
      <c r="K25" s="11">
        <f>COUNTIFS(L25:X25,"B")</f>
        <v/>
      </c>
      <c r="L25" t="inlineStr">
        <is>
          <t>A</t>
        </is>
      </c>
      <c r="M25" t="inlineStr">
        <is>
          <t>B</t>
        </is>
      </c>
      <c r="N25" t="inlineStr">
        <is>
          <t>A</t>
        </is>
      </c>
      <c r="O25" t="inlineStr">
        <is>
          <t>B</t>
        </is>
      </c>
      <c r="P25" t="inlineStr">
        <is>
          <t>A</t>
        </is>
      </c>
      <c r="Q25" t="inlineStr">
        <is>
          <t>A</t>
        </is>
      </c>
      <c r="R25" t="inlineStr">
        <is>
          <t>A</t>
        </is>
      </c>
      <c r="S25" t="inlineStr">
        <is>
          <t>B</t>
        </is>
      </c>
      <c r="T25" t="inlineStr">
        <is>
          <t>A</t>
        </is>
      </c>
      <c r="Z25" s="1">
        <f>IF(J25&gt;K25,"A",IF(J25=K25,"","B"))</f>
        <v/>
      </c>
      <c r="AA25">
        <f>IF(AND($Z25&lt;&gt;"",$Z25=L25),1,IF(L25="",0,-1))</f>
        <v/>
      </c>
      <c r="AB25">
        <f>IF(AND($Z25&lt;&gt;"",$Z25=M25),1,IF(M25="",0,-1))</f>
        <v/>
      </c>
      <c r="AC25">
        <f>IF(AND($Z25&lt;&gt;"",$Z25=N25),1,IF(N25="",0,-1))</f>
        <v/>
      </c>
      <c r="AD25">
        <f>IF(AND($Z25&lt;&gt;"",$Z25=O25),1,IF(O25="",0,-1))</f>
        <v/>
      </c>
      <c r="AE25">
        <f>IF(AND($Z25&lt;&gt;"",$Z25=P25),1,IF(P25="",0,-1))</f>
        <v/>
      </c>
      <c r="AF25">
        <f>IF(AND($Z25&lt;&gt;"",$Z25=Q25),1,IF(Q25="",0,-1))</f>
        <v/>
      </c>
      <c r="AG25">
        <f>IF(AND($Z25&lt;&gt;"",$Z25=R25),1,IF(R25="",0,-1))</f>
        <v/>
      </c>
      <c r="AH25">
        <f>IF(AND($Z25&lt;&gt;"",$Z25=S25),1,IF(S25="",0,-1))</f>
        <v/>
      </c>
      <c r="AI25">
        <f>IF(AND($Z25&lt;&gt;"",$Z25=T25),1,IF(T25="",0,-1))</f>
        <v/>
      </c>
      <c r="AJ25">
        <f>IF(AND($Z25&lt;&gt;"",$Z25=U25),1,IF(U25="",0,-1))</f>
        <v/>
      </c>
      <c r="AK25">
        <f>IF(AND($Z25&lt;&gt;"",$Z25=V25),1,IF(V25="",0,-1))</f>
        <v/>
      </c>
      <c r="AL25">
        <f>IF(AND($Z25&lt;&gt;"",$Z25=W25),1,IF(W25="",0,-1))</f>
        <v/>
      </c>
      <c r="AM25">
        <f>IF(AND($Z25&lt;&gt;"",$Z25=X25),1,IF(X25="",0,-1))</f>
        <v/>
      </c>
    </row>
    <row r="26">
      <c r="A26" t="inlineStr">
        <is>
          <t>https://www.livesport.com/tennis/atp-singles/adelaide/</t>
        </is>
      </c>
      <c r="D26" t="inlineStr">
        <is>
          <t>https://www.livesport.com/game/jX5rS1B9/#/game-summary</t>
        </is>
      </c>
      <c r="G26" s="11">
        <f>IF($D26&lt;&gt;$D25,IF($J26&gt;$K26,1,0),IF($J26&gt;$K26,G25+1,G25))</f>
        <v/>
      </c>
      <c r="H26" s="11">
        <f>IF($D26&lt;&gt;$D25,IF($J26&lt;$K26,1,0),IF($J26&lt;$K26,H25+1,H25))</f>
        <v/>
      </c>
      <c r="I26" s="1" t="inlineStr">
        <is>
          <t>A</t>
        </is>
      </c>
      <c r="J26" s="11">
        <f>COUNTIFS(L26:X26,"A")</f>
        <v/>
      </c>
      <c r="K26" s="11">
        <f>COUNTIFS(L26:X26,"B")</f>
        <v/>
      </c>
      <c r="L26" t="inlineStr">
        <is>
          <t>A</t>
        </is>
      </c>
      <c r="M26" t="inlineStr">
        <is>
          <t>B</t>
        </is>
      </c>
      <c r="N26" t="inlineStr">
        <is>
          <t>A</t>
        </is>
      </c>
      <c r="O26" t="inlineStr">
        <is>
          <t>A</t>
        </is>
      </c>
      <c r="P26" t="inlineStr">
        <is>
          <t>A</t>
        </is>
      </c>
      <c r="Q26" t="inlineStr">
        <is>
          <t>B</t>
        </is>
      </c>
      <c r="R26" t="inlineStr">
        <is>
          <t>A</t>
        </is>
      </c>
      <c r="S26" t="inlineStr">
        <is>
          <t>B</t>
        </is>
      </c>
      <c r="T26" t="inlineStr">
        <is>
          <t>A</t>
        </is>
      </c>
      <c r="Z26" s="1">
        <f>IF(J26&gt;K26,"A",IF(J26=K26,"","B"))</f>
        <v/>
      </c>
      <c r="AA26">
        <f>IF(AND($Z26&lt;&gt;"",$Z26=L26),1,IF(L26="",0,-1))</f>
        <v/>
      </c>
      <c r="AB26">
        <f>IF(AND($Z26&lt;&gt;"",$Z26=M26),1,IF(M26="",0,-1))</f>
        <v/>
      </c>
      <c r="AC26">
        <f>IF(AND($Z26&lt;&gt;"",$Z26=N26),1,IF(N26="",0,-1))</f>
        <v/>
      </c>
      <c r="AD26">
        <f>IF(AND($Z26&lt;&gt;"",$Z26=O26),1,IF(O26="",0,-1))</f>
        <v/>
      </c>
      <c r="AE26">
        <f>IF(AND($Z26&lt;&gt;"",$Z26=P26),1,IF(P26="",0,-1))</f>
        <v/>
      </c>
      <c r="AF26">
        <f>IF(AND($Z26&lt;&gt;"",$Z26=Q26),1,IF(Q26="",0,-1))</f>
        <v/>
      </c>
      <c r="AG26">
        <f>IF(AND($Z26&lt;&gt;"",$Z26=R26),1,IF(R26="",0,-1))</f>
        <v/>
      </c>
      <c r="AH26">
        <f>IF(AND($Z26&lt;&gt;"",$Z26=S26),1,IF(S26="",0,-1))</f>
        <v/>
      </c>
      <c r="AI26">
        <f>IF(AND($Z26&lt;&gt;"",$Z26=T26),1,IF(T26="",0,-1))</f>
        <v/>
      </c>
      <c r="AJ26">
        <f>IF(AND($Z26&lt;&gt;"",$Z26=U26),1,IF(U26="",0,-1))</f>
        <v/>
      </c>
      <c r="AK26">
        <f>IF(AND($Z26&lt;&gt;"",$Z26=V26),1,IF(V26="",0,-1))</f>
        <v/>
      </c>
      <c r="AL26">
        <f>IF(AND($Z26&lt;&gt;"",$Z26=W26),1,IF(W26="",0,-1))</f>
        <v/>
      </c>
      <c r="AM26">
        <f>IF(AND($Z26&lt;&gt;"",$Z26=X26),1,IF(X26="",0,-1))</f>
        <v/>
      </c>
    </row>
    <row r="27">
      <c r="A27" t="inlineStr">
        <is>
          <t>https://www.livesport.com/tennis/atp-singles/adelaide/</t>
        </is>
      </c>
      <c r="D27" t="inlineStr">
        <is>
          <t>https://www.livesport.com/game/jX5rS1B9/#/game-summary</t>
        </is>
      </c>
      <c r="G27" s="11">
        <f>IF($D27&lt;&gt;$D26,IF($J27&gt;$K27,1,0),IF($J27&gt;$K27,G26+1,G26))</f>
        <v/>
      </c>
      <c r="H27" s="11">
        <f>IF($D27&lt;&gt;$D26,IF($J27&lt;$K27,1,0),IF($J27&lt;$K27,H26+1,H26))</f>
        <v/>
      </c>
      <c r="I27" s="1">
        <f>IF($D27&lt;&gt;$D26,"",IF(ISEVEN(SUM(J26:K26)),I26, IF(I26="B", "A", "B")))</f>
        <v/>
      </c>
      <c r="J27" s="11">
        <f>COUNTIFS(L27:X27,"A")</f>
        <v/>
      </c>
      <c r="K27" s="11">
        <f>COUNTIFS(L27:X27,"B")</f>
        <v/>
      </c>
      <c r="L27" t="inlineStr">
        <is>
          <t>A</t>
        </is>
      </c>
      <c r="M27" t="inlineStr">
        <is>
          <t>A</t>
        </is>
      </c>
      <c r="N27" t="inlineStr">
        <is>
          <t>A</t>
        </is>
      </c>
      <c r="O27" t="inlineStr">
        <is>
          <t>A</t>
        </is>
      </c>
      <c r="P27" t="inlineStr">
        <is>
          <t>B</t>
        </is>
      </c>
      <c r="Q27" t="inlineStr">
        <is>
          <t>A</t>
        </is>
      </c>
      <c r="R27" t="inlineStr">
        <is>
          <t>B</t>
        </is>
      </c>
      <c r="S27" t="inlineStr">
        <is>
          <t>A</t>
        </is>
      </c>
      <c r="Z27" s="1">
        <f>IF(J27&gt;K27,"A",IF(J27=K27,"","B"))</f>
        <v/>
      </c>
      <c r="AA27">
        <f>IF(AND($Z27&lt;&gt;"",$Z27=L27),1,IF(L27="",0,-1))</f>
        <v/>
      </c>
      <c r="AB27">
        <f>IF(AND($Z27&lt;&gt;"",$Z27=M27),1,IF(M27="",0,-1))</f>
        <v/>
      </c>
      <c r="AC27">
        <f>IF(AND($Z27&lt;&gt;"",$Z27=N27),1,IF(N27="",0,-1))</f>
        <v/>
      </c>
      <c r="AD27">
        <f>IF(AND($Z27&lt;&gt;"",$Z27=O27),1,IF(O27="",0,-1))</f>
        <v/>
      </c>
      <c r="AE27">
        <f>IF(AND($Z27&lt;&gt;"",$Z27=P27),1,IF(P27="",0,-1))</f>
        <v/>
      </c>
      <c r="AF27">
        <f>IF(AND($Z27&lt;&gt;"",$Z27=Q27),1,IF(Q27="",0,-1))</f>
        <v/>
      </c>
      <c r="AG27">
        <f>IF(AND($Z27&lt;&gt;"",$Z27=R27),1,IF(R27="",0,-1))</f>
        <v/>
      </c>
      <c r="AH27">
        <f>IF(AND($Z27&lt;&gt;"",$Z27=S27),1,IF(S27="",0,-1))</f>
        <v/>
      </c>
      <c r="AI27">
        <f>IF(AND($Z27&lt;&gt;"",$Z27=T27),1,IF(T27="",0,-1))</f>
        <v/>
      </c>
      <c r="AJ27">
        <f>IF(AND($Z27&lt;&gt;"",$Z27=U27),1,IF(U27="",0,-1))</f>
        <v/>
      </c>
      <c r="AK27">
        <f>IF(AND($Z27&lt;&gt;"",$Z27=V27),1,IF(V27="",0,-1))</f>
        <v/>
      </c>
      <c r="AL27">
        <f>IF(AND($Z27&lt;&gt;"",$Z27=W27),1,IF(W27="",0,-1))</f>
        <v/>
      </c>
      <c r="AM27">
        <f>IF(AND($Z27&lt;&gt;"",$Z27=X27),1,IF(X27="",0,-1))</f>
        <v/>
      </c>
    </row>
    <row r="28">
      <c r="A28" t="inlineStr">
        <is>
          <t>https://www.livesport.com/tennis/atp-singles/adelaide/</t>
        </is>
      </c>
      <c r="D28" t="inlineStr">
        <is>
          <t>https://www.livesport.com/game/WdCV2Umd/#/game-summary</t>
        </is>
      </c>
      <c r="G28" s="11">
        <f>IF($D28&lt;&gt;$D27,IF($J28&gt;$K28,1,0),IF($J28&gt;$K28,G27+1,G27))</f>
        <v/>
      </c>
      <c r="H28" s="11">
        <f>IF($D28&lt;&gt;$D27,IF($J28&lt;$K28,1,0),IF($J28&lt;$K28,H27+1,H27))</f>
        <v/>
      </c>
      <c r="I28" s="1" t="inlineStr">
        <is>
          <t>A</t>
        </is>
      </c>
      <c r="J28" s="11">
        <f>COUNTIFS(L28:X28,"A")</f>
        <v/>
      </c>
      <c r="K28" s="11">
        <f>COUNTIFS(L28:X28,"B")</f>
        <v/>
      </c>
      <c r="L28" t="inlineStr">
        <is>
          <t>B</t>
        </is>
      </c>
      <c r="M28" t="inlineStr">
        <is>
          <t>B</t>
        </is>
      </c>
      <c r="N28" t="inlineStr">
        <is>
          <t>A</t>
        </is>
      </c>
      <c r="O28" t="inlineStr">
        <is>
          <t>B</t>
        </is>
      </c>
      <c r="P28" t="inlineStr">
        <is>
          <t>A</t>
        </is>
      </c>
      <c r="Q28" t="inlineStr">
        <is>
          <t>B</t>
        </is>
      </c>
      <c r="R28" t="inlineStr">
        <is>
          <t>A</t>
        </is>
      </c>
      <c r="S28" t="inlineStr">
        <is>
          <t>B</t>
        </is>
      </c>
      <c r="T28" t="inlineStr">
        <is>
          <t>A</t>
        </is>
      </c>
      <c r="U28" t="inlineStr">
        <is>
          <t>B</t>
        </is>
      </c>
      <c r="Z28" s="1">
        <f>IF(J28&gt;K28,"A",IF(J28=K28,"","B"))</f>
        <v/>
      </c>
      <c r="AA28">
        <f>IF(AND($Z28&lt;&gt;"",$Z28=L28),1,IF(L28="",0,-1))</f>
        <v/>
      </c>
      <c r="AB28">
        <f>IF(AND($Z28&lt;&gt;"",$Z28=M28),1,IF(M28="",0,-1))</f>
        <v/>
      </c>
      <c r="AC28">
        <f>IF(AND($Z28&lt;&gt;"",$Z28=N28),1,IF(N28="",0,-1))</f>
        <v/>
      </c>
      <c r="AD28">
        <f>IF(AND($Z28&lt;&gt;"",$Z28=O28),1,IF(O28="",0,-1))</f>
        <v/>
      </c>
      <c r="AE28">
        <f>IF(AND($Z28&lt;&gt;"",$Z28=P28),1,IF(P28="",0,-1))</f>
        <v/>
      </c>
      <c r="AF28">
        <f>IF(AND($Z28&lt;&gt;"",$Z28=Q28),1,IF(Q28="",0,-1))</f>
        <v/>
      </c>
      <c r="AG28">
        <f>IF(AND($Z28&lt;&gt;"",$Z28=R28),1,IF(R28="",0,-1))</f>
        <v/>
      </c>
      <c r="AH28">
        <f>IF(AND($Z28&lt;&gt;"",$Z28=S28),1,IF(S28="",0,-1))</f>
        <v/>
      </c>
      <c r="AI28">
        <f>IF(AND($Z28&lt;&gt;"",$Z28=T28),1,IF(T28="",0,-1))</f>
        <v/>
      </c>
      <c r="AJ28">
        <f>IF(AND($Z28&lt;&gt;"",$Z28=U28),1,IF(U28="",0,-1))</f>
        <v/>
      </c>
      <c r="AK28">
        <f>IF(AND($Z28&lt;&gt;"",$Z28=V28),1,IF(V28="",0,-1))</f>
        <v/>
      </c>
      <c r="AL28">
        <f>IF(AND($Z28&lt;&gt;"",$Z28=W28),1,IF(W28="",0,-1))</f>
        <v/>
      </c>
      <c r="AM28">
        <f>IF(AND($Z28&lt;&gt;"",$Z28=X28),1,IF(X28="",0,-1))</f>
        <v/>
      </c>
    </row>
    <row r="29">
      <c r="A29" t="inlineStr">
        <is>
          <t>https://www.livesport.com/tennis/atp-singles/adelaide/</t>
        </is>
      </c>
      <c r="D29" t="inlineStr">
        <is>
          <t>https://www.livesport.com/game/WdCV2Umd/#/game-summary</t>
        </is>
      </c>
      <c r="G29" s="11">
        <f>IF($D29&lt;&gt;$D28,IF($J29&gt;$K29,1,0),IF($J29&gt;$K29,G28+1,G28))</f>
        <v/>
      </c>
      <c r="H29" s="11">
        <f>IF($D29&lt;&gt;$D28,IF($J29&lt;$K29,1,0),IF($J29&lt;$K29,H28+1,H28))</f>
        <v/>
      </c>
      <c r="I29" s="1">
        <f>IF($D29&lt;&gt;$D28,"",IF(ISEVEN(SUM(J28:K28)),I28, IF(I28="B", "A", "B")))</f>
        <v/>
      </c>
      <c r="J29" s="11">
        <f>COUNTIFS(L29:X29,"A")</f>
        <v/>
      </c>
      <c r="K29" s="11">
        <f>COUNTIFS(L29:X29,"B")</f>
        <v/>
      </c>
      <c r="L29" t="inlineStr">
        <is>
          <t>A</t>
        </is>
      </c>
      <c r="M29" t="inlineStr">
        <is>
          <t>B</t>
        </is>
      </c>
      <c r="N29" t="inlineStr">
        <is>
          <t>A</t>
        </is>
      </c>
      <c r="O29" t="inlineStr">
        <is>
          <t>B</t>
        </is>
      </c>
      <c r="P29" t="inlineStr">
        <is>
          <t>B</t>
        </is>
      </c>
      <c r="Q29" t="inlineStr">
        <is>
          <t>A</t>
        </is>
      </c>
      <c r="R29" t="inlineStr">
        <is>
          <t>A</t>
        </is>
      </c>
      <c r="S29" t="inlineStr">
        <is>
          <t>A</t>
        </is>
      </c>
      <c r="T29" t="inlineStr">
        <is>
          <t>B</t>
        </is>
      </c>
      <c r="U29" t="inlineStr">
        <is>
          <t>B</t>
        </is>
      </c>
      <c r="V29" t="inlineStr">
        <is>
          <t>A</t>
        </is>
      </c>
      <c r="W29" t="inlineStr">
        <is>
          <t>B</t>
        </is>
      </c>
      <c r="X29" t="inlineStr">
        <is>
          <t>B</t>
        </is>
      </c>
      <c r="Z29" s="1">
        <f>IF(J29&gt;K29,"A",IF(J29=K29,"","B"))</f>
        <v/>
      </c>
      <c r="AA29">
        <f>IF(AND($Z29&lt;&gt;"",$Z29=L29),1,IF(L29="",0,-1))</f>
        <v/>
      </c>
      <c r="AB29">
        <f>IF(AND($Z29&lt;&gt;"",$Z29=M29),1,IF(M29="",0,-1))</f>
        <v/>
      </c>
      <c r="AC29">
        <f>IF(AND($Z29&lt;&gt;"",$Z29=N29),1,IF(N29="",0,-1))</f>
        <v/>
      </c>
      <c r="AD29">
        <f>IF(AND($Z29&lt;&gt;"",$Z29=O29),1,IF(O29="",0,-1))</f>
        <v/>
      </c>
      <c r="AE29">
        <f>IF(AND($Z29&lt;&gt;"",$Z29=P29),1,IF(P29="",0,-1))</f>
        <v/>
      </c>
      <c r="AF29">
        <f>IF(AND($Z29&lt;&gt;"",$Z29=Q29),1,IF(Q29="",0,-1))</f>
        <v/>
      </c>
      <c r="AG29">
        <f>IF(AND($Z29&lt;&gt;"",$Z29=R29),1,IF(R29="",0,-1))</f>
        <v/>
      </c>
      <c r="AH29">
        <f>IF(AND($Z29&lt;&gt;"",$Z29=S29),1,IF(S29="",0,-1))</f>
        <v/>
      </c>
      <c r="AI29">
        <f>IF(AND($Z29&lt;&gt;"",$Z29=T29),1,IF(T29="",0,-1))</f>
        <v/>
      </c>
      <c r="AJ29">
        <f>IF(AND($Z29&lt;&gt;"",$Z29=U29),1,IF(U29="",0,-1))</f>
        <v/>
      </c>
      <c r="AK29">
        <f>IF(AND($Z29&lt;&gt;"",$Z29=V29),1,IF(V29="",0,-1))</f>
        <v/>
      </c>
      <c r="AL29">
        <f>IF(AND($Z29&lt;&gt;"",$Z29=W29),1,IF(W29="",0,-1))</f>
        <v/>
      </c>
      <c r="AM29">
        <f>IF(AND($Z29&lt;&gt;"",$Z29=X29),1,IF(X29="",0,-1))</f>
        <v/>
      </c>
    </row>
    <row r="30">
      <c r="A30" t="inlineStr">
        <is>
          <t>https://www.livesport.com/tennis/atp-singles/adelaide/</t>
        </is>
      </c>
      <c r="D30" t="inlineStr">
        <is>
          <t>https://www.livesport.com/game/nyT19YAC/#/game-summary</t>
        </is>
      </c>
      <c r="G30" s="11">
        <f>IF($D30&lt;&gt;$D29,IF($J30&gt;$K30,1,0),IF($J30&gt;$K30,G29+1,G29))</f>
        <v/>
      </c>
      <c r="H30" s="11">
        <f>IF($D30&lt;&gt;$D29,IF($J30&lt;$K30,1,0),IF($J30&lt;$K30,H29+1,H29))</f>
        <v/>
      </c>
      <c r="I30" s="1" t="inlineStr">
        <is>
          <t>A</t>
        </is>
      </c>
      <c r="J30" s="11">
        <f>COUNTIFS(L30:X30,"A")</f>
        <v/>
      </c>
      <c r="K30" s="11">
        <f>COUNTIFS(L30:X30,"B")</f>
        <v/>
      </c>
      <c r="L30" t="inlineStr">
        <is>
          <t>B</t>
        </is>
      </c>
      <c r="M30" t="inlineStr">
        <is>
          <t>A</t>
        </is>
      </c>
      <c r="N30" t="inlineStr">
        <is>
          <t>A</t>
        </is>
      </c>
      <c r="O30" t="inlineStr">
        <is>
          <t>B</t>
        </is>
      </c>
      <c r="P30" t="inlineStr">
        <is>
          <t>A</t>
        </is>
      </c>
      <c r="Q30" t="inlineStr">
        <is>
          <t>B</t>
        </is>
      </c>
      <c r="R30" t="inlineStr">
        <is>
          <t>A</t>
        </is>
      </c>
      <c r="S30" t="inlineStr">
        <is>
          <t>B</t>
        </is>
      </c>
      <c r="T30" t="inlineStr">
        <is>
          <t>A</t>
        </is>
      </c>
      <c r="U30" t="inlineStr">
        <is>
          <t>B</t>
        </is>
      </c>
      <c r="V30" t="inlineStr">
        <is>
          <t>A</t>
        </is>
      </c>
      <c r="W30" t="inlineStr">
        <is>
          <t>A</t>
        </is>
      </c>
      <c r="Z30" s="1">
        <f>IF(J30&gt;K30,"A",IF(J30=K30,"","B"))</f>
        <v/>
      </c>
      <c r="AA30">
        <f>IF(AND($Z30&lt;&gt;"",$Z30=L30),1,IF(L30="",0,-1))</f>
        <v/>
      </c>
      <c r="AB30">
        <f>IF(AND($Z30&lt;&gt;"",$Z30=M30),1,IF(M30="",0,-1))</f>
        <v/>
      </c>
      <c r="AC30">
        <f>IF(AND($Z30&lt;&gt;"",$Z30=N30),1,IF(N30="",0,-1))</f>
        <v/>
      </c>
      <c r="AD30">
        <f>IF(AND($Z30&lt;&gt;"",$Z30=O30),1,IF(O30="",0,-1))</f>
        <v/>
      </c>
      <c r="AE30">
        <f>IF(AND($Z30&lt;&gt;"",$Z30=P30),1,IF(P30="",0,-1))</f>
        <v/>
      </c>
      <c r="AF30">
        <f>IF(AND($Z30&lt;&gt;"",$Z30=Q30),1,IF(Q30="",0,-1))</f>
        <v/>
      </c>
      <c r="AG30">
        <f>IF(AND($Z30&lt;&gt;"",$Z30=R30),1,IF(R30="",0,-1))</f>
        <v/>
      </c>
      <c r="AH30">
        <f>IF(AND($Z30&lt;&gt;"",$Z30=S30),1,IF(S30="",0,-1))</f>
        <v/>
      </c>
      <c r="AI30">
        <f>IF(AND($Z30&lt;&gt;"",$Z30=T30),1,IF(T30="",0,-1))</f>
        <v/>
      </c>
      <c r="AJ30">
        <f>IF(AND($Z30&lt;&gt;"",$Z30=U30),1,IF(U30="",0,-1))</f>
        <v/>
      </c>
      <c r="AK30">
        <f>IF(AND($Z30&lt;&gt;"",$Z30=V30),1,IF(V30="",0,-1))</f>
        <v/>
      </c>
      <c r="AL30">
        <f>IF(AND($Z30&lt;&gt;"",$Z30=W30),1,IF(W30="",0,-1))</f>
        <v/>
      </c>
      <c r="AM30">
        <f>IF(AND($Z30&lt;&gt;"",$Z30=X30),1,IF(X30="",0,-1))</f>
        <v/>
      </c>
    </row>
    <row r="31">
      <c r="A31" t="inlineStr">
        <is>
          <t>https://www.livesport.com/tennis/atp-singles/adelaide/</t>
        </is>
      </c>
      <c r="D31" t="inlineStr">
        <is>
          <t>https://www.livesport.com/game/nyT19YAC/#/game-summary</t>
        </is>
      </c>
      <c r="G31" s="11">
        <f>IF($D31&lt;&gt;$D30,IF($J31&gt;$K31,1,0),IF($J31&gt;$K31,G30+1,G30))</f>
        <v/>
      </c>
      <c r="H31" s="11">
        <f>IF($D31&lt;&gt;$D30,IF($J31&lt;$K31,1,0),IF($J31&lt;$K31,H30+1,H30))</f>
        <v/>
      </c>
      <c r="I31" s="1">
        <f>IF($D31&lt;&gt;$D30,"",IF(ISEVEN(SUM(J30:K30)),I30, IF(I30="B", "A", "B")))</f>
        <v/>
      </c>
      <c r="J31" s="11">
        <f>COUNTIFS(L31:X31,"A")</f>
        <v/>
      </c>
      <c r="K31" s="11">
        <f>COUNTIFS(L31:X31,"B")</f>
        <v/>
      </c>
      <c r="L31" t="inlineStr">
        <is>
          <t>A</t>
        </is>
      </c>
      <c r="M31" t="inlineStr">
        <is>
          <t>A</t>
        </is>
      </c>
      <c r="N31" t="inlineStr">
        <is>
          <t>B</t>
        </is>
      </c>
      <c r="O31" t="inlineStr">
        <is>
          <t>B</t>
        </is>
      </c>
      <c r="P31" t="inlineStr">
        <is>
          <t>A</t>
        </is>
      </c>
      <c r="Q31" t="inlineStr">
        <is>
          <t>B</t>
        </is>
      </c>
      <c r="R31" t="inlineStr">
        <is>
          <t>A</t>
        </is>
      </c>
      <c r="S31" t="inlineStr">
        <is>
          <t>B</t>
        </is>
      </c>
      <c r="T31" t="inlineStr">
        <is>
          <t>A</t>
        </is>
      </c>
      <c r="U31" t="inlineStr">
        <is>
          <t>B</t>
        </is>
      </c>
      <c r="V31" t="inlineStr">
        <is>
          <t>A</t>
        </is>
      </c>
      <c r="W31" t="inlineStr">
        <is>
          <t>B</t>
        </is>
      </c>
      <c r="X31" t="inlineStr">
        <is>
          <t>B</t>
        </is>
      </c>
      <c r="Z31" s="1">
        <f>IF(J31&gt;K31,"A",IF(J31=K31,"","B"))</f>
        <v/>
      </c>
      <c r="AA31">
        <f>IF(AND($Z31&lt;&gt;"",$Z31=L31),1,IF(L31="",0,-1))</f>
        <v/>
      </c>
      <c r="AB31">
        <f>IF(AND($Z31&lt;&gt;"",$Z31=M31),1,IF(M31="",0,-1))</f>
        <v/>
      </c>
      <c r="AC31">
        <f>IF(AND($Z31&lt;&gt;"",$Z31=N31),1,IF(N31="",0,-1))</f>
        <v/>
      </c>
      <c r="AD31">
        <f>IF(AND($Z31&lt;&gt;"",$Z31=O31),1,IF(O31="",0,-1))</f>
        <v/>
      </c>
      <c r="AE31">
        <f>IF(AND($Z31&lt;&gt;"",$Z31=P31),1,IF(P31="",0,-1))</f>
        <v/>
      </c>
      <c r="AF31">
        <f>IF(AND($Z31&lt;&gt;"",$Z31=Q31),1,IF(Q31="",0,-1))</f>
        <v/>
      </c>
      <c r="AG31">
        <f>IF(AND($Z31&lt;&gt;"",$Z31=R31),1,IF(R31="",0,-1))</f>
        <v/>
      </c>
      <c r="AH31">
        <f>IF(AND($Z31&lt;&gt;"",$Z31=S31),1,IF(S31="",0,-1))</f>
        <v/>
      </c>
      <c r="AI31">
        <f>IF(AND($Z31&lt;&gt;"",$Z31=T31),1,IF(T31="",0,-1))</f>
        <v/>
      </c>
      <c r="AJ31">
        <f>IF(AND($Z31&lt;&gt;"",$Z31=U31),1,IF(U31="",0,-1))</f>
        <v/>
      </c>
      <c r="AK31">
        <f>IF(AND($Z31&lt;&gt;"",$Z31=V31),1,IF(V31="",0,-1))</f>
        <v/>
      </c>
      <c r="AL31">
        <f>IF(AND($Z31&lt;&gt;"",$Z31=W31),1,IF(W31="",0,-1))</f>
        <v/>
      </c>
      <c r="AM31">
        <f>IF(AND($Z31&lt;&gt;"",$Z31=X31),1,IF(X31="",0,-1))</f>
        <v/>
      </c>
    </row>
    <row r="32">
      <c r="A32" t="inlineStr">
        <is>
          <t>https://www.livesport.com/tennis/atp-singles/adelaide/</t>
        </is>
      </c>
      <c r="D32" t="inlineStr">
        <is>
          <t>https://www.livesport.com/game/nyT19YAC/#/game-summary</t>
        </is>
      </c>
      <c r="G32" s="11">
        <f>IF($D32&lt;&gt;$D31,IF($J32&gt;$K32,1,0),IF($J32&gt;$K32,G31+1,G31))</f>
        <v/>
      </c>
      <c r="H32" s="11">
        <f>IF($D32&lt;&gt;$D31,IF($J32&lt;$K32,1,0),IF($J32&lt;$K32,H31+1,H31))</f>
        <v/>
      </c>
      <c r="I32" s="1">
        <f>IF($D32&lt;&gt;$D31,"",IF(ISEVEN(SUM(J31:K31)),I31, IF(I31="B", "A", "B")))</f>
        <v/>
      </c>
      <c r="J32" s="11">
        <f>COUNTIFS(L32:X32,"A")</f>
        <v/>
      </c>
      <c r="K32" s="11">
        <f>COUNTIFS(L32:X32,"B")</f>
        <v/>
      </c>
      <c r="L32" t="inlineStr">
        <is>
          <t>B</t>
        </is>
      </c>
      <c r="M32" t="inlineStr">
        <is>
          <t>A</t>
        </is>
      </c>
      <c r="N32" t="inlineStr">
        <is>
          <t>B</t>
        </is>
      </c>
      <c r="O32" t="inlineStr">
        <is>
          <t>A</t>
        </is>
      </c>
      <c r="P32" t="inlineStr">
        <is>
          <t>B</t>
        </is>
      </c>
      <c r="Q32" t="inlineStr">
        <is>
          <t>A</t>
        </is>
      </c>
      <c r="R32" t="inlineStr">
        <is>
          <t>B</t>
        </is>
      </c>
      <c r="S32" t="inlineStr">
        <is>
          <t>A</t>
        </is>
      </c>
      <c r="T32" t="inlineStr">
        <is>
          <t>B</t>
        </is>
      </c>
      <c r="U32" t="inlineStr">
        <is>
          <t>A</t>
        </is>
      </c>
      <c r="V32" t="inlineStr">
        <is>
          <t>B</t>
        </is>
      </c>
      <c r="W32" t="inlineStr">
        <is>
          <t>A</t>
        </is>
      </c>
      <c r="X32" t="inlineStr">
        <is>
          <t>B</t>
        </is>
      </c>
      <c r="Z32" s="1">
        <f>IF(J32&gt;K32,"A",IF(J32=K32,"","B"))</f>
        <v/>
      </c>
      <c r="AA32">
        <f>IF(AND($Z32&lt;&gt;"",$Z32=L32),1,IF(L32="",0,-1))</f>
        <v/>
      </c>
      <c r="AB32">
        <f>IF(AND($Z32&lt;&gt;"",$Z32=M32),1,IF(M32="",0,-1))</f>
        <v/>
      </c>
      <c r="AC32">
        <f>IF(AND($Z32&lt;&gt;"",$Z32=N32),1,IF(N32="",0,-1))</f>
        <v/>
      </c>
      <c r="AD32">
        <f>IF(AND($Z32&lt;&gt;"",$Z32=O32),1,IF(O32="",0,-1))</f>
        <v/>
      </c>
      <c r="AE32">
        <f>IF(AND($Z32&lt;&gt;"",$Z32=P32),1,IF(P32="",0,-1))</f>
        <v/>
      </c>
      <c r="AF32">
        <f>IF(AND($Z32&lt;&gt;"",$Z32=Q32),1,IF(Q32="",0,-1))</f>
        <v/>
      </c>
      <c r="AG32">
        <f>IF(AND($Z32&lt;&gt;"",$Z32=R32),1,IF(R32="",0,-1))</f>
        <v/>
      </c>
      <c r="AH32">
        <f>IF(AND($Z32&lt;&gt;"",$Z32=S32),1,IF(S32="",0,-1))</f>
        <v/>
      </c>
      <c r="AI32">
        <f>IF(AND($Z32&lt;&gt;"",$Z32=T32),1,IF(T32="",0,-1))</f>
        <v/>
      </c>
      <c r="AJ32">
        <f>IF(AND($Z32&lt;&gt;"",$Z32=U32),1,IF(U32="",0,-1))</f>
        <v/>
      </c>
      <c r="AK32">
        <f>IF(AND($Z32&lt;&gt;"",$Z32=V32),1,IF(V32="",0,-1))</f>
        <v/>
      </c>
      <c r="AL32">
        <f>IF(AND($Z32&lt;&gt;"",$Z32=W32),1,IF(W32="",0,-1))</f>
        <v/>
      </c>
      <c r="AM32">
        <f>IF(AND($Z32&lt;&gt;"",$Z32=X32),1,IF(X32="",0,-1))</f>
        <v/>
      </c>
    </row>
    <row r="33">
      <c r="A33" t="inlineStr">
        <is>
          <t>https://www.livesport.com/tennis/atp-singles/adelaide/</t>
        </is>
      </c>
      <c r="D33" t="inlineStr">
        <is>
          <t>https://www.livesport.com/game/UuAza3sN/#/game-summary</t>
        </is>
      </c>
      <c r="G33" s="11">
        <f>IF($D33&lt;&gt;$D32,IF($J33&gt;$K33,1,0),IF($J33&gt;$K33,G32+1,G32))</f>
        <v/>
      </c>
      <c r="H33" s="11">
        <f>IF($D33&lt;&gt;$D32,IF($J33&lt;$K33,1,0),IF($J33&lt;$K33,H32+1,H32))</f>
        <v/>
      </c>
      <c r="I33" s="1" t="inlineStr">
        <is>
          <t>A</t>
        </is>
      </c>
      <c r="J33" s="11">
        <f>COUNTIFS(L33:X33,"A")</f>
        <v/>
      </c>
      <c r="K33" s="11">
        <f>COUNTIFS(L33:X33,"B")</f>
        <v/>
      </c>
      <c r="L33" t="inlineStr">
        <is>
          <t>A</t>
        </is>
      </c>
      <c r="M33" t="inlineStr">
        <is>
          <t>B</t>
        </is>
      </c>
      <c r="N33" t="inlineStr">
        <is>
          <t>A</t>
        </is>
      </c>
      <c r="O33" t="inlineStr">
        <is>
          <t>B</t>
        </is>
      </c>
      <c r="P33" t="inlineStr">
        <is>
          <t>A</t>
        </is>
      </c>
      <c r="Q33" t="inlineStr">
        <is>
          <t>B</t>
        </is>
      </c>
      <c r="R33" t="inlineStr">
        <is>
          <t>A</t>
        </is>
      </c>
      <c r="S33" t="inlineStr">
        <is>
          <t>B</t>
        </is>
      </c>
      <c r="T33" t="inlineStr">
        <is>
          <t>A</t>
        </is>
      </c>
      <c r="U33" t="inlineStr">
        <is>
          <t>B</t>
        </is>
      </c>
      <c r="V33" t="inlineStr">
        <is>
          <t>A</t>
        </is>
      </c>
      <c r="W33" t="inlineStr">
        <is>
          <t>B</t>
        </is>
      </c>
      <c r="X33" t="inlineStr">
        <is>
          <t>A</t>
        </is>
      </c>
      <c r="Z33" s="1">
        <f>IF(J33&gt;K33,"A",IF(J33=K33,"","B"))</f>
        <v/>
      </c>
      <c r="AA33">
        <f>IF(AND($Z33&lt;&gt;"",$Z33=L33),1,IF(L33="",0,-1))</f>
        <v/>
      </c>
      <c r="AB33">
        <f>IF(AND($Z33&lt;&gt;"",$Z33=M33),1,IF(M33="",0,-1))</f>
        <v/>
      </c>
      <c r="AC33">
        <f>IF(AND($Z33&lt;&gt;"",$Z33=N33),1,IF(N33="",0,-1))</f>
        <v/>
      </c>
      <c r="AD33">
        <f>IF(AND($Z33&lt;&gt;"",$Z33=O33),1,IF(O33="",0,-1))</f>
        <v/>
      </c>
      <c r="AE33">
        <f>IF(AND($Z33&lt;&gt;"",$Z33=P33),1,IF(P33="",0,-1))</f>
        <v/>
      </c>
      <c r="AF33">
        <f>IF(AND($Z33&lt;&gt;"",$Z33=Q33),1,IF(Q33="",0,-1))</f>
        <v/>
      </c>
      <c r="AG33">
        <f>IF(AND($Z33&lt;&gt;"",$Z33=R33),1,IF(R33="",0,-1))</f>
        <v/>
      </c>
      <c r="AH33">
        <f>IF(AND($Z33&lt;&gt;"",$Z33=S33),1,IF(S33="",0,-1))</f>
        <v/>
      </c>
      <c r="AI33">
        <f>IF(AND($Z33&lt;&gt;"",$Z33=T33),1,IF(T33="",0,-1))</f>
        <v/>
      </c>
      <c r="AJ33">
        <f>IF(AND($Z33&lt;&gt;"",$Z33=U33),1,IF(U33="",0,-1))</f>
        <v/>
      </c>
      <c r="AK33">
        <f>IF(AND($Z33&lt;&gt;"",$Z33=V33),1,IF(V33="",0,-1))</f>
        <v/>
      </c>
      <c r="AL33">
        <f>IF(AND($Z33&lt;&gt;"",$Z33=W33),1,IF(W33="",0,-1))</f>
        <v/>
      </c>
      <c r="AM33">
        <f>IF(AND($Z33&lt;&gt;"",$Z33=X33),1,IF(X33="",0,-1))</f>
        <v/>
      </c>
    </row>
    <row r="34">
      <c r="A34" t="inlineStr">
        <is>
          <t>https://www.livesport.com/tennis/atp-singles/adelaide/</t>
        </is>
      </c>
      <c r="D34" t="inlineStr">
        <is>
          <t>https://www.livesport.com/game/UuAza3sN/#/game-summary</t>
        </is>
      </c>
      <c r="G34" s="11">
        <f>IF($D34&lt;&gt;$D33,IF($J34&gt;$K34,1,0),IF($J34&gt;$K34,G33+1,G33))</f>
        <v/>
      </c>
      <c r="H34" s="11">
        <f>IF($D34&lt;&gt;$D33,IF($J34&lt;$K34,1,0),IF($J34&lt;$K34,H33+1,H33))</f>
        <v/>
      </c>
      <c r="I34" s="1">
        <f>IF($D34&lt;&gt;$D33,"",IF(ISEVEN(SUM(J33:K33)),I33, IF(I33="B", "A", "B")))</f>
        <v/>
      </c>
      <c r="J34" s="11">
        <f>COUNTIFS(L34:X34,"A")</f>
        <v/>
      </c>
      <c r="K34" s="11">
        <f>COUNTIFS(L34:X34,"B")</f>
        <v/>
      </c>
      <c r="L34" t="inlineStr">
        <is>
          <t>A</t>
        </is>
      </c>
      <c r="M34" t="inlineStr">
        <is>
          <t>A</t>
        </is>
      </c>
      <c r="N34" t="inlineStr">
        <is>
          <t>B</t>
        </is>
      </c>
      <c r="O34" t="inlineStr">
        <is>
          <t>B</t>
        </is>
      </c>
      <c r="P34" t="inlineStr">
        <is>
          <t>B</t>
        </is>
      </c>
      <c r="Q34" t="inlineStr">
        <is>
          <t>A</t>
        </is>
      </c>
      <c r="R34" t="inlineStr">
        <is>
          <t>A</t>
        </is>
      </c>
      <c r="S34" t="inlineStr">
        <is>
          <t>A</t>
        </is>
      </c>
      <c r="T34" t="inlineStr">
        <is>
          <t>B</t>
        </is>
      </c>
      <c r="U34" t="inlineStr">
        <is>
          <t>B</t>
        </is>
      </c>
      <c r="V34" t="inlineStr">
        <is>
          <t>B</t>
        </is>
      </c>
      <c r="W34" t="inlineStr">
        <is>
          <t>A</t>
        </is>
      </c>
      <c r="X34" t="inlineStr">
        <is>
          <t>B</t>
        </is>
      </c>
      <c r="Z34" s="1">
        <f>IF(J34&gt;K34,"A",IF(J34=K34,"","B"))</f>
        <v/>
      </c>
      <c r="AA34">
        <f>IF(AND($Z34&lt;&gt;"",$Z34=L34),1,IF(L34="",0,-1))</f>
        <v/>
      </c>
      <c r="AB34">
        <f>IF(AND($Z34&lt;&gt;"",$Z34=M34),1,IF(M34="",0,-1))</f>
        <v/>
      </c>
      <c r="AC34">
        <f>IF(AND($Z34&lt;&gt;"",$Z34=N34),1,IF(N34="",0,-1))</f>
        <v/>
      </c>
      <c r="AD34">
        <f>IF(AND($Z34&lt;&gt;"",$Z34=O34),1,IF(O34="",0,-1))</f>
        <v/>
      </c>
      <c r="AE34">
        <f>IF(AND($Z34&lt;&gt;"",$Z34=P34),1,IF(P34="",0,-1))</f>
        <v/>
      </c>
      <c r="AF34">
        <f>IF(AND($Z34&lt;&gt;"",$Z34=Q34),1,IF(Q34="",0,-1))</f>
        <v/>
      </c>
      <c r="AG34">
        <f>IF(AND($Z34&lt;&gt;"",$Z34=R34),1,IF(R34="",0,-1))</f>
        <v/>
      </c>
      <c r="AH34">
        <f>IF(AND($Z34&lt;&gt;"",$Z34=S34),1,IF(S34="",0,-1))</f>
        <v/>
      </c>
      <c r="AI34">
        <f>IF(AND($Z34&lt;&gt;"",$Z34=T34),1,IF(T34="",0,-1))</f>
        <v/>
      </c>
      <c r="AJ34">
        <f>IF(AND($Z34&lt;&gt;"",$Z34=U34),1,IF(U34="",0,-1))</f>
        <v/>
      </c>
      <c r="AK34">
        <f>IF(AND($Z34&lt;&gt;"",$Z34=V34),1,IF(V34="",0,-1))</f>
        <v/>
      </c>
      <c r="AL34">
        <f>IF(AND($Z34&lt;&gt;"",$Z34=W34),1,IF(W34="",0,-1))</f>
        <v/>
      </c>
      <c r="AM34">
        <f>IF(AND($Z34&lt;&gt;"",$Z34=X34),1,IF(X34="",0,-1))</f>
        <v/>
      </c>
    </row>
    <row r="35">
      <c r="A35" t="inlineStr">
        <is>
          <t>https://www.livesport.com/tennis/atp-singles/adelaide/</t>
        </is>
      </c>
      <c r="D35" t="inlineStr">
        <is>
          <t>https://www.livesport.com/game/UuAza3sN/#/game-summary</t>
        </is>
      </c>
      <c r="G35" s="11">
        <f>IF($D35&lt;&gt;$D34,IF($J35&gt;$K35,1,0),IF($J35&gt;$K35,G34+1,G34))</f>
        <v/>
      </c>
      <c r="H35" s="11">
        <f>IF($D35&lt;&gt;$D34,IF($J35&lt;$K35,1,0),IF($J35&lt;$K35,H34+1,H34))</f>
        <v/>
      </c>
      <c r="I35" s="1">
        <f>IF($D35&lt;&gt;$D34,"",IF(ISEVEN(SUM(J34:K34)),I34, IF(I34="B", "A", "B")))</f>
        <v/>
      </c>
      <c r="J35" s="11">
        <f>COUNTIFS(L35:X35,"A")</f>
        <v/>
      </c>
      <c r="K35" s="11">
        <f>COUNTIFS(L35:X35,"B")</f>
        <v/>
      </c>
      <c r="L35" t="inlineStr">
        <is>
          <t>B</t>
        </is>
      </c>
      <c r="M35" t="inlineStr">
        <is>
          <t>A</t>
        </is>
      </c>
      <c r="N35" t="inlineStr">
        <is>
          <t>A</t>
        </is>
      </c>
      <c r="O35" t="inlineStr">
        <is>
          <t>B</t>
        </is>
      </c>
      <c r="P35" t="inlineStr">
        <is>
          <t>B</t>
        </is>
      </c>
      <c r="Q35" t="inlineStr">
        <is>
          <t>B</t>
        </is>
      </c>
      <c r="R35" t="inlineStr">
        <is>
          <t>A</t>
        </is>
      </c>
      <c r="S35" t="inlineStr">
        <is>
          <t>B</t>
        </is>
      </c>
      <c r="T35" t="inlineStr">
        <is>
          <t>A</t>
        </is>
      </c>
      <c r="U35" t="inlineStr">
        <is>
          <t>B</t>
        </is>
      </c>
      <c r="Z35" s="1">
        <f>IF(J35&gt;K35,"A",IF(J35=K35,"","B"))</f>
        <v/>
      </c>
      <c r="AA35">
        <f>IF(AND($Z35&lt;&gt;"",$Z35=L35),1,IF(L35="",0,-1))</f>
        <v/>
      </c>
      <c r="AB35">
        <f>IF(AND($Z35&lt;&gt;"",$Z35=M35),1,IF(M35="",0,-1))</f>
        <v/>
      </c>
      <c r="AC35">
        <f>IF(AND($Z35&lt;&gt;"",$Z35=N35),1,IF(N35="",0,-1))</f>
        <v/>
      </c>
      <c r="AD35">
        <f>IF(AND($Z35&lt;&gt;"",$Z35=O35),1,IF(O35="",0,-1))</f>
        <v/>
      </c>
      <c r="AE35">
        <f>IF(AND($Z35&lt;&gt;"",$Z35=P35),1,IF(P35="",0,-1))</f>
        <v/>
      </c>
      <c r="AF35">
        <f>IF(AND($Z35&lt;&gt;"",$Z35=Q35),1,IF(Q35="",0,-1))</f>
        <v/>
      </c>
      <c r="AG35">
        <f>IF(AND($Z35&lt;&gt;"",$Z35=R35),1,IF(R35="",0,-1))</f>
        <v/>
      </c>
      <c r="AH35">
        <f>IF(AND($Z35&lt;&gt;"",$Z35=S35),1,IF(S35="",0,-1))</f>
        <v/>
      </c>
      <c r="AI35">
        <f>IF(AND($Z35&lt;&gt;"",$Z35=T35),1,IF(T35="",0,-1))</f>
        <v/>
      </c>
      <c r="AJ35">
        <f>IF(AND($Z35&lt;&gt;"",$Z35=U35),1,IF(U35="",0,-1))</f>
        <v/>
      </c>
      <c r="AK35">
        <f>IF(AND($Z35&lt;&gt;"",$Z35=V35),1,IF(V35="",0,-1))</f>
        <v/>
      </c>
      <c r="AL35">
        <f>IF(AND($Z35&lt;&gt;"",$Z35=W35),1,IF(W35="",0,-1))</f>
        <v/>
      </c>
      <c r="AM35">
        <f>IF(AND($Z35&lt;&gt;"",$Z35=X35),1,IF(X35="",0,-1))</f>
        <v/>
      </c>
    </row>
    <row r="36">
      <c r="A36" t="inlineStr">
        <is>
          <t>https://www.livesport.com/tennis/atp-singles/adelaide/</t>
        </is>
      </c>
      <c r="D36" t="inlineStr">
        <is>
          <t>https://www.livesport.com/game/ADp9D2dG/#/game-summary</t>
        </is>
      </c>
      <c r="G36" s="11">
        <f>IF($D36&lt;&gt;$D35,IF($J36&gt;$K36,1,0),IF($J36&gt;$K36,G35+1,G35))</f>
        <v/>
      </c>
      <c r="H36" s="11">
        <f>IF($D36&lt;&gt;$D35,IF($J36&lt;$K36,1,0),IF($J36&lt;$K36,H35+1,H35))</f>
        <v/>
      </c>
      <c r="I36" s="1" t="inlineStr">
        <is>
          <t>B</t>
        </is>
      </c>
      <c r="J36" s="11">
        <f>COUNTIFS(L36:X36,"A")</f>
        <v/>
      </c>
      <c r="K36" s="11">
        <f>COUNTIFS(L36:X36,"B")</f>
        <v/>
      </c>
      <c r="L36" t="inlineStr">
        <is>
          <t>B</t>
        </is>
      </c>
      <c r="M36" t="inlineStr">
        <is>
          <t>B</t>
        </is>
      </c>
      <c r="N36" t="inlineStr">
        <is>
          <t>B</t>
        </is>
      </c>
      <c r="O36" t="inlineStr">
        <is>
          <t>A</t>
        </is>
      </c>
      <c r="P36" t="inlineStr">
        <is>
          <t>B</t>
        </is>
      </c>
      <c r="Q36" t="inlineStr">
        <is>
          <t>A</t>
        </is>
      </c>
      <c r="R36" t="inlineStr">
        <is>
          <t>B</t>
        </is>
      </c>
      <c r="S36" t="inlineStr">
        <is>
          <t>A</t>
        </is>
      </c>
      <c r="T36" t="inlineStr">
        <is>
          <t>B</t>
        </is>
      </c>
      <c r="Z36" s="1">
        <f>IF(J36&gt;K36,"A",IF(J36=K36,"","B"))</f>
        <v/>
      </c>
      <c r="AA36">
        <f>IF(AND($Z36&lt;&gt;"",$Z36=L36),1,IF(L36="",0,-1))</f>
        <v/>
      </c>
      <c r="AB36">
        <f>IF(AND($Z36&lt;&gt;"",$Z36=M36),1,IF(M36="",0,-1))</f>
        <v/>
      </c>
      <c r="AC36">
        <f>IF(AND($Z36&lt;&gt;"",$Z36=N36),1,IF(N36="",0,-1))</f>
        <v/>
      </c>
      <c r="AD36">
        <f>IF(AND($Z36&lt;&gt;"",$Z36=O36),1,IF(O36="",0,-1))</f>
        <v/>
      </c>
      <c r="AE36">
        <f>IF(AND($Z36&lt;&gt;"",$Z36=P36),1,IF(P36="",0,-1))</f>
        <v/>
      </c>
      <c r="AF36">
        <f>IF(AND($Z36&lt;&gt;"",$Z36=Q36),1,IF(Q36="",0,-1))</f>
        <v/>
      </c>
      <c r="AG36">
        <f>IF(AND($Z36&lt;&gt;"",$Z36=R36),1,IF(R36="",0,-1))</f>
        <v/>
      </c>
      <c r="AH36">
        <f>IF(AND($Z36&lt;&gt;"",$Z36=S36),1,IF(S36="",0,-1))</f>
        <v/>
      </c>
      <c r="AI36">
        <f>IF(AND($Z36&lt;&gt;"",$Z36=T36),1,IF(T36="",0,-1))</f>
        <v/>
      </c>
      <c r="AJ36">
        <f>IF(AND($Z36&lt;&gt;"",$Z36=U36),1,IF(U36="",0,-1))</f>
        <v/>
      </c>
      <c r="AK36">
        <f>IF(AND($Z36&lt;&gt;"",$Z36=V36),1,IF(V36="",0,-1))</f>
        <v/>
      </c>
      <c r="AL36">
        <f>IF(AND($Z36&lt;&gt;"",$Z36=W36),1,IF(W36="",0,-1))</f>
        <v/>
      </c>
      <c r="AM36">
        <f>IF(AND($Z36&lt;&gt;"",$Z36=X36),1,IF(X36="",0,-1))</f>
        <v/>
      </c>
    </row>
    <row r="37">
      <c r="A37" t="inlineStr">
        <is>
          <t>https://www.livesport.com/tennis/atp-singles/adelaide/</t>
        </is>
      </c>
      <c r="D37" t="inlineStr">
        <is>
          <t>https://www.livesport.com/game/ADp9D2dG/#/game-summary</t>
        </is>
      </c>
      <c r="G37" s="11">
        <f>IF($D37&lt;&gt;$D36,IF($J37&gt;$K37,1,0),IF($J37&gt;$K37,G36+1,G36))</f>
        <v/>
      </c>
      <c r="H37" s="11">
        <f>IF($D37&lt;&gt;$D36,IF($J37&lt;$K37,1,0),IF($J37&lt;$K37,H36+1,H36))</f>
        <v/>
      </c>
      <c r="I37" s="1">
        <f>IF($D37&lt;&gt;$D36,"",IF(ISEVEN(SUM(J36:K36)),I36, IF(I36="B", "A", "B")))</f>
        <v/>
      </c>
      <c r="J37" s="11">
        <f>COUNTIFS(L37:X37,"A")</f>
        <v/>
      </c>
      <c r="K37" s="11">
        <f>COUNTIFS(L37:X37,"B")</f>
        <v/>
      </c>
      <c r="L37" t="inlineStr">
        <is>
          <t>A</t>
        </is>
      </c>
      <c r="M37" t="inlineStr">
        <is>
          <t>B</t>
        </is>
      </c>
      <c r="N37" t="inlineStr">
        <is>
          <t>B</t>
        </is>
      </c>
      <c r="O37" t="inlineStr">
        <is>
          <t>B</t>
        </is>
      </c>
      <c r="P37" t="inlineStr">
        <is>
          <t>B</t>
        </is>
      </c>
      <c r="Q37" t="inlineStr">
        <is>
          <t>B</t>
        </is>
      </c>
      <c r="R37" t="inlineStr">
        <is>
          <t>B</t>
        </is>
      </c>
      <c r="Z37" s="1">
        <f>IF(J37&gt;K37,"A",IF(J37=K37,"","B"))</f>
        <v/>
      </c>
      <c r="AA37">
        <f>IF(AND($Z37&lt;&gt;"",$Z37=L37),1,IF(L37="",0,-1))</f>
        <v/>
      </c>
      <c r="AB37">
        <f>IF(AND($Z37&lt;&gt;"",$Z37=M37),1,IF(M37="",0,-1))</f>
        <v/>
      </c>
      <c r="AC37">
        <f>IF(AND($Z37&lt;&gt;"",$Z37=N37),1,IF(N37="",0,-1))</f>
        <v/>
      </c>
      <c r="AD37">
        <f>IF(AND($Z37&lt;&gt;"",$Z37=O37),1,IF(O37="",0,-1))</f>
        <v/>
      </c>
      <c r="AE37">
        <f>IF(AND($Z37&lt;&gt;"",$Z37=P37),1,IF(P37="",0,-1))</f>
        <v/>
      </c>
      <c r="AF37">
        <f>IF(AND($Z37&lt;&gt;"",$Z37=Q37),1,IF(Q37="",0,-1))</f>
        <v/>
      </c>
      <c r="AG37">
        <f>IF(AND($Z37&lt;&gt;"",$Z37=R37),1,IF(R37="",0,-1))</f>
        <v/>
      </c>
      <c r="AH37">
        <f>IF(AND($Z37&lt;&gt;"",$Z37=S37),1,IF(S37="",0,-1))</f>
        <v/>
      </c>
      <c r="AI37">
        <f>IF(AND($Z37&lt;&gt;"",$Z37=T37),1,IF(T37="",0,-1))</f>
        <v/>
      </c>
      <c r="AJ37">
        <f>IF(AND($Z37&lt;&gt;"",$Z37=U37),1,IF(U37="",0,-1))</f>
        <v/>
      </c>
      <c r="AK37">
        <f>IF(AND($Z37&lt;&gt;"",$Z37=V37),1,IF(V37="",0,-1))</f>
        <v/>
      </c>
      <c r="AL37">
        <f>IF(AND($Z37&lt;&gt;"",$Z37=W37),1,IF(W37="",0,-1))</f>
        <v/>
      </c>
      <c r="AM37">
        <f>IF(AND($Z37&lt;&gt;"",$Z37=X37),1,IF(X37="",0,-1))</f>
        <v/>
      </c>
    </row>
    <row r="38">
      <c r="A38" t="inlineStr">
        <is>
          <t>https://www.livesport.com/tennis/atp-singles/adelaide/</t>
        </is>
      </c>
      <c r="D38" t="inlineStr">
        <is>
          <t>https://www.livesport.com/game/dlyCeGzJ/#/game-summary</t>
        </is>
      </c>
      <c r="G38" s="11">
        <f>IF($D38&lt;&gt;$D37,IF($J38&gt;$K38,1,0),IF($J38&gt;$K38,G37+1,G37))</f>
        <v/>
      </c>
      <c r="H38" s="11">
        <f>IF($D38&lt;&gt;$D37,IF($J38&lt;$K38,1,0),IF($J38&lt;$K38,H37+1,H37))</f>
        <v/>
      </c>
      <c r="I38" s="1" t="inlineStr">
        <is>
          <t>B</t>
        </is>
      </c>
      <c r="J38" s="11">
        <f>COUNTIFS(L38:X38,"A")</f>
        <v/>
      </c>
      <c r="K38" s="11">
        <f>COUNTIFS(L38:X38,"B")</f>
        <v/>
      </c>
      <c r="L38" t="inlineStr">
        <is>
          <t>B</t>
        </is>
      </c>
      <c r="M38" t="inlineStr">
        <is>
          <t>A</t>
        </is>
      </c>
      <c r="N38" t="inlineStr">
        <is>
          <t>B</t>
        </is>
      </c>
      <c r="O38" t="inlineStr">
        <is>
          <t>B</t>
        </is>
      </c>
      <c r="P38" t="inlineStr">
        <is>
          <t>B</t>
        </is>
      </c>
      <c r="Q38" t="inlineStr">
        <is>
          <t>A</t>
        </is>
      </c>
      <c r="R38" t="inlineStr">
        <is>
          <t>B</t>
        </is>
      </c>
      <c r="S38" t="inlineStr">
        <is>
          <t>A</t>
        </is>
      </c>
      <c r="T38" t="inlineStr">
        <is>
          <t>B</t>
        </is>
      </c>
      <c r="Z38" s="1">
        <f>IF(J38&gt;K38,"A",IF(J38=K38,"","B"))</f>
        <v/>
      </c>
      <c r="AA38">
        <f>IF(AND($Z38&lt;&gt;"",$Z38=L38),1,IF(L38="",0,-1))</f>
        <v/>
      </c>
      <c r="AB38">
        <f>IF(AND($Z38&lt;&gt;"",$Z38=M38),1,IF(M38="",0,-1))</f>
        <v/>
      </c>
      <c r="AC38">
        <f>IF(AND($Z38&lt;&gt;"",$Z38=N38),1,IF(N38="",0,-1))</f>
        <v/>
      </c>
      <c r="AD38">
        <f>IF(AND($Z38&lt;&gt;"",$Z38=O38),1,IF(O38="",0,-1))</f>
        <v/>
      </c>
      <c r="AE38">
        <f>IF(AND($Z38&lt;&gt;"",$Z38=P38),1,IF(P38="",0,-1))</f>
        <v/>
      </c>
      <c r="AF38">
        <f>IF(AND($Z38&lt;&gt;"",$Z38=Q38),1,IF(Q38="",0,-1))</f>
        <v/>
      </c>
      <c r="AG38">
        <f>IF(AND($Z38&lt;&gt;"",$Z38=R38),1,IF(R38="",0,-1))</f>
        <v/>
      </c>
      <c r="AH38">
        <f>IF(AND($Z38&lt;&gt;"",$Z38=S38),1,IF(S38="",0,-1))</f>
        <v/>
      </c>
      <c r="AI38">
        <f>IF(AND($Z38&lt;&gt;"",$Z38=T38),1,IF(T38="",0,-1))</f>
        <v/>
      </c>
      <c r="AJ38">
        <f>IF(AND($Z38&lt;&gt;"",$Z38=U38),1,IF(U38="",0,-1))</f>
        <v/>
      </c>
      <c r="AK38">
        <f>IF(AND($Z38&lt;&gt;"",$Z38=V38),1,IF(V38="",0,-1))</f>
        <v/>
      </c>
      <c r="AL38">
        <f>IF(AND($Z38&lt;&gt;"",$Z38=W38),1,IF(W38="",0,-1))</f>
        <v/>
      </c>
      <c r="AM38">
        <f>IF(AND($Z38&lt;&gt;"",$Z38=X38),1,IF(X38="",0,-1))</f>
        <v/>
      </c>
    </row>
    <row r="39">
      <c r="A39" t="inlineStr">
        <is>
          <t>https://www.livesport.com/tennis/atp-singles/adelaide/</t>
        </is>
      </c>
      <c r="D39" t="inlineStr">
        <is>
          <t>https://www.livesport.com/game/dlyCeGzJ/#/game-summary</t>
        </is>
      </c>
      <c r="G39" s="11">
        <f>IF($D39&lt;&gt;$D38,IF($J39&gt;$K39,1,0),IF($J39&gt;$K39,G38+1,G38))</f>
        <v/>
      </c>
      <c r="H39" s="11">
        <f>IF($D39&lt;&gt;$D38,IF($J39&lt;$K39,1,0),IF($J39&lt;$K39,H38+1,H38))</f>
        <v/>
      </c>
      <c r="I39" s="1">
        <f>IF($D39&lt;&gt;$D38,"",IF(ISEVEN(SUM(J38:K38)),I38, IF(I38="B", "A", "B")))</f>
        <v/>
      </c>
      <c r="J39" s="11">
        <f>COUNTIFS(L39:X39,"A")</f>
        <v/>
      </c>
      <c r="K39" s="11">
        <f>COUNTIFS(L39:X39,"B")</f>
        <v/>
      </c>
      <c r="L39" t="inlineStr">
        <is>
          <t>A</t>
        </is>
      </c>
      <c r="M39" t="inlineStr">
        <is>
          <t>B</t>
        </is>
      </c>
      <c r="N39" t="inlineStr">
        <is>
          <t>A</t>
        </is>
      </c>
      <c r="O39" t="inlineStr">
        <is>
          <t>B</t>
        </is>
      </c>
      <c r="P39" t="inlineStr">
        <is>
          <t>A</t>
        </is>
      </c>
      <c r="Q39" t="inlineStr">
        <is>
          <t>B</t>
        </is>
      </c>
      <c r="R39" t="inlineStr">
        <is>
          <t>A</t>
        </is>
      </c>
      <c r="S39" t="inlineStr">
        <is>
          <t>B</t>
        </is>
      </c>
      <c r="T39" t="inlineStr">
        <is>
          <t>B</t>
        </is>
      </c>
      <c r="U39" t="inlineStr">
        <is>
          <t>B</t>
        </is>
      </c>
      <c r="Z39" s="1">
        <f>IF(J39&gt;K39,"A",IF(J39=K39,"","B"))</f>
        <v/>
      </c>
      <c r="AA39">
        <f>IF(AND($Z39&lt;&gt;"",$Z39=L39),1,IF(L39="",0,-1))</f>
        <v/>
      </c>
      <c r="AB39">
        <f>IF(AND($Z39&lt;&gt;"",$Z39=M39),1,IF(M39="",0,-1))</f>
        <v/>
      </c>
      <c r="AC39">
        <f>IF(AND($Z39&lt;&gt;"",$Z39=N39),1,IF(N39="",0,-1))</f>
        <v/>
      </c>
      <c r="AD39">
        <f>IF(AND($Z39&lt;&gt;"",$Z39=O39),1,IF(O39="",0,-1))</f>
        <v/>
      </c>
      <c r="AE39">
        <f>IF(AND($Z39&lt;&gt;"",$Z39=P39),1,IF(P39="",0,-1))</f>
        <v/>
      </c>
      <c r="AF39">
        <f>IF(AND($Z39&lt;&gt;"",$Z39=Q39),1,IF(Q39="",0,-1))</f>
        <v/>
      </c>
      <c r="AG39">
        <f>IF(AND($Z39&lt;&gt;"",$Z39=R39),1,IF(R39="",0,-1))</f>
        <v/>
      </c>
      <c r="AH39">
        <f>IF(AND($Z39&lt;&gt;"",$Z39=S39),1,IF(S39="",0,-1))</f>
        <v/>
      </c>
      <c r="AI39">
        <f>IF(AND($Z39&lt;&gt;"",$Z39=T39),1,IF(T39="",0,-1))</f>
        <v/>
      </c>
      <c r="AJ39">
        <f>IF(AND($Z39&lt;&gt;"",$Z39=U39),1,IF(U39="",0,-1))</f>
        <v/>
      </c>
      <c r="AK39">
        <f>IF(AND($Z39&lt;&gt;"",$Z39=V39),1,IF(V39="",0,-1))</f>
        <v/>
      </c>
      <c r="AL39">
        <f>IF(AND($Z39&lt;&gt;"",$Z39=W39),1,IF(W39="",0,-1))</f>
        <v/>
      </c>
      <c r="AM39">
        <f>IF(AND($Z39&lt;&gt;"",$Z39=X39),1,IF(X39="",0,-1))</f>
        <v/>
      </c>
    </row>
    <row r="40">
      <c r="A40" t="inlineStr">
        <is>
          <t>https://www.livesport.com/tennis/atp-singles/adelaide/</t>
        </is>
      </c>
      <c r="D40" t="inlineStr">
        <is>
          <t>https://www.livesport.com/game/EwqQFodC/#/game-summary</t>
        </is>
      </c>
      <c r="G40" s="11">
        <f>IF($D40&lt;&gt;$D39,IF($J40&gt;$K40,1,0),IF($J40&gt;$K40,G39+1,G39))</f>
        <v/>
      </c>
      <c r="H40" s="11">
        <f>IF($D40&lt;&gt;$D39,IF($J40&lt;$K40,1,0),IF($J40&lt;$K40,H39+1,H39))</f>
        <v/>
      </c>
      <c r="I40" s="1" t="inlineStr">
        <is>
          <t>A</t>
        </is>
      </c>
      <c r="J40" s="11">
        <f>COUNTIFS(L40:X40,"A")</f>
        <v/>
      </c>
      <c r="K40" s="11">
        <f>COUNTIFS(L40:X40,"B")</f>
        <v/>
      </c>
      <c r="L40" t="inlineStr">
        <is>
          <t>B</t>
        </is>
      </c>
      <c r="M40" t="inlineStr">
        <is>
          <t>B</t>
        </is>
      </c>
      <c r="N40" t="inlineStr">
        <is>
          <t>A</t>
        </is>
      </c>
      <c r="O40" t="inlineStr">
        <is>
          <t>B</t>
        </is>
      </c>
      <c r="P40" t="inlineStr">
        <is>
          <t>A</t>
        </is>
      </c>
      <c r="Q40" t="inlineStr">
        <is>
          <t>B</t>
        </is>
      </c>
      <c r="R40" t="inlineStr">
        <is>
          <t>B</t>
        </is>
      </c>
      <c r="S40" t="inlineStr">
        <is>
          <t>B</t>
        </is>
      </c>
      <c r="Z40" s="1">
        <f>IF(J40&gt;K40,"A",IF(J40=K40,"","B"))</f>
        <v/>
      </c>
      <c r="AA40">
        <f>IF(AND($Z40&lt;&gt;"",$Z40=L40),1,IF(L40="",0,-1))</f>
        <v/>
      </c>
      <c r="AB40">
        <f>IF(AND($Z40&lt;&gt;"",$Z40=M40),1,IF(M40="",0,-1))</f>
        <v/>
      </c>
      <c r="AC40">
        <f>IF(AND($Z40&lt;&gt;"",$Z40=N40),1,IF(N40="",0,-1))</f>
        <v/>
      </c>
      <c r="AD40">
        <f>IF(AND($Z40&lt;&gt;"",$Z40=O40),1,IF(O40="",0,-1))</f>
        <v/>
      </c>
      <c r="AE40">
        <f>IF(AND($Z40&lt;&gt;"",$Z40=P40),1,IF(P40="",0,-1))</f>
        <v/>
      </c>
      <c r="AF40">
        <f>IF(AND($Z40&lt;&gt;"",$Z40=Q40),1,IF(Q40="",0,-1))</f>
        <v/>
      </c>
      <c r="AG40">
        <f>IF(AND($Z40&lt;&gt;"",$Z40=R40),1,IF(R40="",0,-1))</f>
        <v/>
      </c>
      <c r="AH40">
        <f>IF(AND($Z40&lt;&gt;"",$Z40=S40),1,IF(S40="",0,-1))</f>
        <v/>
      </c>
      <c r="AI40">
        <f>IF(AND($Z40&lt;&gt;"",$Z40=T40),1,IF(T40="",0,-1))</f>
        <v/>
      </c>
      <c r="AJ40">
        <f>IF(AND($Z40&lt;&gt;"",$Z40=U40),1,IF(U40="",0,-1))</f>
        <v/>
      </c>
      <c r="AK40">
        <f>IF(AND($Z40&lt;&gt;"",$Z40=V40),1,IF(V40="",0,-1))</f>
        <v/>
      </c>
      <c r="AL40">
        <f>IF(AND($Z40&lt;&gt;"",$Z40=W40),1,IF(W40="",0,-1))</f>
        <v/>
      </c>
      <c r="AM40">
        <f>IF(AND($Z40&lt;&gt;"",$Z40=X40),1,IF(X40="",0,-1))</f>
        <v/>
      </c>
    </row>
    <row r="41">
      <c r="A41" t="inlineStr">
        <is>
          <t>https://www.livesport.com/tennis/atp-singles/adelaide/</t>
        </is>
      </c>
      <c r="D41" t="inlineStr">
        <is>
          <t>https://www.livesport.com/game/EwqQFodC/#/game-summary</t>
        </is>
      </c>
      <c r="G41" s="11">
        <f>IF($D41&lt;&gt;$D40,IF($J41&gt;$K41,1,0),IF($J41&gt;$K41,G40+1,G40))</f>
        <v/>
      </c>
      <c r="H41" s="11">
        <f>IF($D41&lt;&gt;$D40,IF($J41&lt;$K41,1,0),IF($J41&lt;$K41,H40+1,H40))</f>
        <v/>
      </c>
      <c r="I41" s="1">
        <f>IF($D41&lt;&gt;$D40,"",IF(ISEVEN(SUM(J40:K40)),I40, IF(I40="B", "A", "B")))</f>
        <v/>
      </c>
      <c r="J41" s="11">
        <f>COUNTIFS(L41:X41,"A")</f>
        <v/>
      </c>
      <c r="K41" s="11">
        <f>COUNTIFS(L41:X41,"B")</f>
        <v/>
      </c>
      <c r="L41" t="inlineStr">
        <is>
          <t>A</t>
        </is>
      </c>
      <c r="M41" t="inlineStr">
        <is>
          <t>B</t>
        </is>
      </c>
      <c r="N41" t="inlineStr">
        <is>
          <t>B</t>
        </is>
      </c>
      <c r="O41" t="inlineStr">
        <is>
          <t>B</t>
        </is>
      </c>
      <c r="P41" t="inlineStr">
        <is>
          <t>A</t>
        </is>
      </c>
      <c r="Q41" t="inlineStr">
        <is>
          <t>A</t>
        </is>
      </c>
      <c r="R41" t="inlineStr">
        <is>
          <t>B</t>
        </is>
      </c>
      <c r="S41" t="inlineStr">
        <is>
          <t>B</t>
        </is>
      </c>
      <c r="T41" t="inlineStr">
        <is>
          <t>B</t>
        </is>
      </c>
      <c r="Z41" s="1">
        <f>IF(J41&gt;K41,"A",IF(J41=K41,"","B"))</f>
        <v/>
      </c>
      <c r="AA41">
        <f>IF(AND($Z41&lt;&gt;"",$Z41=L41),1,IF(L41="",0,-1))</f>
        <v/>
      </c>
      <c r="AB41">
        <f>IF(AND($Z41&lt;&gt;"",$Z41=M41),1,IF(M41="",0,-1))</f>
        <v/>
      </c>
      <c r="AC41">
        <f>IF(AND($Z41&lt;&gt;"",$Z41=N41),1,IF(N41="",0,-1))</f>
        <v/>
      </c>
      <c r="AD41">
        <f>IF(AND($Z41&lt;&gt;"",$Z41=O41),1,IF(O41="",0,-1))</f>
        <v/>
      </c>
      <c r="AE41">
        <f>IF(AND($Z41&lt;&gt;"",$Z41=P41),1,IF(P41="",0,-1))</f>
        <v/>
      </c>
      <c r="AF41">
        <f>IF(AND($Z41&lt;&gt;"",$Z41=Q41),1,IF(Q41="",0,-1))</f>
        <v/>
      </c>
      <c r="AG41">
        <f>IF(AND($Z41&lt;&gt;"",$Z41=R41),1,IF(R41="",0,-1))</f>
        <v/>
      </c>
      <c r="AH41">
        <f>IF(AND($Z41&lt;&gt;"",$Z41=S41),1,IF(S41="",0,-1))</f>
        <v/>
      </c>
      <c r="AI41">
        <f>IF(AND($Z41&lt;&gt;"",$Z41=T41),1,IF(T41="",0,-1))</f>
        <v/>
      </c>
      <c r="AJ41">
        <f>IF(AND($Z41&lt;&gt;"",$Z41=U41),1,IF(U41="",0,-1))</f>
        <v/>
      </c>
      <c r="AK41">
        <f>IF(AND($Z41&lt;&gt;"",$Z41=V41),1,IF(V41="",0,-1))</f>
        <v/>
      </c>
      <c r="AL41">
        <f>IF(AND($Z41&lt;&gt;"",$Z41=W41),1,IF(W41="",0,-1))</f>
        <v/>
      </c>
      <c r="AM41">
        <f>IF(AND($Z41&lt;&gt;"",$Z41=X41),1,IF(X41="",0,-1))</f>
        <v/>
      </c>
    </row>
    <row r="42">
      <c r="A42" t="inlineStr">
        <is>
          <t>https://www.livesport.com/tennis/atp-singles/adelaide/</t>
        </is>
      </c>
      <c r="D42" t="inlineStr">
        <is>
          <t>https://www.livesport.com/game/80rUE5BI/#/game-summary</t>
        </is>
      </c>
      <c r="G42" s="11">
        <f>IF($D42&lt;&gt;$D41,IF($J42&gt;$K42,1,0),IF($J42&gt;$K42,G41+1,G41))</f>
        <v/>
      </c>
      <c r="H42" s="11">
        <f>IF($D42&lt;&gt;$D41,IF($J42&lt;$K42,1,0),IF($J42&lt;$K42,H41+1,H41))</f>
        <v/>
      </c>
      <c r="I42" s="1" t="inlineStr">
        <is>
          <t>B</t>
        </is>
      </c>
      <c r="J42" s="11">
        <f>COUNTIFS(L42:X42,"A")</f>
        <v/>
      </c>
      <c r="K42" s="11">
        <f>COUNTIFS(L42:X42,"B")</f>
        <v/>
      </c>
      <c r="L42" t="inlineStr">
        <is>
          <t>B</t>
        </is>
      </c>
      <c r="M42" t="inlineStr">
        <is>
          <t>A</t>
        </is>
      </c>
      <c r="N42" t="inlineStr">
        <is>
          <t>A</t>
        </is>
      </c>
      <c r="O42" t="inlineStr">
        <is>
          <t>A</t>
        </is>
      </c>
      <c r="P42" t="inlineStr">
        <is>
          <t>A</t>
        </is>
      </c>
      <c r="Q42" t="inlineStr">
        <is>
          <t>A</t>
        </is>
      </c>
      <c r="R42" t="inlineStr">
        <is>
          <t>A</t>
        </is>
      </c>
      <c r="Z42" s="1">
        <f>IF(J42&gt;K42,"A",IF(J42=K42,"","B"))</f>
        <v/>
      </c>
      <c r="AA42">
        <f>IF(AND($Z42&lt;&gt;"",$Z42=L42),1,IF(L42="",0,-1))</f>
        <v/>
      </c>
      <c r="AB42">
        <f>IF(AND($Z42&lt;&gt;"",$Z42=M42),1,IF(M42="",0,-1))</f>
        <v/>
      </c>
      <c r="AC42">
        <f>IF(AND($Z42&lt;&gt;"",$Z42=N42),1,IF(N42="",0,-1))</f>
        <v/>
      </c>
      <c r="AD42">
        <f>IF(AND($Z42&lt;&gt;"",$Z42=O42),1,IF(O42="",0,-1))</f>
        <v/>
      </c>
      <c r="AE42">
        <f>IF(AND($Z42&lt;&gt;"",$Z42=P42),1,IF(P42="",0,-1))</f>
        <v/>
      </c>
      <c r="AF42">
        <f>IF(AND($Z42&lt;&gt;"",$Z42=Q42),1,IF(Q42="",0,-1))</f>
        <v/>
      </c>
      <c r="AG42">
        <f>IF(AND($Z42&lt;&gt;"",$Z42=R42),1,IF(R42="",0,-1))</f>
        <v/>
      </c>
      <c r="AH42">
        <f>IF(AND($Z42&lt;&gt;"",$Z42=S42),1,IF(S42="",0,-1))</f>
        <v/>
      </c>
      <c r="AI42">
        <f>IF(AND($Z42&lt;&gt;"",$Z42=T42),1,IF(T42="",0,-1))</f>
        <v/>
      </c>
      <c r="AJ42">
        <f>IF(AND($Z42&lt;&gt;"",$Z42=U42),1,IF(U42="",0,-1))</f>
        <v/>
      </c>
      <c r="AK42">
        <f>IF(AND($Z42&lt;&gt;"",$Z42=V42),1,IF(V42="",0,-1))</f>
        <v/>
      </c>
      <c r="AL42">
        <f>IF(AND($Z42&lt;&gt;"",$Z42=W42),1,IF(W42="",0,-1))</f>
        <v/>
      </c>
      <c r="AM42">
        <f>IF(AND($Z42&lt;&gt;"",$Z42=X42),1,IF(X42="",0,-1))</f>
        <v/>
      </c>
    </row>
    <row r="43">
      <c r="A43" t="inlineStr">
        <is>
          <t>https://www.livesport.com/tennis/atp-singles/adelaide/</t>
        </is>
      </c>
      <c r="D43" t="inlineStr">
        <is>
          <t>https://www.livesport.com/game/80rUE5BI/#/game-summary</t>
        </is>
      </c>
      <c r="G43" s="11">
        <f>IF($D43&lt;&gt;$D42,IF($J43&gt;$K43,1,0),IF($J43&gt;$K43,G42+1,G42))</f>
        <v/>
      </c>
      <c r="H43" s="11">
        <f>IF($D43&lt;&gt;$D42,IF($J43&lt;$K43,1,0),IF($J43&lt;$K43,H42+1,H42))</f>
        <v/>
      </c>
      <c r="I43" s="1">
        <f>IF($D43&lt;&gt;$D42,"",IF(ISEVEN(SUM(J42:K42)),I42, IF(I42="B", "A", "B")))</f>
        <v/>
      </c>
      <c r="J43" s="11">
        <f>COUNTIFS(L43:X43,"A")</f>
        <v/>
      </c>
      <c r="K43" s="11">
        <f>COUNTIFS(L43:X43,"B")</f>
        <v/>
      </c>
      <c r="L43" t="inlineStr">
        <is>
          <t>A</t>
        </is>
      </c>
      <c r="M43" t="inlineStr">
        <is>
          <t>B</t>
        </is>
      </c>
      <c r="N43" t="inlineStr">
        <is>
          <t>A</t>
        </is>
      </c>
      <c r="O43" t="inlineStr">
        <is>
          <t>A</t>
        </is>
      </c>
      <c r="P43" t="inlineStr">
        <is>
          <t>A</t>
        </is>
      </c>
      <c r="Q43" t="inlineStr">
        <is>
          <t>B</t>
        </is>
      </c>
      <c r="R43" t="inlineStr">
        <is>
          <t>A</t>
        </is>
      </c>
      <c r="S43" t="inlineStr">
        <is>
          <t>B</t>
        </is>
      </c>
      <c r="T43" t="inlineStr">
        <is>
          <t>A</t>
        </is>
      </c>
      <c r="Z43" s="1">
        <f>IF(J43&gt;K43,"A",IF(J43=K43,"","B"))</f>
        <v/>
      </c>
      <c r="AA43">
        <f>IF(AND($Z43&lt;&gt;"",$Z43=L43),1,IF(L43="",0,-1))</f>
        <v/>
      </c>
      <c r="AB43">
        <f>IF(AND($Z43&lt;&gt;"",$Z43=M43),1,IF(M43="",0,-1))</f>
        <v/>
      </c>
      <c r="AC43">
        <f>IF(AND($Z43&lt;&gt;"",$Z43=N43),1,IF(N43="",0,-1))</f>
        <v/>
      </c>
      <c r="AD43">
        <f>IF(AND($Z43&lt;&gt;"",$Z43=O43),1,IF(O43="",0,-1))</f>
        <v/>
      </c>
      <c r="AE43">
        <f>IF(AND($Z43&lt;&gt;"",$Z43=P43),1,IF(P43="",0,-1))</f>
        <v/>
      </c>
      <c r="AF43">
        <f>IF(AND($Z43&lt;&gt;"",$Z43=Q43),1,IF(Q43="",0,-1))</f>
        <v/>
      </c>
      <c r="AG43">
        <f>IF(AND($Z43&lt;&gt;"",$Z43=R43),1,IF(R43="",0,-1))</f>
        <v/>
      </c>
      <c r="AH43">
        <f>IF(AND($Z43&lt;&gt;"",$Z43=S43),1,IF(S43="",0,-1))</f>
        <v/>
      </c>
      <c r="AI43">
        <f>IF(AND($Z43&lt;&gt;"",$Z43=T43),1,IF(T43="",0,-1))</f>
        <v/>
      </c>
      <c r="AJ43">
        <f>IF(AND($Z43&lt;&gt;"",$Z43=U43),1,IF(U43="",0,-1))</f>
        <v/>
      </c>
      <c r="AK43">
        <f>IF(AND($Z43&lt;&gt;"",$Z43=V43),1,IF(V43="",0,-1))</f>
        <v/>
      </c>
      <c r="AL43">
        <f>IF(AND($Z43&lt;&gt;"",$Z43=W43),1,IF(W43="",0,-1))</f>
        <v/>
      </c>
      <c r="AM43">
        <f>IF(AND($Z43&lt;&gt;"",$Z43=X43),1,IF(X43="",0,-1))</f>
        <v/>
      </c>
    </row>
    <row r="44">
      <c r="A44" t="inlineStr">
        <is>
          <t>https://www.livesport.com/tennis/atp-singles/adelaide/</t>
        </is>
      </c>
      <c r="D44" t="inlineStr">
        <is>
          <t>https://www.livesport.com/game/AiPgKaDJ/#/game-summary</t>
        </is>
      </c>
      <c r="G44" s="11">
        <f>IF($D44&lt;&gt;$D43,IF($J44&gt;$K44,1,0),IF($J44&gt;$K44,G43+1,G43))</f>
        <v/>
      </c>
      <c r="H44" s="11">
        <f>IF($D44&lt;&gt;$D43,IF($J44&lt;$K44,1,0),IF($J44&lt;$K44,H43+1,H43))</f>
        <v/>
      </c>
      <c r="I44" s="1" t="inlineStr">
        <is>
          <t>B</t>
        </is>
      </c>
      <c r="J44" s="11">
        <f>COUNTIFS(L44:X44,"A")</f>
        <v/>
      </c>
      <c r="K44" s="11">
        <f>COUNTIFS(L44:X44,"B")</f>
        <v/>
      </c>
      <c r="L44" t="inlineStr">
        <is>
          <t>B</t>
        </is>
      </c>
      <c r="M44" t="inlineStr">
        <is>
          <t>A</t>
        </is>
      </c>
      <c r="N44" t="inlineStr">
        <is>
          <t>B</t>
        </is>
      </c>
      <c r="O44" t="inlineStr">
        <is>
          <t>A</t>
        </is>
      </c>
      <c r="P44" t="inlineStr">
        <is>
          <t>B</t>
        </is>
      </c>
      <c r="Q44" t="inlineStr">
        <is>
          <t>A</t>
        </is>
      </c>
      <c r="R44" t="inlineStr">
        <is>
          <t>B</t>
        </is>
      </c>
      <c r="S44" t="inlineStr">
        <is>
          <t>A</t>
        </is>
      </c>
      <c r="T44" t="inlineStr">
        <is>
          <t>B</t>
        </is>
      </c>
      <c r="U44" t="inlineStr">
        <is>
          <t>A</t>
        </is>
      </c>
      <c r="V44" t="inlineStr">
        <is>
          <t>B</t>
        </is>
      </c>
      <c r="W44" t="inlineStr">
        <is>
          <t>B</t>
        </is>
      </c>
      <c r="Z44" s="1">
        <f>IF(J44&gt;K44,"A",IF(J44=K44,"","B"))</f>
        <v/>
      </c>
      <c r="AA44">
        <f>IF(AND($Z44&lt;&gt;"",$Z44=L44),1,IF(L44="",0,-1))</f>
        <v/>
      </c>
      <c r="AB44">
        <f>IF(AND($Z44&lt;&gt;"",$Z44=M44),1,IF(M44="",0,-1))</f>
        <v/>
      </c>
      <c r="AC44">
        <f>IF(AND($Z44&lt;&gt;"",$Z44=N44),1,IF(N44="",0,-1))</f>
        <v/>
      </c>
      <c r="AD44">
        <f>IF(AND($Z44&lt;&gt;"",$Z44=O44),1,IF(O44="",0,-1))</f>
        <v/>
      </c>
      <c r="AE44">
        <f>IF(AND($Z44&lt;&gt;"",$Z44=P44),1,IF(P44="",0,-1))</f>
        <v/>
      </c>
      <c r="AF44">
        <f>IF(AND($Z44&lt;&gt;"",$Z44=Q44),1,IF(Q44="",0,-1))</f>
        <v/>
      </c>
      <c r="AG44">
        <f>IF(AND($Z44&lt;&gt;"",$Z44=R44),1,IF(R44="",0,-1))</f>
        <v/>
      </c>
      <c r="AH44">
        <f>IF(AND($Z44&lt;&gt;"",$Z44=S44),1,IF(S44="",0,-1))</f>
        <v/>
      </c>
      <c r="AI44">
        <f>IF(AND($Z44&lt;&gt;"",$Z44=T44),1,IF(T44="",0,-1))</f>
        <v/>
      </c>
      <c r="AJ44">
        <f>IF(AND($Z44&lt;&gt;"",$Z44=U44),1,IF(U44="",0,-1))</f>
        <v/>
      </c>
      <c r="AK44">
        <f>IF(AND($Z44&lt;&gt;"",$Z44=V44),1,IF(V44="",0,-1))</f>
        <v/>
      </c>
      <c r="AL44">
        <f>IF(AND($Z44&lt;&gt;"",$Z44=W44),1,IF(W44="",0,-1))</f>
        <v/>
      </c>
      <c r="AM44">
        <f>IF(AND($Z44&lt;&gt;"",$Z44=X44),1,IF(X44="",0,-1))</f>
        <v/>
      </c>
    </row>
    <row r="45">
      <c r="A45" t="inlineStr">
        <is>
          <t>https://www.livesport.com/tennis/atp-singles/adelaide/</t>
        </is>
      </c>
      <c r="D45" t="inlineStr">
        <is>
          <t>https://www.livesport.com/game/AiPgKaDJ/#/game-summary</t>
        </is>
      </c>
      <c r="G45" s="11">
        <f>IF($D45&lt;&gt;$D44,IF($J45&gt;$K45,1,0),IF($J45&gt;$K45,G44+1,G44))</f>
        <v/>
      </c>
      <c r="H45" s="11">
        <f>IF($D45&lt;&gt;$D44,IF($J45&lt;$K45,1,0),IF($J45&lt;$K45,H44+1,H44))</f>
        <v/>
      </c>
      <c r="I45" s="1">
        <f>IF($D45&lt;&gt;$D44,"",IF(ISEVEN(SUM(J44:K44)),I44, IF(I44="B", "A", "B")))</f>
        <v/>
      </c>
      <c r="J45" s="11">
        <f>COUNTIFS(L45:X45,"A")</f>
        <v/>
      </c>
      <c r="K45" s="11">
        <f>COUNTIFS(L45:X45,"B")</f>
        <v/>
      </c>
      <c r="L45" t="inlineStr">
        <is>
          <t>A</t>
        </is>
      </c>
      <c r="M45" t="inlineStr">
        <is>
          <t>A</t>
        </is>
      </c>
      <c r="N45" t="inlineStr">
        <is>
          <t>B</t>
        </is>
      </c>
      <c r="O45" t="inlineStr">
        <is>
          <t>A</t>
        </is>
      </c>
      <c r="P45" t="inlineStr">
        <is>
          <t>A</t>
        </is>
      </c>
      <c r="Q45" t="inlineStr">
        <is>
          <t>A</t>
        </is>
      </c>
      <c r="R45" t="inlineStr">
        <is>
          <t>B</t>
        </is>
      </c>
      <c r="S45" t="inlineStr">
        <is>
          <t>A</t>
        </is>
      </c>
      <c r="Z45" s="1">
        <f>IF(J45&gt;K45,"A",IF(J45=K45,"","B"))</f>
        <v/>
      </c>
      <c r="AA45">
        <f>IF(AND($Z45&lt;&gt;"",$Z45=L45),1,IF(L45="",0,-1))</f>
        <v/>
      </c>
      <c r="AB45">
        <f>IF(AND($Z45&lt;&gt;"",$Z45=M45),1,IF(M45="",0,-1))</f>
        <v/>
      </c>
      <c r="AC45">
        <f>IF(AND($Z45&lt;&gt;"",$Z45=N45),1,IF(N45="",0,-1))</f>
        <v/>
      </c>
      <c r="AD45">
        <f>IF(AND($Z45&lt;&gt;"",$Z45=O45),1,IF(O45="",0,-1))</f>
        <v/>
      </c>
      <c r="AE45">
        <f>IF(AND($Z45&lt;&gt;"",$Z45=P45),1,IF(P45="",0,-1))</f>
        <v/>
      </c>
      <c r="AF45">
        <f>IF(AND($Z45&lt;&gt;"",$Z45=Q45),1,IF(Q45="",0,-1))</f>
        <v/>
      </c>
      <c r="AG45">
        <f>IF(AND($Z45&lt;&gt;"",$Z45=R45),1,IF(R45="",0,-1))</f>
        <v/>
      </c>
      <c r="AH45">
        <f>IF(AND($Z45&lt;&gt;"",$Z45=S45),1,IF(S45="",0,-1))</f>
        <v/>
      </c>
      <c r="AI45">
        <f>IF(AND($Z45&lt;&gt;"",$Z45=T45),1,IF(T45="",0,-1))</f>
        <v/>
      </c>
      <c r="AJ45">
        <f>IF(AND($Z45&lt;&gt;"",$Z45=U45),1,IF(U45="",0,-1))</f>
        <v/>
      </c>
      <c r="AK45">
        <f>IF(AND($Z45&lt;&gt;"",$Z45=V45),1,IF(V45="",0,-1))</f>
        <v/>
      </c>
      <c r="AL45">
        <f>IF(AND($Z45&lt;&gt;"",$Z45=W45),1,IF(W45="",0,-1))</f>
        <v/>
      </c>
      <c r="AM45">
        <f>IF(AND($Z45&lt;&gt;"",$Z45=X45),1,IF(X45="",0,-1))</f>
        <v/>
      </c>
    </row>
    <row r="46">
      <c r="A46" t="inlineStr">
        <is>
          <t>https://www.livesport.com/tennis/atp-singles/adelaide/</t>
        </is>
      </c>
      <c r="D46" t="inlineStr">
        <is>
          <t>https://www.livesport.com/game/AiPgKaDJ/#/game-summary</t>
        </is>
      </c>
      <c r="G46" s="11">
        <f>IF($D46&lt;&gt;$D45,IF($J46&gt;$K46,1,0),IF($J46&gt;$K46,G45+1,G45))</f>
        <v/>
      </c>
      <c r="H46" s="11">
        <f>IF($D46&lt;&gt;$D45,IF($J46&lt;$K46,1,0),IF($J46&lt;$K46,H45+1,H45))</f>
        <v/>
      </c>
      <c r="I46" s="1">
        <f>IF($D46&lt;&gt;$D45,"",IF(ISEVEN(SUM(J45:K45)),I45, IF(I45="B", "A", "B")))</f>
        <v/>
      </c>
      <c r="J46" s="11">
        <f>COUNTIFS(L46:X46,"A")</f>
        <v/>
      </c>
      <c r="K46" s="11">
        <f>COUNTIFS(L46:X46,"B")</f>
        <v/>
      </c>
      <c r="L46" t="inlineStr">
        <is>
          <t>B</t>
        </is>
      </c>
      <c r="M46" t="inlineStr">
        <is>
          <t>A</t>
        </is>
      </c>
      <c r="N46" t="inlineStr">
        <is>
          <t>B</t>
        </is>
      </c>
      <c r="O46" t="inlineStr">
        <is>
          <t>A</t>
        </is>
      </c>
      <c r="P46" t="inlineStr">
        <is>
          <t>B</t>
        </is>
      </c>
      <c r="Q46" t="inlineStr">
        <is>
          <t>A</t>
        </is>
      </c>
      <c r="R46" t="inlineStr">
        <is>
          <t>B</t>
        </is>
      </c>
      <c r="S46" t="inlineStr">
        <is>
          <t>A</t>
        </is>
      </c>
      <c r="T46" t="inlineStr">
        <is>
          <t>B</t>
        </is>
      </c>
      <c r="U46" t="inlineStr">
        <is>
          <t>A</t>
        </is>
      </c>
      <c r="V46" t="inlineStr">
        <is>
          <t>B</t>
        </is>
      </c>
      <c r="W46" t="inlineStr">
        <is>
          <t>A</t>
        </is>
      </c>
      <c r="X46" t="inlineStr">
        <is>
          <t>B</t>
        </is>
      </c>
      <c r="Z46" s="1">
        <f>IF(J46&gt;K46,"A",IF(J46=K46,"","B"))</f>
        <v/>
      </c>
      <c r="AA46">
        <f>IF(AND($Z46&lt;&gt;"",$Z46=L46),1,IF(L46="",0,-1))</f>
        <v/>
      </c>
      <c r="AB46">
        <f>IF(AND($Z46&lt;&gt;"",$Z46=M46),1,IF(M46="",0,-1))</f>
        <v/>
      </c>
      <c r="AC46">
        <f>IF(AND($Z46&lt;&gt;"",$Z46=N46),1,IF(N46="",0,-1))</f>
        <v/>
      </c>
      <c r="AD46">
        <f>IF(AND($Z46&lt;&gt;"",$Z46=O46),1,IF(O46="",0,-1))</f>
        <v/>
      </c>
      <c r="AE46">
        <f>IF(AND($Z46&lt;&gt;"",$Z46=P46),1,IF(P46="",0,-1))</f>
        <v/>
      </c>
      <c r="AF46">
        <f>IF(AND($Z46&lt;&gt;"",$Z46=Q46),1,IF(Q46="",0,-1))</f>
        <v/>
      </c>
      <c r="AG46">
        <f>IF(AND($Z46&lt;&gt;"",$Z46=R46),1,IF(R46="",0,-1))</f>
        <v/>
      </c>
      <c r="AH46">
        <f>IF(AND($Z46&lt;&gt;"",$Z46=S46),1,IF(S46="",0,-1))</f>
        <v/>
      </c>
      <c r="AI46">
        <f>IF(AND($Z46&lt;&gt;"",$Z46=T46),1,IF(T46="",0,-1))</f>
        <v/>
      </c>
      <c r="AJ46">
        <f>IF(AND($Z46&lt;&gt;"",$Z46=U46),1,IF(U46="",0,-1))</f>
        <v/>
      </c>
      <c r="AK46">
        <f>IF(AND($Z46&lt;&gt;"",$Z46=V46),1,IF(V46="",0,-1))</f>
        <v/>
      </c>
      <c r="AL46">
        <f>IF(AND($Z46&lt;&gt;"",$Z46=W46),1,IF(W46="",0,-1))</f>
        <v/>
      </c>
      <c r="AM46">
        <f>IF(AND($Z46&lt;&gt;"",$Z46=X46),1,IF(X46="",0,-1))</f>
        <v/>
      </c>
    </row>
    <row r="47">
      <c r="A47" t="inlineStr">
        <is>
          <t>https://www.livesport.com/tennis/atp-singles/adelaide/</t>
        </is>
      </c>
      <c r="D47" t="inlineStr">
        <is>
          <t>https://www.livesport.com/game/IBkHH7Ra/#/game-summary</t>
        </is>
      </c>
      <c r="G47" s="11">
        <f>IF($D47&lt;&gt;$D46,IF($J47&gt;$K47,1,0),IF($J47&gt;$K47,G46+1,G46))</f>
        <v/>
      </c>
      <c r="H47" s="11">
        <f>IF($D47&lt;&gt;$D46,IF($J47&lt;$K47,1,0),IF($J47&lt;$K47,H46+1,H46))</f>
        <v/>
      </c>
      <c r="I47" s="1" t="inlineStr">
        <is>
          <t>B</t>
        </is>
      </c>
      <c r="J47" s="11">
        <f>COUNTIFS(L47:X47,"A")</f>
        <v/>
      </c>
      <c r="K47" s="11">
        <f>COUNTIFS(L47:X47,"B")</f>
        <v/>
      </c>
      <c r="L47" t="inlineStr">
        <is>
          <t>B</t>
        </is>
      </c>
      <c r="M47" t="inlineStr">
        <is>
          <t>A</t>
        </is>
      </c>
      <c r="N47" t="inlineStr">
        <is>
          <t>A</t>
        </is>
      </c>
      <c r="O47" t="inlineStr">
        <is>
          <t>A</t>
        </is>
      </c>
      <c r="P47" t="inlineStr">
        <is>
          <t>B</t>
        </is>
      </c>
      <c r="Q47" t="inlineStr">
        <is>
          <t>A</t>
        </is>
      </c>
      <c r="R47" t="inlineStr">
        <is>
          <t>A</t>
        </is>
      </c>
      <c r="S47" t="inlineStr">
        <is>
          <t>A</t>
        </is>
      </c>
      <c r="Z47" s="1">
        <f>IF(J47&gt;K47,"A",IF(J47=K47,"","B"))</f>
        <v/>
      </c>
      <c r="AA47">
        <f>IF(AND($Z47&lt;&gt;"",$Z47=L47),1,IF(L47="",0,-1))</f>
        <v/>
      </c>
      <c r="AB47">
        <f>IF(AND($Z47&lt;&gt;"",$Z47=M47),1,IF(M47="",0,-1))</f>
        <v/>
      </c>
      <c r="AC47">
        <f>IF(AND($Z47&lt;&gt;"",$Z47=N47),1,IF(N47="",0,-1))</f>
        <v/>
      </c>
      <c r="AD47">
        <f>IF(AND($Z47&lt;&gt;"",$Z47=O47),1,IF(O47="",0,-1))</f>
        <v/>
      </c>
      <c r="AE47">
        <f>IF(AND($Z47&lt;&gt;"",$Z47=P47),1,IF(P47="",0,-1))</f>
        <v/>
      </c>
      <c r="AF47">
        <f>IF(AND($Z47&lt;&gt;"",$Z47=Q47),1,IF(Q47="",0,-1))</f>
        <v/>
      </c>
      <c r="AG47">
        <f>IF(AND($Z47&lt;&gt;"",$Z47=R47),1,IF(R47="",0,-1))</f>
        <v/>
      </c>
      <c r="AH47">
        <f>IF(AND($Z47&lt;&gt;"",$Z47=S47),1,IF(S47="",0,-1))</f>
        <v/>
      </c>
      <c r="AI47">
        <f>IF(AND($Z47&lt;&gt;"",$Z47=T47),1,IF(T47="",0,-1))</f>
        <v/>
      </c>
      <c r="AJ47">
        <f>IF(AND($Z47&lt;&gt;"",$Z47=U47),1,IF(U47="",0,-1))</f>
        <v/>
      </c>
      <c r="AK47">
        <f>IF(AND($Z47&lt;&gt;"",$Z47=V47),1,IF(V47="",0,-1))</f>
        <v/>
      </c>
      <c r="AL47">
        <f>IF(AND($Z47&lt;&gt;"",$Z47=W47),1,IF(W47="",0,-1))</f>
        <v/>
      </c>
      <c r="AM47">
        <f>IF(AND($Z47&lt;&gt;"",$Z47=X47),1,IF(X47="",0,-1))</f>
        <v/>
      </c>
    </row>
    <row r="48">
      <c r="A48" t="inlineStr">
        <is>
          <t>https://www.livesport.com/tennis/atp-singles/adelaide/</t>
        </is>
      </c>
      <c r="D48" t="inlineStr">
        <is>
          <t>https://www.livesport.com/game/IBkHH7Ra/#/game-summary</t>
        </is>
      </c>
      <c r="G48" s="11">
        <f>IF($D48&lt;&gt;$D47,IF($J48&gt;$K48,1,0),IF($J48&gt;$K48,G47+1,G47))</f>
        <v/>
      </c>
      <c r="H48" s="11">
        <f>IF($D48&lt;&gt;$D47,IF($J48&lt;$K48,1,0),IF($J48&lt;$K48,H47+1,H47))</f>
        <v/>
      </c>
      <c r="I48" s="1">
        <f>IF($D48&lt;&gt;$D47,"",IF(ISEVEN(SUM(J47:K47)),I47, IF(I47="B", "A", "B")))</f>
        <v/>
      </c>
      <c r="J48" s="11">
        <f>COUNTIFS(L48:X48,"A")</f>
        <v/>
      </c>
      <c r="K48" s="11">
        <f>COUNTIFS(L48:X48,"B")</f>
        <v/>
      </c>
      <c r="L48" t="inlineStr">
        <is>
          <t>A</t>
        </is>
      </c>
      <c r="M48" t="inlineStr">
        <is>
          <t>A</t>
        </is>
      </c>
      <c r="N48" t="inlineStr">
        <is>
          <t>B</t>
        </is>
      </c>
      <c r="O48" t="inlineStr">
        <is>
          <t>A</t>
        </is>
      </c>
      <c r="P48" t="inlineStr">
        <is>
          <t>A</t>
        </is>
      </c>
      <c r="Q48" t="inlineStr">
        <is>
          <t>A</t>
        </is>
      </c>
      <c r="R48" t="inlineStr">
        <is>
          <t>B</t>
        </is>
      </c>
      <c r="S48" t="inlineStr">
        <is>
          <t>A</t>
        </is>
      </c>
      <c r="Z48" s="1">
        <f>IF(J48&gt;K48,"A",IF(J48=K48,"","B"))</f>
        <v/>
      </c>
      <c r="AA48">
        <f>IF(AND($Z48&lt;&gt;"",$Z48=L48),1,IF(L48="",0,-1))</f>
        <v/>
      </c>
      <c r="AB48">
        <f>IF(AND($Z48&lt;&gt;"",$Z48=M48),1,IF(M48="",0,-1))</f>
        <v/>
      </c>
      <c r="AC48">
        <f>IF(AND($Z48&lt;&gt;"",$Z48=N48),1,IF(N48="",0,-1))</f>
        <v/>
      </c>
      <c r="AD48">
        <f>IF(AND($Z48&lt;&gt;"",$Z48=O48),1,IF(O48="",0,-1))</f>
        <v/>
      </c>
      <c r="AE48">
        <f>IF(AND($Z48&lt;&gt;"",$Z48=P48),1,IF(P48="",0,-1))</f>
        <v/>
      </c>
      <c r="AF48">
        <f>IF(AND($Z48&lt;&gt;"",$Z48=Q48),1,IF(Q48="",0,-1))</f>
        <v/>
      </c>
      <c r="AG48">
        <f>IF(AND($Z48&lt;&gt;"",$Z48=R48),1,IF(R48="",0,-1))</f>
        <v/>
      </c>
      <c r="AH48">
        <f>IF(AND($Z48&lt;&gt;"",$Z48=S48),1,IF(S48="",0,-1))</f>
        <v/>
      </c>
      <c r="AI48">
        <f>IF(AND($Z48&lt;&gt;"",$Z48=T48),1,IF(T48="",0,-1))</f>
        <v/>
      </c>
      <c r="AJ48">
        <f>IF(AND($Z48&lt;&gt;"",$Z48=U48),1,IF(U48="",0,-1))</f>
        <v/>
      </c>
      <c r="AK48">
        <f>IF(AND($Z48&lt;&gt;"",$Z48=V48),1,IF(V48="",0,-1))</f>
        <v/>
      </c>
      <c r="AL48">
        <f>IF(AND($Z48&lt;&gt;"",$Z48=W48),1,IF(W48="",0,-1))</f>
        <v/>
      </c>
      <c r="AM48">
        <f>IF(AND($Z48&lt;&gt;"",$Z48=X48),1,IF(X48="",0,-1))</f>
        <v/>
      </c>
    </row>
    <row r="49">
      <c r="A49" t="inlineStr">
        <is>
          <t>https://www.livesport.com/tennis/atp-singles/adelaide/</t>
        </is>
      </c>
      <c r="D49" t="inlineStr">
        <is>
          <t>https://www.livesport.com/game/vLjDImCg/#/game-summary</t>
        </is>
      </c>
      <c r="G49" s="11">
        <f>IF($D49&lt;&gt;$D48,IF($J49&gt;$K49,1,0),IF($J49&gt;$K49,G48+1,G48))</f>
        <v/>
      </c>
      <c r="H49" s="11">
        <f>IF($D49&lt;&gt;$D48,IF($J49&lt;$K49,1,0),IF($J49&lt;$K49,H48+1,H48))</f>
        <v/>
      </c>
      <c r="I49" s="1" t="inlineStr">
        <is>
          <t>B</t>
        </is>
      </c>
      <c r="J49" s="11">
        <f>COUNTIFS(L49:X49,"A")</f>
        <v/>
      </c>
      <c r="K49" s="11">
        <f>COUNTIFS(L49:X49,"B")</f>
        <v/>
      </c>
      <c r="L49" t="inlineStr">
        <is>
          <t>B</t>
        </is>
      </c>
      <c r="M49" t="inlineStr">
        <is>
          <t>A</t>
        </is>
      </c>
      <c r="N49" t="inlineStr">
        <is>
          <t>B</t>
        </is>
      </c>
      <c r="O49" t="inlineStr">
        <is>
          <t>A</t>
        </is>
      </c>
      <c r="P49" t="inlineStr">
        <is>
          <t>B</t>
        </is>
      </c>
      <c r="Q49" t="inlineStr">
        <is>
          <t>A</t>
        </is>
      </c>
      <c r="R49" t="inlineStr">
        <is>
          <t>A</t>
        </is>
      </c>
      <c r="S49" t="inlineStr">
        <is>
          <t>A</t>
        </is>
      </c>
      <c r="T49" t="inlineStr">
        <is>
          <t>A</t>
        </is>
      </c>
      <c r="Z49" s="1">
        <f>IF(J49&gt;K49,"A",IF(J49=K49,"","B"))</f>
        <v/>
      </c>
      <c r="AA49">
        <f>IF(AND($Z49&lt;&gt;"",$Z49=L49),1,IF(L49="",0,-1))</f>
        <v/>
      </c>
      <c r="AB49">
        <f>IF(AND($Z49&lt;&gt;"",$Z49=M49),1,IF(M49="",0,-1))</f>
        <v/>
      </c>
      <c r="AC49">
        <f>IF(AND($Z49&lt;&gt;"",$Z49=N49),1,IF(N49="",0,-1))</f>
        <v/>
      </c>
      <c r="AD49">
        <f>IF(AND($Z49&lt;&gt;"",$Z49=O49),1,IF(O49="",0,-1))</f>
        <v/>
      </c>
      <c r="AE49">
        <f>IF(AND($Z49&lt;&gt;"",$Z49=P49),1,IF(P49="",0,-1))</f>
        <v/>
      </c>
      <c r="AF49">
        <f>IF(AND($Z49&lt;&gt;"",$Z49=Q49),1,IF(Q49="",0,-1))</f>
        <v/>
      </c>
      <c r="AG49">
        <f>IF(AND($Z49&lt;&gt;"",$Z49=R49),1,IF(R49="",0,-1))</f>
        <v/>
      </c>
      <c r="AH49">
        <f>IF(AND($Z49&lt;&gt;"",$Z49=S49),1,IF(S49="",0,-1))</f>
        <v/>
      </c>
      <c r="AI49">
        <f>IF(AND($Z49&lt;&gt;"",$Z49=T49),1,IF(T49="",0,-1))</f>
        <v/>
      </c>
      <c r="AJ49">
        <f>IF(AND($Z49&lt;&gt;"",$Z49=U49),1,IF(U49="",0,-1))</f>
        <v/>
      </c>
      <c r="AK49">
        <f>IF(AND($Z49&lt;&gt;"",$Z49=V49),1,IF(V49="",0,-1))</f>
        <v/>
      </c>
      <c r="AL49">
        <f>IF(AND($Z49&lt;&gt;"",$Z49=W49),1,IF(W49="",0,-1))</f>
        <v/>
      </c>
      <c r="AM49">
        <f>IF(AND($Z49&lt;&gt;"",$Z49=X49),1,IF(X49="",0,-1))</f>
        <v/>
      </c>
    </row>
    <row r="50">
      <c r="A50" t="inlineStr">
        <is>
          <t>https://www.livesport.com/tennis/atp-singles/adelaide/</t>
        </is>
      </c>
      <c r="D50" t="inlineStr">
        <is>
          <t>https://www.livesport.com/game/vLjDImCg/#/game-summary</t>
        </is>
      </c>
      <c r="G50" s="11">
        <f>IF($D50&lt;&gt;$D49,IF($J50&gt;$K50,1,0),IF($J50&gt;$K50,G49+1,G49))</f>
        <v/>
      </c>
      <c r="H50" s="11">
        <f>IF($D50&lt;&gt;$D49,IF($J50&lt;$K50,1,0),IF($J50&lt;$K50,H49+1,H49))</f>
        <v/>
      </c>
      <c r="I50" s="1">
        <f>IF($D50&lt;&gt;$D49,"",IF(ISEVEN(SUM(J49:K49)),I49, IF(I49="B", "A", "B")))</f>
        <v/>
      </c>
      <c r="J50" s="11">
        <f>COUNTIFS(L50:X50,"A")</f>
        <v/>
      </c>
      <c r="K50" s="11">
        <f>COUNTIFS(L50:X50,"B")</f>
        <v/>
      </c>
      <c r="L50" t="inlineStr">
        <is>
          <t>A</t>
        </is>
      </c>
      <c r="M50" t="inlineStr">
        <is>
          <t>B</t>
        </is>
      </c>
      <c r="N50" t="inlineStr">
        <is>
          <t>A</t>
        </is>
      </c>
      <c r="O50" t="inlineStr">
        <is>
          <t>B</t>
        </is>
      </c>
      <c r="P50" t="inlineStr">
        <is>
          <t>A</t>
        </is>
      </c>
      <c r="Q50" t="inlineStr">
        <is>
          <t>A</t>
        </is>
      </c>
      <c r="R50" t="inlineStr">
        <is>
          <t>A</t>
        </is>
      </c>
      <c r="S50" t="inlineStr">
        <is>
          <t>A</t>
        </is>
      </c>
      <c r="Z50" s="1">
        <f>IF(J50&gt;K50,"A",IF(J50=K50,"","B"))</f>
        <v/>
      </c>
      <c r="AA50">
        <f>IF(AND($Z50&lt;&gt;"",$Z50=L50),1,IF(L50="",0,-1))</f>
        <v/>
      </c>
      <c r="AB50">
        <f>IF(AND($Z50&lt;&gt;"",$Z50=M50),1,IF(M50="",0,-1))</f>
        <v/>
      </c>
      <c r="AC50">
        <f>IF(AND($Z50&lt;&gt;"",$Z50=N50),1,IF(N50="",0,-1))</f>
        <v/>
      </c>
      <c r="AD50">
        <f>IF(AND($Z50&lt;&gt;"",$Z50=O50),1,IF(O50="",0,-1))</f>
        <v/>
      </c>
      <c r="AE50">
        <f>IF(AND($Z50&lt;&gt;"",$Z50=P50),1,IF(P50="",0,-1))</f>
        <v/>
      </c>
      <c r="AF50">
        <f>IF(AND($Z50&lt;&gt;"",$Z50=Q50),1,IF(Q50="",0,-1))</f>
        <v/>
      </c>
      <c r="AG50">
        <f>IF(AND($Z50&lt;&gt;"",$Z50=R50),1,IF(R50="",0,-1))</f>
        <v/>
      </c>
      <c r="AH50">
        <f>IF(AND($Z50&lt;&gt;"",$Z50=S50),1,IF(S50="",0,-1))</f>
        <v/>
      </c>
      <c r="AI50">
        <f>IF(AND($Z50&lt;&gt;"",$Z50=T50),1,IF(T50="",0,-1))</f>
        <v/>
      </c>
      <c r="AJ50">
        <f>IF(AND($Z50&lt;&gt;"",$Z50=U50),1,IF(U50="",0,-1))</f>
        <v/>
      </c>
      <c r="AK50">
        <f>IF(AND($Z50&lt;&gt;"",$Z50=V50),1,IF(V50="",0,-1))</f>
        <v/>
      </c>
      <c r="AL50">
        <f>IF(AND($Z50&lt;&gt;"",$Z50=W50),1,IF(W50="",0,-1))</f>
        <v/>
      </c>
      <c r="AM50">
        <f>IF(AND($Z50&lt;&gt;"",$Z50=X50),1,IF(X50="",0,-1))</f>
        <v/>
      </c>
    </row>
    <row r="51">
      <c r="A51" t="inlineStr">
        <is>
          <t>https://www.livesport.com/tennis/atp-singles/adelaide/</t>
        </is>
      </c>
      <c r="D51" t="inlineStr">
        <is>
          <t>https://www.livesport.com/game/0zuMGRt6/#/game-summary</t>
        </is>
      </c>
      <c r="G51" s="11">
        <f>IF($D51&lt;&gt;$D50,IF($J51&gt;$K51,1,0),IF($J51&gt;$K51,G50+1,G50))</f>
        <v/>
      </c>
      <c r="H51" s="11">
        <f>IF($D51&lt;&gt;$D50,IF($J51&lt;$K51,1,0),IF($J51&lt;$K51,H50+1,H50))</f>
        <v/>
      </c>
      <c r="I51" s="1" t="inlineStr">
        <is>
          <t>B</t>
        </is>
      </c>
      <c r="J51" s="11">
        <f>COUNTIFS(L51:X51,"A")</f>
        <v/>
      </c>
      <c r="K51" s="11">
        <f>COUNTIFS(L51:X51,"B")</f>
        <v/>
      </c>
      <c r="L51" t="inlineStr">
        <is>
          <t>B</t>
        </is>
      </c>
      <c r="M51" t="inlineStr">
        <is>
          <t>A</t>
        </is>
      </c>
      <c r="N51" t="inlineStr">
        <is>
          <t>B</t>
        </is>
      </c>
      <c r="O51" t="inlineStr">
        <is>
          <t>A</t>
        </is>
      </c>
      <c r="P51" t="inlineStr">
        <is>
          <t>B</t>
        </is>
      </c>
      <c r="Q51" t="inlineStr">
        <is>
          <t>A</t>
        </is>
      </c>
      <c r="R51" t="inlineStr">
        <is>
          <t>A</t>
        </is>
      </c>
      <c r="S51" t="inlineStr">
        <is>
          <t>A</t>
        </is>
      </c>
      <c r="T51" t="inlineStr">
        <is>
          <t>B</t>
        </is>
      </c>
      <c r="U51" t="inlineStr">
        <is>
          <t>A</t>
        </is>
      </c>
      <c r="Z51" s="1">
        <f>IF(J51&gt;K51,"A",IF(J51=K51,"","B"))</f>
        <v/>
      </c>
      <c r="AA51">
        <f>IF(AND($Z51&lt;&gt;"",$Z51=L51),1,IF(L51="",0,-1))</f>
        <v/>
      </c>
      <c r="AB51">
        <f>IF(AND($Z51&lt;&gt;"",$Z51=M51),1,IF(M51="",0,-1))</f>
        <v/>
      </c>
      <c r="AC51">
        <f>IF(AND($Z51&lt;&gt;"",$Z51=N51),1,IF(N51="",0,-1))</f>
        <v/>
      </c>
      <c r="AD51">
        <f>IF(AND($Z51&lt;&gt;"",$Z51=O51),1,IF(O51="",0,-1))</f>
        <v/>
      </c>
      <c r="AE51">
        <f>IF(AND($Z51&lt;&gt;"",$Z51=P51),1,IF(P51="",0,-1))</f>
        <v/>
      </c>
      <c r="AF51">
        <f>IF(AND($Z51&lt;&gt;"",$Z51=Q51),1,IF(Q51="",0,-1))</f>
        <v/>
      </c>
      <c r="AG51">
        <f>IF(AND($Z51&lt;&gt;"",$Z51=R51),1,IF(R51="",0,-1))</f>
        <v/>
      </c>
      <c r="AH51">
        <f>IF(AND($Z51&lt;&gt;"",$Z51=S51),1,IF(S51="",0,-1))</f>
        <v/>
      </c>
      <c r="AI51">
        <f>IF(AND($Z51&lt;&gt;"",$Z51=T51),1,IF(T51="",0,-1))</f>
        <v/>
      </c>
      <c r="AJ51">
        <f>IF(AND($Z51&lt;&gt;"",$Z51=U51),1,IF(U51="",0,-1))</f>
        <v/>
      </c>
      <c r="AK51">
        <f>IF(AND($Z51&lt;&gt;"",$Z51=V51),1,IF(V51="",0,-1))</f>
        <v/>
      </c>
      <c r="AL51">
        <f>IF(AND($Z51&lt;&gt;"",$Z51=W51),1,IF(W51="",0,-1))</f>
        <v/>
      </c>
      <c r="AM51">
        <f>IF(AND($Z51&lt;&gt;"",$Z51=X51),1,IF(X51="",0,-1))</f>
        <v/>
      </c>
    </row>
    <row r="52">
      <c r="A52" t="inlineStr">
        <is>
          <t>https://www.livesport.com/tennis/atp-singles/adelaide/</t>
        </is>
      </c>
      <c r="D52" t="inlineStr">
        <is>
          <t>https://www.livesport.com/game/0zuMGRt6/#/game-summary</t>
        </is>
      </c>
      <c r="G52" s="11">
        <f>IF($D52&lt;&gt;$D51,IF($J52&gt;$K52,1,0),IF($J52&gt;$K52,G51+1,G51))</f>
        <v/>
      </c>
      <c r="H52" s="11">
        <f>IF($D52&lt;&gt;$D51,IF($J52&lt;$K52,1,0),IF($J52&lt;$K52,H51+1,H51))</f>
        <v/>
      </c>
      <c r="I52" s="1">
        <f>IF($D52&lt;&gt;$D51,"",IF(ISEVEN(SUM(J51:K51)),I51, IF(I51="B", "A", "B")))</f>
        <v/>
      </c>
      <c r="J52" s="11">
        <f>COUNTIFS(L52:X52,"A")</f>
        <v/>
      </c>
      <c r="K52" s="11">
        <f>COUNTIFS(L52:X52,"B")</f>
        <v/>
      </c>
      <c r="L52" t="inlineStr">
        <is>
          <t>B</t>
        </is>
      </c>
      <c r="M52" t="inlineStr">
        <is>
          <t>A</t>
        </is>
      </c>
      <c r="N52" t="inlineStr">
        <is>
          <t>B</t>
        </is>
      </c>
      <c r="O52" t="inlineStr">
        <is>
          <t>A</t>
        </is>
      </c>
      <c r="P52" t="inlineStr">
        <is>
          <t>A</t>
        </is>
      </c>
      <c r="Q52" t="inlineStr">
        <is>
          <t>B</t>
        </is>
      </c>
      <c r="R52" t="inlineStr">
        <is>
          <t>A</t>
        </is>
      </c>
      <c r="S52" t="inlineStr">
        <is>
          <t>A</t>
        </is>
      </c>
      <c r="T52" t="inlineStr">
        <is>
          <t>B</t>
        </is>
      </c>
      <c r="U52" t="inlineStr">
        <is>
          <t>A</t>
        </is>
      </c>
      <c r="Z52" s="1">
        <f>IF(J52&gt;K52,"A",IF(J52=K52,"","B"))</f>
        <v/>
      </c>
      <c r="AA52">
        <f>IF(AND($Z52&lt;&gt;"",$Z52=L52),1,IF(L52="",0,-1))</f>
        <v/>
      </c>
      <c r="AB52">
        <f>IF(AND($Z52&lt;&gt;"",$Z52=M52),1,IF(M52="",0,-1))</f>
        <v/>
      </c>
      <c r="AC52">
        <f>IF(AND($Z52&lt;&gt;"",$Z52=N52),1,IF(N52="",0,-1))</f>
        <v/>
      </c>
      <c r="AD52">
        <f>IF(AND($Z52&lt;&gt;"",$Z52=O52),1,IF(O52="",0,-1))</f>
        <v/>
      </c>
      <c r="AE52">
        <f>IF(AND($Z52&lt;&gt;"",$Z52=P52),1,IF(P52="",0,-1))</f>
        <v/>
      </c>
      <c r="AF52">
        <f>IF(AND($Z52&lt;&gt;"",$Z52=Q52),1,IF(Q52="",0,-1))</f>
        <v/>
      </c>
      <c r="AG52">
        <f>IF(AND($Z52&lt;&gt;"",$Z52=R52),1,IF(R52="",0,-1))</f>
        <v/>
      </c>
      <c r="AH52">
        <f>IF(AND($Z52&lt;&gt;"",$Z52=S52),1,IF(S52="",0,-1))</f>
        <v/>
      </c>
      <c r="AI52">
        <f>IF(AND($Z52&lt;&gt;"",$Z52=T52),1,IF(T52="",0,-1))</f>
        <v/>
      </c>
      <c r="AJ52">
        <f>IF(AND($Z52&lt;&gt;"",$Z52=U52),1,IF(U52="",0,-1))</f>
        <v/>
      </c>
      <c r="AK52">
        <f>IF(AND($Z52&lt;&gt;"",$Z52=V52),1,IF(V52="",0,-1))</f>
        <v/>
      </c>
      <c r="AL52">
        <f>IF(AND($Z52&lt;&gt;"",$Z52=W52),1,IF(W52="",0,-1))</f>
        <v/>
      </c>
      <c r="AM52">
        <f>IF(AND($Z52&lt;&gt;"",$Z52=X52),1,IF(X52="",0,-1))</f>
        <v/>
      </c>
    </row>
    <row r="53">
      <c r="A53" t="inlineStr">
        <is>
          <t>https://www.livesport.com/tennis/atp-singles/adelaide/</t>
        </is>
      </c>
      <c r="D53" t="inlineStr">
        <is>
          <t>https://www.livesport.com/game/boXJ3fL7/#/game-summary</t>
        </is>
      </c>
      <c r="G53" s="11">
        <f>IF($D53&lt;&gt;$D52,IF($J53&gt;$K53,1,0),IF($J53&gt;$K53,G52+1,G52))</f>
        <v/>
      </c>
      <c r="H53" s="11">
        <f>IF($D53&lt;&gt;$D52,IF($J53&lt;$K53,1,0),IF($J53&lt;$K53,H52+1,H52))</f>
        <v/>
      </c>
      <c r="I53" s="1" t="inlineStr">
        <is>
          <t>A</t>
        </is>
      </c>
      <c r="J53" s="11">
        <f>COUNTIFS(L53:X53,"A")</f>
        <v/>
      </c>
      <c r="K53" s="11">
        <f>COUNTIFS(L53:X53,"B")</f>
        <v/>
      </c>
      <c r="L53" t="inlineStr">
        <is>
          <t>A</t>
        </is>
      </c>
      <c r="M53" t="inlineStr">
        <is>
          <t>B</t>
        </is>
      </c>
      <c r="N53" t="inlineStr">
        <is>
          <t>B</t>
        </is>
      </c>
      <c r="O53" t="inlineStr">
        <is>
          <t>B</t>
        </is>
      </c>
      <c r="P53" t="inlineStr">
        <is>
          <t>A</t>
        </is>
      </c>
      <c r="Q53" t="inlineStr">
        <is>
          <t>A</t>
        </is>
      </c>
      <c r="R53" t="inlineStr">
        <is>
          <t>B</t>
        </is>
      </c>
      <c r="S53" t="inlineStr">
        <is>
          <t>A</t>
        </is>
      </c>
      <c r="T53" t="inlineStr">
        <is>
          <t>A</t>
        </is>
      </c>
      <c r="U53" t="inlineStr">
        <is>
          <t>A</t>
        </is>
      </c>
      <c r="Z53" s="1">
        <f>IF(J53&gt;K53,"A",IF(J53=K53,"","B"))</f>
        <v/>
      </c>
      <c r="AA53">
        <f>IF(AND($Z53&lt;&gt;"",$Z53=L53),1,IF(L53="",0,-1))</f>
        <v/>
      </c>
      <c r="AB53">
        <f>IF(AND($Z53&lt;&gt;"",$Z53=M53),1,IF(M53="",0,-1))</f>
        <v/>
      </c>
      <c r="AC53">
        <f>IF(AND($Z53&lt;&gt;"",$Z53=N53),1,IF(N53="",0,-1))</f>
        <v/>
      </c>
      <c r="AD53">
        <f>IF(AND($Z53&lt;&gt;"",$Z53=O53),1,IF(O53="",0,-1))</f>
        <v/>
      </c>
      <c r="AE53">
        <f>IF(AND($Z53&lt;&gt;"",$Z53=P53),1,IF(P53="",0,-1))</f>
        <v/>
      </c>
      <c r="AF53">
        <f>IF(AND($Z53&lt;&gt;"",$Z53=Q53),1,IF(Q53="",0,-1))</f>
        <v/>
      </c>
      <c r="AG53">
        <f>IF(AND($Z53&lt;&gt;"",$Z53=R53),1,IF(R53="",0,-1))</f>
        <v/>
      </c>
      <c r="AH53">
        <f>IF(AND($Z53&lt;&gt;"",$Z53=S53),1,IF(S53="",0,-1))</f>
        <v/>
      </c>
      <c r="AI53">
        <f>IF(AND($Z53&lt;&gt;"",$Z53=T53),1,IF(T53="",0,-1))</f>
        <v/>
      </c>
      <c r="AJ53">
        <f>IF(AND($Z53&lt;&gt;"",$Z53=U53),1,IF(U53="",0,-1))</f>
        <v/>
      </c>
      <c r="AK53">
        <f>IF(AND($Z53&lt;&gt;"",$Z53=V53),1,IF(V53="",0,-1))</f>
        <v/>
      </c>
      <c r="AL53">
        <f>IF(AND($Z53&lt;&gt;"",$Z53=W53),1,IF(W53="",0,-1))</f>
        <v/>
      </c>
      <c r="AM53">
        <f>IF(AND($Z53&lt;&gt;"",$Z53=X53),1,IF(X53="",0,-1))</f>
        <v/>
      </c>
    </row>
    <row r="54">
      <c r="A54" t="inlineStr">
        <is>
          <t>https://www.livesport.com/tennis/atp-singles/adelaide/</t>
        </is>
      </c>
      <c r="D54" t="inlineStr">
        <is>
          <t>https://www.livesport.com/game/boXJ3fL7/#/game-summary</t>
        </is>
      </c>
      <c r="G54" s="11">
        <f>IF($D54&lt;&gt;$D53,IF($J54&gt;$K54,1,0),IF($J54&gt;$K54,G53+1,G53))</f>
        <v/>
      </c>
      <c r="H54" s="11">
        <f>IF($D54&lt;&gt;$D53,IF($J54&lt;$K54,1,0),IF($J54&lt;$K54,H53+1,H53))</f>
        <v/>
      </c>
      <c r="I54" s="1">
        <f>IF($D54&lt;&gt;$D53,"",IF(ISEVEN(SUM(J53:K53)),I53, IF(I53="B", "A", "B")))</f>
        <v/>
      </c>
      <c r="J54" s="11">
        <f>COUNTIFS(L54:X54,"A")</f>
        <v/>
      </c>
      <c r="K54" s="11">
        <f>COUNTIFS(L54:X54,"B")</f>
        <v/>
      </c>
      <c r="L54" t="inlineStr">
        <is>
          <t>A</t>
        </is>
      </c>
      <c r="M54" t="inlineStr">
        <is>
          <t>B</t>
        </is>
      </c>
      <c r="N54" t="inlineStr">
        <is>
          <t>A</t>
        </is>
      </c>
      <c r="O54" t="inlineStr">
        <is>
          <t>B</t>
        </is>
      </c>
      <c r="P54" t="inlineStr">
        <is>
          <t>A</t>
        </is>
      </c>
      <c r="Q54" t="inlineStr">
        <is>
          <t>B</t>
        </is>
      </c>
      <c r="R54" t="inlineStr">
        <is>
          <t>A</t>
        </is>
      </c>
      <c r="S54" t="inlineStr">
        <is>
          <t>A</t>
        </is>
      </c>
      <c r="T54" t="inlineStr">
        <is>
          <t>A</t>
        </is>
      </c>
      <c r="Z54" s="1">
        <f>IF(J54&gt;K54,"A",IF(J54=K54,"","B"))</f>
        <v/>
      </c>
      <c r="AA54">
        <f>IF(AND($Z54&lt;&gt;"",$Z54=L54),1,IF(L54="",0,-1))</f>
        <v/>
      </c>
      <c r="AB54">
        <f>IF(AND($Z54&lt;&gt;"",$Z54=M54),1,IF(M54="",0,-1))</f>
        <v/>
      </c>
      <c r="AC54">
        <f>IF(AND($Z54&lt;&gt;"",$Z54=N54),1,IF(N54="",0,-1))</f>
        <v/>
      </c>
      <c r="AD54">
        <f>IF(AND($Z54&lt;&gt;"",$Z54=O54),1,IF(O54="",0,-1))</f>
        <v/>
      </c>
      <c r="AE54">
        <f>IF(AND($Z54&lt;&gt;"",$Z54=P54),1,IF(P54="",0,-1))</f>
        <v/>
      </c>
      <c r="AF54">
        <f>IF(AND($Z54&lt;&gt;"",$Z54=Q54),1,IF(Q54="",0,-1))</f>
        <v/>
      </c>
      <c r="AG54">
        <f>IF(AND($Z54&lt;&gt;"",$Z54=R54),1,IF(R54="",0,-1))</f>
        <v/>
      </c>
      <c r="AH54">
        <f>IF(AND($Z54&lt;&gt;"",$Z54=S54),1,IF(S54="",0,-1))</f>
        <v/>
      </c>
      <c r="AI54">
        <f>IF(AND($Z54&lt;&gt;"",$Z54=T54),1,IF(T54="",0,-1))</f>
        <v/>
      </c>
      <c r="AJ54">
        <f>IF(AND($Z54&lt;&gt;"",$Z54=U54),1,IF(U54="",0,-1))</f>
        <v/>
      </c>
      <c r="AK54">
        <f>IF(AND($Z54&lt;&gt;"",$Z54=V54),1,IF(V54="",0,-1))</f>
        <v/>
      </c>
      <c r="AL54">
        <f>IF(AND($Z54&lt;&gt;"",$Z54=W54),1,IF(W54="",0,-1))</f>
        <v/>
      </c>
      <c r="AM54">
        <f>IF(AND($Z54&lt;&gt;"",$Z54=X54),1,IF(X54="",0,-1))</f>
        <v/>
      </c>
    </row>
    <row r="55">
      <c r="A55" t="inlineStr">
        <is>
          <t>https://www.livesport.com/tennis/atp-singles/adelaide/</t>
        </is>
      </c>
      <c r="D55" t="inlineStr">
        <is>
          <t>https://www.livesport.com/game/bHcsBez6/#/game-summary</t>
        </is>
      </c>
      <c r="G55" s="11">
        <f>IF($D55&lt;&gt;$D54,IF($J55&gt;$K55,1,0),IF($J55&gt;$K55,G54+1,G54))</f>
        <v/>
      </c>
      <c r="H55" s="11">
        <f>IF($D55&lt;&gt;$D54,IF($J55&lt;$K55,1,0),IF($J55&lt;$K55,H54+1,H54))</f>
        <v/>
      </c>
      <c r="I55" s="1" t="inlineStr">
        <is>
          <t>B</t>
        </is>
      </c>
      <c r="J55" s="11">
        <f>COUNTIFS(L55:X55,"A")</f>
        <v/>
      </c>
      <c r="K55" s="11">
        <f>COUNTIFS(L55:X55,"B")</f>
        <v/>
      </c>
      <c r="L55" t="inlineStr">
        <is>
          <t>B</t>
        </is>
      </c>
      <c r="M55" t="inlineStr">
        <is>
          <t>A</t>
        </is>
      </c>
      <c r="N55" t="inlineStr">
        <is>
          <t>B</t>
        </is>
      </c>
      <c r="O55" t="inlineStr">
        <is>
          <t>B</t>
        </is>
      </c>
      <c r="P55" t="inlineStr">
        <is>
          <t>B</t>
        </is>
      </c>
      <c r="Q55" t="inlineStr">
        <is>
          <t>A</t>
        </is>
      </c>
      <c r="R55" t="inlineStr">
        <is>
          <t>B</t>
        </is>
      </c>
      <c r="S55" t="inlineStr">
        <is>
          <t>A</t>
        </is>
      </c>
      <c r="T55" t="inlineStr">
        <is>
          <t>B</t>
        </is>
      </c>
      <c r="Z55" s="1">
        <f>IF(J55&gt;K55,"A",IF(J55=K55,"","B"))</f>
        <v/>
      </c>
      <c r="AA55">
        <f>IF(AND($Z55&lt;&gt;"",$Z55=L55),1,IF(L55="",0,-1))</f>
        <v/>
      </c>
      <c r="AB55">
        <f>IF(AND($Z55&lt;&gt;"",$Z55=M55),1,IF(M55="",0,-1))</f>
        <v/>
      </c>
      <c r="AC55">
        <f>IF(AND($Z55&lt;&gt;"",$Z55=N55),1,IF(N55="",0,-1))</f>
        <v/>
      </c>
      <c r="AD55">
        <f>IF(AND($Z55&lt;&gt;"",$Z55=O55),1,IF(O55="",0,-1))</f>
        <v/>
      </c>
      <c r="AE55">
        <f>IF(AND($Z55&lt;&gt;"",$Z55=P55),1,IF(P55="",0,-1))</f>
        <v/>
      </c>
      <c r="AF55">
        <f>IF(AND($Z55&lt;&gt;"",$Z55=Q55),1,IF(Q55="",0,-1))</f>
        <v/>
      </c>
      <c r="AG55">
        <f>IF(AND($Z55&lt;&gt;"",$Z55=R55),1,IF(R55="",0,-1))</f>
        <v/>
      </c>
      <c r="AH55">
        <f>IF(AND($Z55&lt;&gt;"",$Z55=S55),1,IF(S55="",0,-1))</f>
        <v/>
      </c>
      <c r="AI55">
        <f>IF(AND($Z55&lt;&gt;"",$Z55=T55),1,IF(T55="",0,-1))</f>
        <v/>
      </c>
      <c r="AJ55">
        <f>IF(AND($Z55&lt;&gt;"",$Z55=U55),1,IF(U55="",0,-1))</f>
        <v/>
      </c>
      <c r="AK55">
        <f>IF(AND($Z55&lt;&gt;"",$Z55=V55),1,IF(V55="",0,-1))</f>
        <v/>
      </c>
      <c r="AL55">
        <f>IF(AND($Z55&lt;&gt;"",$Z55=W55),1,IF(W55="",0,-1))</f>
        <v/>
      </c>
      <c r="AM55">
        <f>IF(AND($Z55&lt;&gt;"",$Z55=X55),1,IF(X55="",0,-1))</f>
        <v/>
      </c>
    </row>
    <row r="56">
      <c r="A56" t="inlineStr">
        <is>
          <t>https://www.livesport.com/tennis/atp-singles/adelaide/</t>
        </is>
      </c>
      <c r="D56" t="inlineStr">
        <is>
          <t>https://www.livesport.com/game/bHcsBez6/#/game-summary</t>
        </is>
      </c>
      <c r="G56" s="11">
        <f>IF($D56&lt;&gt;$D55,IF($J56&gt;$K56,1,0),IF($J56&gt;$K56,G55+1,G55))</f>
        <v/>
      </c>
      <c r="H56" s="11">
        <f>IF($D56&lt;&gt;$D55,IF($J56&lt;$K56,1,0),IF($J56&lt;$K56,H55+1,H55))</f>
        <v/>
      </c>
      <c r="I56" s="1">
        <f>IF($D56&lt;&gt;$D55,"",IF(ISEVEN(SUM(J55:K55)),I55, IF(I55="B", "A", "B")))</f>
        <v/>
      </c>
      <c r="J56" s="11">
        <f>COUNTIFS(L56:X56,"A")</f>
        <v/>
      </c>
      <c r="K56" s="11">
        <f>COUNTIFS(L56:X56,"B")</f>
        <v/>
      </c>
      <c r="L56" t="inlineStr">
        <is>
          <t>A</t>
        </is>
      </c>
      <c r="M56" t="inlineStr">
        <is>
          <t>B</t>
        </is>
      </c>
      <c r="N56" t="inlineStr">
        <is>
          <t>A</t>
        </is>
      </c>
      <c r="O56" t="inlineStr">
        <is>
          <t>A</t>
        </is>
      </c>
      <c r="P56" t="inlineStr">
        <is>
          <t>A</t>
        </is>
      </c>
      <c r="Q56" t="inlineStr">
        <is>
          <t>A</t>
        </is>
      </c>
      <c r="R56" t="inlineStr">
        <is>
          <t>A</t>
        </is>
      </c>
      <c r="Z56" s="1">
        <f>IF(J56&gt;K56,"A",IF(J56=K56,"","B"))</f>
        <v/>
      </c>
      <c r="AA56">
        <f>IF(AND($Z56&lt;&gt;"",$Z56=L56),1,IF(L56="",0,-1))</f>
        <v/>
      </c>
      <c r="AB56">
        <f>IF(AND($Z56&lt;&gt;"",$Z56=M56),1,IF(M56="",0,-1))</f>
        <v/>
      </c>
      <c r="AC56">
        <f>IF(AND($Z56&lt;&gt;"",$Z56=N56),1,IF(N56="",0,-1))</f>
        <v/>
      </c>
      <c r="AD56">
        <f>IF(AND($Z56&lt;&gt;"",$Z56=O56),1,IF(O56="",0,-1))</f>
        <v/>
      </c>
      <c r="AE56">
        <f>IF(AND($Z56&lt;&gt;"",$Z56=P56),1,IF(P56="",0,-1))</f>
        <v/>
      </c>
      <c r="AF56">
        <f>IF(AND($Z56&lt;&gt;"",$Z56=Q56),1,IF(Q56="",0,-1))</f>
        <v/>
      </c>
      <c r="AG56">
        <f>IF(AND($Z56&lt;&gt;"",$Z56=R56),1,IF(R56="",0,-1))</f>
        <v/>
      </c>
      <c r="AH56">
        <f>IF(AND($Z56&lt;&gt;"",$Z56=S56),1,IF(S56="",0,-1))</f>
        <v/>
      </c>
      <c r="AI56">
        <f>IF(AND($Z56&lt;&gt;"",$Z56=T56),1,IF(T56="",0,-1))</f>
        <v/>
      </c>
      <c r="AJ56">
        <f>IF(AND($Z56&lt;&gt;"",$Z56=U56),1,IF(U56="",0,-1))</f>
        <v/>
      </c>
      <c r="AK56">
        <f>IF(AND($Z56&lt;&gt;"",$Z56=V56),1,IF(V56="",0,-1))</f>
        <v/>
      </c>
      <c r="AL56">
        <f>IF(AND($Z56&lt;&gt;"",$Z56=W56),1,IF(W56="",0,-1))</f>
        <v/>
      </c>
      <c r="AM56">
        <f>IF(AND($Z56&lt;&gt;"",$Z56=X56),1,IF(X56="",0,-1))</f>
        <v/>
      </c>
    </row>
    <row r="57">
      <c r="A57" t="inlineStr">
        <is>
          <t>https://www.livesport.com/tennis/atp-singles/adelaide/</t>
        </is>
      </c>
      <c r="D57" t="inlineStr">
        <is>
          <t>https://www.livesport.com/game/bHcsBez6/#/game-summary</t>
        </is>
      </c>
      <c r="G57" s="11">
        <f>IF($D57&lt;&gt;$D56,IF($J57&gt;$K57,1,0),IF($J57&gt;$K57,G56+1,G56))</f>
        <v/>
      </c>
      <c r="H57" s="11">
        <f>IF($D57&lt;&gt;$D56,IF($J57&lt;$K57,1,0),IF($J57&lt;$K57,H56+1,H56))</f>
        <v/>
      </c>
      <c r="I57" s="1">
        <f>IF($D57&lt;&gt;$D56,"",IF(ISEVEN(SUM(J56:K56)),I56, IF(I56="B", "A", "B")))</f>
        <v/>
      </c>
      <c r="J57" s="11">
        <f>COUNTIFS(L57:X57,"A")</f>
        <v/>
      </c>
      <c r="K57" s="11">
        <f>COUNTIFS(L57:X57,"B")</f>
        <v/>
      </c>
      <c r="L57" t="inlineStr">
        <is>
          <t>B</t>
        </is>
      </c>
      <c r="M57" t="inlineStr">
        <is>
          <t>A</t>
        </is>
      </c>
      <c r="N57" t="inlineStr">
        <is>
          <t>A</t>
        </is>
      </c>
      <c r="O57" t="inlineStr">
        <is>
          <t>A</t>
        </is>
      </c>
      <c r="P57" t="inlineStr">
        <is>
          <t>B</t>
        </is>
      </c>
      <c r="Q57" t="inlineStr">
        <is>
          <t>B</t>
        </is>
      </c>
      <c r="R57" t="inlineStr">
        <is>
          <t>B</t>
        </is>
      </c>
      <c r="S57" t="inlineStr">
        <is>
          <t>A</t>
        </is>
      </c>
      <c r="T57" t="inlineStr">
        <is>
          <t>A</t>
        </is>
      </c>
      <c r="U57" t="inlineStr">
        <is>
          <t>A</t>
        </is>
      </c>
      <c r="Z57" s="1">
        <f>IF(J57&gt;K57,"A",IF(J57=K57,"","B"))</f>
        <v/>
      </c>
      <c r="AA57">
        <f>IF(AND($Z57&lt;&gt;"",$Z57=L57),1,IF(L57="",0,-1))</f>
        <v/>
      </c>
      <c r="AB57">
        <f>IF(AND($Z57&lt;&gt;"",$Z57=M57),1,IF(M57="",0,-1))</f>
        <v/>
      </c>
      <c r="AC57">
        <f>IF(AND($Z57&lt;&gt;"",$Z57=N57),1,IF(N57="",0,-1))</f>
        <v/>
      </c>
      <c r="AD57">
        <f>IF(AND($Z57&lt;&gt;"",$Z57=O57),1,IF(O57="",0,-1))</f>
        <v/>
      </c>
      <c r="AE57">
        <f>IF(AND($Z57&lt;&gt;"",$Z57=P57),1,IF(P57="",0,-1))</f>
        <v/>
      </c>
      <c r="AF57">
        <f>IF(AND($Z57&lt;&gt;"",$Z57=Q57),1,IF(Q57="",0,-1))</f>
        <v/>
      </c>
      <c r="AG57">
        <f>IF(AND($Z57&lt;&gt;"",$Z57=R57),1,IF(R57="",0,-1))</f>
        <v/>
      </c>
      <c r="AH57">
        <f>IF(AND($Z57&lt;&gt;"",$Z57=S57),1,IF(S57="",0,-1))</f>
        <v/>
      </c>
      <c r="AI57">
        <f>IF(AND($Z57&lt;&gt;"",$Z57=T57),1,IF(T57="",0,-1))</f>
        <v/>
      </c>
      <c r="AJ57">
        <f>IF(AND($Z57&lt;&gt;"",$Z57=U57),1,IF(U57="",0,-1))</f>
        <v/>
      </c>
      <c r="AK57">
        <f>IF(AND($Z57&lt;&gt;"",$Z57=V57),1,IF(V57="",0,-1))</f>
        <v/>
      </c>
      <c r="AL57">
        <f>IF(AND($Z57&lt;&gt;"",$Z57=W57),1,IF(W57="",0,-1))</f>
        <v/>
      </c>
      <c r="AM57">
        <f>IF(AND($Z57&lt;&gt;"",$Z57=X57),1,IF(X57="",0,-1))</f>
        <v/>
      </c>
    </row>
    <row r="58">
      <c r="A58" t="inlineStr">
        <is>
          <t>https://www.livesport.com/tennis/atp-singles/adelaide/</t>
        </is>
      </c>
      <c r="D58" t="inlineStr">
        <is>
          <t>https://www.livesport.com/game/x29YCH5g/#/game-summary</t>
        </is>
      </c>
      <c r="G58" s="11">
        <f>IF($D58&lt;&gt;$D57,IF($J58&gt;$K58,1,0),IF($J58&gt;$K58,G57+1,G57))</f>
        <v/>
      </c>
      <c r="H58" s="11">
        <f>IF($D58&lt;&gt;$D57,IF($J58&lt;$K58,1,0),IF($J58&lt;$K58,H57+1,H57))</f>
        <v/>
      </c>
      <c r="I58" s="1" t="inlineStr">
        <is>
          <t>A</t>
        </is>
      </c>
      <c r="J58" s="11">
        <f>COUNTIFS(L58:X58,"A")</f>
        <v/>
      </c>
      <c r="K58" s="11">
        <f>COUNTIFS(L58:X58,"B")</f>
        <v/>
      </c>
      <c r="L58" t="inlineStr">
        <is>
          <t>B</t>
        </is>
      </c>
      <c r="M58" t="inlineStr">
        <is>
          <t>B</t>
        </is>
      </c>
      <c r="N58" t="inlineStr">
        <is>
          <t>A</t>
        </is>
      </c>
      <c r="O58" t="inlineStr">
        <is>
          <t>A</t>
        </is>
      </c>
      <c r="P58" t="inlineStr">
        <is>
          <t>B</t>
        </is>
      </c>
      <c r="Q58" t="inlineStr">
        <is>
          <t>A</t>
        </is>
      </c>
      <c r="R58" t="inlineStr">
        <is>
          <t>A</t>
        </is>
      </c>
      <c r="S58" t="inlineStr">
        <is>
          <t>B</t>
        </is>
      </c>
      <c r="T58" t="inlineStr">
        <is>
          <t>B</t>
        </is>
      </c>
      <c r="U58" t="inlineStr">
        <is>
          <t>B</t>
        </is>
      </c>
      <c r="Z58" s="1">
        <f>IF(J58&gt;K58,"A",IF(J58=K58,"","B"))</f>
        <v/>
      </c>
      <c r="AA58">
        <f>IF(AND($Z58&lt;&gt;"",$Z58=L58),1,IF(L58="",0,-1))</f>
        <v/>
      </c>
      <c r="AB58">
        <f>IF(AND($Z58&lt;&gt;"",$Z58=M58),1,IF(M58="",0,-1))</f>
        <v/>
      </c>
      <c r="AC58">
        <f>IF(AND($Z58&lt;&gt;"",$Z58=N58),1,IF(N58="",0,-1))</f>
        <v/>
      </c>
      <c r="AD58">
        <f>IF(AND($Z58&lt;&gt;"",$Z58=O58),1,IF(O58="",0,-1))</f>
        <v/>
      </c>
      <c r="AE58">
        <f>IF(AND($Z58&lt;&gt;"",$Z58=P58),1,IF(P58="",0,-1))</f>
        <v/>
      </c>
      <c r="AF58">
        <f>IF(AND($Z58&lt;&gt;"",$Z58=Q58),1,IF(Q58="",0,-1))</f>
        <v/>
      </c>
      <c r="AG58">
        <f>IF(AND($Z58&lt;&gt;"",$Z58=R58),1,IF(R58="",0,-1))</f>
        <v/>
      </c>
      <c r="AH58">
        <f>IF(AND($Z58&lt;&gt;"",$Z58=S58),1,IF(S58="",0,-1))</f>
        <v/>
      </c>
      <c r="AI58">
        <f>IF(AND($Z58&lt;&gt;"",$Z58=T58),1,IF(T58="",0,-1))</f>
        <v/>
      </c>
      <c r="AJ58">
        <f>IF(AND($Z58&lt;&gt;"",$Z58=U58),1,IF(U58="",0,-1))</f>
        <v/>
      </c>
      <c r="AK58">
        <f>IF(AND($Z58&lt;&gt;"",$Z58=V58),1,IF(V58="",0,-1))</f>
        <v/>
      </c>
      <c r="AL58">
        <f>IF(AND($Z58&lt;&gt;"",$Z58=W58),1,IF(W58="",0,-1))</f>
        <v/>
      </c>
      <c r="AM58">
        <f>IF(AND($Z58&lt;&gt;"",$Z58=X58),1,IF(X58="",0,-1))</f>
        <v/>
      </c>
    </row>
    <row r="59">
      <c r="A59" t="inlineStr">
        <is>
          <t>https://www.livesport.com/tennis/atp-singles/adelaide/</t>
        </is>
      </c>
      <c r="D59" t="inlineStr">
        <is>
          <t>https://www.livesport.com/game/x29YCH5g/#/game-summary</t>
        </is>
      </c>
      <c r="G59" s="11">
        <f>IF($D59&lt;&gt;$D58,IF($J59&gt;$K59,1,0),IF($J59&gt;$K59,G58+1,G58))</f>
        <v/>
      </c>
      <c r="H59" s="11">
        <f>IF($D59&lt;&gt;$D58,IF($J59&lt;$K59,1,0),IF($J59&lt;$K59,H58+1,H58))</f>
        <v/>
      </c>
      <c r="I59" s="1">
        <f>IF($D59&lt;&gt;$D58,"",IF(ISEVEN(SUM(J58:K58)),I58, IF(I58="B", "A", "B")))</f>
        <v/>
      </c>
      <c r="J59" s="11">
        <f>COUNTIFS(L59:X59,"A")</f>
        <v/>
      </c>
      <c r="K59" s="11">
        <f>COUNTIFS(L59:X59,"B")</f>
        <v/>
      </c>
      <c r="L59" t="inlineStr">
        <is>
          <t>A</t>
        </is>
      </c>
      <c r="M59" t="inlineStr">
        <is>
          <t>B</t>
        </is>
      </c>
      <c r="N59" t="inlineStr">
        <is>
          <t>B</t>
        </is>
      </c>
      <c r="O59" t="inlineStr">
        <is>
          <t>B</t>
        </is>
      </c>
      <c r="P59" t="inlineStr">
        <is>
          <t>A</t>
        </is>
      </c>
      <c r="Q59" t="inlineStr">
        <is>
          <t>B</t>
        </is>
      </c>
      <c r="R59" t="inlineStr">
        <is>
          <t>B</t>
        </is>
      </c>
      <c r="S59" t="inlineStr">
        <is>
          <t>B</t>
        </is>
      </c>
      <c r="Z59" s="1">
        <f>IF(J59&gt;K59,"A",IF(J59=K59,"","B"))</f>
        <v/>
      </c>
      <c r="AA59">
        <f>IF(AND($Z59&lt;&gt;"",$Z59=L59),1,IF(L59="",0,-1))</f>
        <v/>
      </c>
      <c r="AB59">
        <f>IF(AND($Z59&lt;&gt;"",$Z59=M59),1,IF(M59="",0,-1))</f>
        <v/>
      </c>
      <c r="AC59">
        <f>IF(AND($Z59&lt;&gt;"",$Z59=N59),1,IF(N59="",0,-1))</f>
        <v/>
      </c>
      <c r="AD59">
        <f>IF(AND($Z59&lt;&gt;"",$Z59=O59),1,IF(O59="",0,-1))</f>
        <v/>
      </c>
      <c r="AE59">
        <f>IF(AND($Z59&lt;&gt;"",$Z59=P59),1,IF(P59="",0,-1))</f>
        <v/>
      </c>
      <c r="AF59">
        <f>IF(AND($Z59&lt;&gt;"",$Z59=Q59),1,IF(Q59="",0,-1))</f>
        <v/>
      </c>
      <c r="AG59">
        <f>IF(AND($Z59&lt;&gt;"",$Z59=R59),1,IF(R59="",0,-1))</f>
        <v/>
      </c>
      <c r="AH59">
        <f>IF(AND($Z59&lt;&gt;"",$Z59=S59),1,IF(S59="",0,-1))</f>
        <v/>
      </c>
      <c r="AI59">
        <f>IF(AND($Z59&lt;&gt;"",$Z59=T59),1,IF(T59="",0,-1))</f>
        <v/>
      </c>
      <c r="AJ59">
        <f>IF(AND($Z59&lt;&gt;"",$Z59=U59),1,IF(U59="",0,-1))</f>
        <v/>
      </c>
      <c r="AK59">
        <f>IF(AND($Z59&lt;&gt;"",$Z59=V59),1,IF(V59="",0,-1))</f>
        <v/>
      </c>
      <c r="AL59">
        <f>IF(AND($Z59&lt;&gt;"",$Z59=W59),1,IF(W59="",0,-1))</f>
        <v/>
      </c>
      <c r="AM59">
        <f>IF(AND($Z59&lt;&gt;"",$Z59=X59),1,IF(X59="",0,-1))</f>
        <v/>
      </c>
    </row>
    <row r="60">
      <c r="A60" t="inlineStr">
        <is>
          <t>https://www.livesport.com/tennis/atp-singles/adelaide/</t>
        </is>
      </c>
      <c r="D60" t="inlineStr">
        <is>
          <t>https://www.livesport.com/game/Uy6QEwys/#/game-summary</t>
        </is>
      </c>
      <c r="G60" s="11">
        <f>IF($D60&lt;&gt;$D59,IF($J60&gt;$K60,1,0),IF($J60&gt;$K60,G59+1,G59))</f>
        <v/>
      </c>
      <c r="H60" s="11">
        <f>IF($D60&lt;&gt;$D59,IF($J60&lt;$K60,1,0),IF($J60&lt;$K60,H59+1,H59))</f>
        <v/>
      </c>
      <c r="I60" s="1" t="inlineStr">
        <is>
          <t>A</t>
        </is>
      </c>
      <c r="J60" s="11">
        <f>COUNTIFS(L60:X60,"A")</f>
        <v/>
      </c>
      <c r="K60" s="11">
        <f>COUNTIFS(L60:X60,"B")</f>
        <v/>
      </c>
      <c r="L60" t="inlineStr">
        <is>
          <t>A</t>
        </is>
      </c>
      <c r="M60" t="inlineStr">
        <is>
          <t>B</t>
        </is>
      </c>
      <c r="N60" t="inlineStr">
        <is>
          <t>A</t>
        </is>
      </c>
      <c r="O60" t="inlineStr">
        <is>
          <t>B</t>
        </is>
      </c>
      <c r="P60" t="inlineStr">
        <is>
          <t>A</t>
        </is>
      </c>
      <c r="Q60" t="inlineStr">
        <is>
          <t>B</t>
        </is>
      </c>
      <c r="R60" t="inlineStr">
        <is>
          <t>B</t>
        </is>
      </c>
      <c r="S60" t="inlineStr">
        <is>
          <t>B</t>
        </is>
      </c>
      <c r="T60" t="inlineStr">
        <is>
          <t>A</t>
        </is>
      </c>
      <c r="U60" t="inlineStr">
        <is>
          <t>A</t>
        </is>
      </c>
      <c r="V60" t="inlineStr">
        <is>
          <t>B</t>
        </is>
      </c>
      <c r="W60" t="inlineStr">
        <is>
          <t>A</t>
        </is>
      </c>
      <c r="X60" t="inlineStr">
        <is>
          <t>B</t>
        </is>
      </c>
      <c r="Z60" s="1">
        <f>IF(J60&gt;K60,"A",IF(J60=K60,"","B"))</f>
        <v/>
      </c>
      <c r="AA60">
        <f>IF(AND($Z60&lt;&gt;"",$Z60=L60),1,IF(L60="",0,-1))</f>
        <v/>
      </c>
      <c r="AB60">
        <f>IF(AND($Z60&lt;&gt;"",$Z60=M60),1,IF(M60="",0,-1))</f>
        <v/>
      </c>
      <c r="AC60">
        <f>IF(AND($Z60&lt;&gt;"",$Z60=N60),1,IF(N60="",0,-1))</f>
        <v/>
      </c>
      <c r="AD60">
        <f>IF(AND($Z60&lt;&gt;"",$Z60=O60),1,IF(O60="",0,-1))</f>
        <v/>
      </c>
      <c r="AE60">
        <f>IF(AND($Z60&lt;&gt;"",$Z60=P60),1,IF(P60="",0,-1))</f>
        <v/>
      </c>
      <c r="AF60">
        <f>IF(AND($Z60&lt;&gt;"",$Z60=Q60),1,IF(Q60="",0,-1))</f>
        <v/>
      </c>
      <c r="AG60">
        <f>IF(AND($Z60&lt;&gt;"",$Z60=R60),1,IF(R60="",0,-1))</f>
        <v/>
      </c>
      <c r="AH60">
        <f>IF(AND($Z60&lt;&gt;"",$Z60=S60),1,IF(S60="",0,-1))</f>
        <v/>
      </c>
      <c r="AI60">
        <f>IF(AND($Z60&lt;&gt;"",$Z60=T60),1,IF(T60="",0,-1))</f>
        <v/>
      </c>
      <c r="AJ60">
        <f>IF(AND($Z60&lt;&gt;"",$Z60=U60),1,IF(U60="",0,-1))</f>
        <v/>
      </c>
      <c r="AK60">
        <f>IF(AND($Z60&lt;&gt;"",$Z60=V60),1,IF(V60="",0,-1))</f>
        <v/>
      </c>
      <c r="AL60">
        <f>IF(AND($Z60&lt;&gt;"",$Z60=W60),1,IF(W60="",0,-1))</f>
        <v/>
      </c>
      <c r="AM60">
        <f>IF(AND($Z60&lt;&gt;"",$Z60=X60),1,IF(X60="",0,-1))</f>
        <v/>
      </c>
    </row>
    <row r="61">
      <c r="A61" t="inlineStr">
        <is>
          <t>https://www.livesport.com/tennis/atp-singles/adelaide/</t>
        </is>
      </c>
      <c r="D61" t="inlineStr">
        <is>
          <t>https://www.livesport.com/game/Uy6QEwys/#/game-summary</t>
        </is>
      </c>
      <c r="G61" s="11">
        <f>IF($D61&lt;&gt;$D60,IF($J61&gt;$K61,1,0),IF($J61&gt;$K61,G60+1,G60))</f>
        <v/>
      </c>
      <c r="H61" s="11">
        <f>IF($D61&lt;&gt;$D60,IF($J61&lt;$K61,1,0),IF($J61&lt;$K61,H60+1,H60))</f>
        <v/>
      </c>
      <c r="I61" s="1">
        <f>IF($D61&lt;&gt;$D60,"",IF(ISEVEN(SUM(J60:K60)),I60, IF(I60="B", "A", "B")))</f>
        <v/>
      </c>
      <c r="J61" s="11">
        <f>COUNTIFS(L61:X61,"A")</f>
        <v/>
      </c>
      <c r="K61" s="11">
        <f>COUNTIFS(L61:X61,"B")</f>
        <v/>
      </c>
      <c r="L61" t="inlineStr">
        <is>
          <t>A</t>
        </is>
      </c>
      <c r="M61" t="inlineStr">
        <is>
          <t>B</t>
        </is>
      </c>
      <c r="N61" t="inlineStr">
        <is>
          <t>A</t>
        </is>
      </c>
      <c r="O61" t="inlineStr">
        <is>
          <t>A</t>
        </is>
      </c>
      <c r="P61" t="inlineStr">
        <is>
          <t>B</t>
        </is>
      </c>
      <c r="Q61" t="inlineStr">
        <is>
          <t>A</t>
        </is>
      </c>
      <c r="R61" t="inlineStr">
        <is>
          <t>B</t>
        </is>
      </c>
      <c r="S61" t="inlineStr">
        <is>
          <t>A</t>
        </is>
      </c>
      <c r="T61" t="inlineStr">
        <is>
          <t>B</t>
        </is>
      </c>
      <c r="U61" t="inlineStr">
        <is>
          <t>A</t>
        </is>
      </c>
      <c r="Z61" s="1">
        <f>IF(J61&gt;K61,"A",IF(J61=K61,"","B"))</f>
        <v/>
      </c>
      <c r="AA61">
        <f>IF(AND($Z61&lt;&gt;"",$Z61=L61),1,IF(L61="",0,-1))</f>
        <v/>
      </c>
      <c r="AB61">
        <f>IF(AND($Z61&lt;&gt;"",$Z61=M61),1,IF(M61="",0,-1))</f>
        <v/>
      </c>
      <c r="AC61">
        <f>IF(AND($Z61&lt;&gt;"",$Z61=N61),1,IF(N61="",0,-1))</f>
        <v/>
      </c>
      <c r="AD61">
        <f>IF(AND($Z61&lt;&gt;"",$Z61=O61),1,IF(O61="",0,-1))</f>
        <v/>
      </c>
      <c r="AE61">
        <f>IF(AND($Z61&lt;&gt;"",$Z61=P61),1,IF(P61="",0,-1))</f>
        <v/>
      </c>
      <c r="AF61">
        <f>IF(AND($Z61&lt;&gt;"",$Z61=Q61),1,IF(Q61="",0,-1))</f>
        <v/>
      </c>
      <c r="AG61">
        <f>IF(AND($Z61&lt;&gt;"",$Z61=R61),1,IF(R61="",0,-1))</f>
        <v/>
      </c>
      <c r="AH61">
        <f>IF(AND($Z61&lt;&gt;"",$Z61=S61),1,IF(S61="",0,-1))</f>
        <v/>
      </c>
      <c r="AI61">
        <f>IF(AND($Z61&lt;&gt;"",$Z61=T61),1,IF(T61="",0,-1))</f>
        <v/>
      </c>
      <c r="AJ61">
        <f>IF(AND($Z61&lt;&gt;"",$Z61=U61),1,IF(U61="",0,-1))</f>
        <v/>
      </c>
      <c r="AK61">
        <f>IF(AND($Z61&lt;&gt;"",$Z61=V61),1,IF(V61="",0,-1))</f>
        <v/>
      </c>
      <c r="AL61">
        <f>IF(AND($Z61&lt;&gt;"",$Z61=W61),1,IF(W61="",0,-1))</f>
        <v/>
      </c>
      <c r="AM61">
        <f>IF(AND($Z61&lt;&gt;"",$Z61=X61),1,IF(X61="",0,-1))</f>
        <v/>
      </c>
    </row>
    <row r="62">
      <c r="A62" t="inlineStr">
        <is>
          <t>https://www.livesport.com/tennis/atp-singles/adelaide/</t>
        </is>
      </c>
      <c r="D62" t="inlineStr">
        <is>
          <t>https://www.livesport.com/game/Uy6QEwys/#/game-summary</t>
        </is>
      </c>
      <c r="G62" s="11">
        <f>IF($D62&lt;&gt;$D61,IF($J62&gt;$K62,1,0),IF($J62&gt;$K62,G61+1,G61))</f>
        <v/>
      </c>
      <c r="H62" s="11">
        <f>IF($D62&lt;&gt;$D61,IF($J62&lt;$K62,1,0),IF($J62&lt;$K62,H61+1,H61))</f>
        <v/>
      </c>
      <c r="I62" s="1">
        <f>IF($D62&lt;&gt;$D61,"",IF(ISEVEN(SUM(J61:K61)),I61, IF(I61="B", "A", "B")))</f>
        <v/>
      </c>
      <c r="J62" s="11">
        <f>COUNTIFS(L62:X62,"A")</f>
        <v/>
      </c>
      <c r="K62" s="11">
        <f>COUNTIFS(L62:X62,"B")</f>
        <v/>
      </c>
      <c r="L62" t="inlineStr">
        <is>
          <t>B</t>
        </is>
      </c>
      <c r="M62" t="inlineStr">
        <is>
          <t>A</t>
        </is>
      </c>
      <c r="N62" t="inlineStr">
        <is>
          <t>B</t>
        </is>
      </c>
      <c r="O62" t="inlineStr">
        <is>
          <t>B</t>
        </is>
      </c>
      <c r="P62" t="inlineStr">
        <is>
          <t>B</t>
        </is>
      </c>
      <c r="Q62" t="inlineStr">
        <is>
          <t>A</t>
        </is>
      </c>
      <c r="R62" t="inlineStr">
        <is>
          <t>A</t>
        </is>
      </c>
      <c r="S62" t="inlineStr">
        <is>
          <t>A</t>
        </is>
      </c>
      <c r="T62" t="inlineStr">
        <is>
          <t>B</t>
        </is>
      </c>
      <c r="U62" t="inlineStr">
        <is>
          <t>A</t>
        </is>
      </c>
      <c r="V62" t="inlineStr">
        <is>
          <t>B</t>
        </is>
      </c>
      <c r="W62" t="inlineStr">
        <is>
          <t>B</t>
        </is>
      </c>
      <c r="Z62" s="1">
        <f>IF(J62&gt;K62,"A",IF(J62=K62,"","B"))</f>
        <v/>
      </c>
      <c r="AA62">
        <f>IF(AND($Z62&lt;&gt;"",$Z62=L62),1,IF(L62="",0,-1))</f>
        <v/>
      </c>
      <c r="AB62">
        <f>IF(AND($Z62&lt;&gt;"",$Z62=M62),1,IF(M62="",0,-1))</f>
        <v/>
      </c>
      <c r="AC62">
        <f>IF(AND($Z62&lt;&gt;"",$Z62=N62),1,IF(N62="",0,-1))</f>
        <v/>
      </c>
      <c r="AD62">
        <f>IF(AND($Z62&lt;&gt;"",$Z62=O62),1,IF(O62="",0,-1))</f>
        <v/>
      </c>
      <c r="AE62">
        <f>IF(AND($Z62&lt;&gt;"",$Z62=P62),1,IF(P62="",0,-1))</f>
        <v/>
      </c>
      <c r="AF62">
        <f>IF(AND($Z62&lt;&gt;"",$Z62=Q62),1,IF(Q62="",0,-1))</f>
        <v/>
      </c>
      <c r="AG62">
        <f>IF(AND($Z62&lt;&gt;"",$Z62=R62),1,IF(R62="",0,-1))</f>
        <v/>
      </c>
      <c r="AH62">
        <f>IF(AND($Z62&lt;&gt;"",$Z62=S62),1,IF(S62="",0,-1))</f>
        <v/>
      </c>
      <c r="AI62">
        <f>IF(AND($Z62&lt;&gt;"",$Z62=T62),1,IF(T62="",0,-1))</f>
        <v/>
      </c>
      <c r="AJ62">
        <f>IF(AND($Z62&lt;&gt;"",$Z62=U62),1,IF(U62="",0,-1))</f>
        <v/>
      </c>
      <c r="AK62">
        <f>IF(AND($Z62&lt;&gt;"",$Z62=V62),1,IF(V62="",0,-1))</f>
        <v/>
      </c>
      <c r="AL62">
        <f>IF(AND($Z62&lt;&gt;"",$Z62=W62),1,IF(W62="",0,-1))</f>
        <v/>
      </c>
      <c r="AM62">
        <f>IF(AND($Z62&lt;&gt;"",$Z62=X62),1,IF(X62="",0,-1))</f>
        <v/>
      </c>
    </row>
    <row r="63">
      <c r="A63" t="inlineStr">
        <is>
          <t>https://www.livesport.com/tennis/atp-singles/adelaide/</t>
        </is>
      </c>
      <c r="D63" t="inlineStr">
        <is>
          <t>https://www.livesport.com/game/O0vdgx0q/#/game-summary</t>
        </is>
      </c>
      <c r="G63" s="11">
        <f>IF($D63&lt;&gt;$D62,IF($J63&gt;$K63,1,0),IF($J63&gt;$K63,G62+1,G62))</f>
        <v/>
      </c>
      <c r="H63" s="11">
        <f>IF($D63&lt;&gt;$D62,IF($J63&lt;$K63,1,0),IF($J63&lt;$K63,H62+1,H62))</f>
        <v/>
      </c>
      <c r="I63" s="1" t="inlineStr">
        <is>
          <t>A</t>
        </is>
      </c>
      <c r="J63" s="11">
        <f>COUNTIFS(L63:X63,"A")</f>
        <v/>
      </c>
      <c r="K63" s="11">
        <f>COUNTIFS(L63:X63,"B")</f>
        <v/>
      </c>
      <c r="L63" t="inlineStr">
        <is>
          <t>A</t>
        </is>
      </c>
      <c r="M63" t="inlineStr">
        <is>
          <t>B</t>
        </is>
      </c>
      <c r="N63" t="inlineStr">
        <is>
          <t>A</t>
        </is>
      </c>
      <c r="O63" t="inlineStr">
        <is>
          <t>A</t>
        </is>
      </c>
      <c r="P63" t="inlineStr">
        <is>
          <t>A</t>
        </is>
      </c>
      <c r="Q63" t="inlineStr">
        <is>
          <t>A</t>
        </is>
      </c>
      <c r="R63" t="inlineStr">
        <is>
          <t>A</t>
        </is>
      </c>
      <c r="Z63" s="1">
        <f>IF(J63&gt;K63,"A",IF(J63=K63,"","B"))</f>
        <v/>
      </c>
      <c r="AA63">
        <f>IF(AND($Z63&lt;&gt;"",$Z63=L63),1,IF(L63="",0,-1))</f>
        <v/>
      </c>
      <c r="AB63">
        <f>IF(AND($Z63&lt;&gt;"",$Z63=M63),1,IF(M63="",0,-1))</f>
        <v/>
      </c>
      <c r="AC63">
        <f>IF(AND($Z63&lt;&gt;"",$Z63=N63),1,IF(N63="",0,-1))</f>
        <v/>
      </c>
      <c r="AD63">
        <f>IF(AND($Z63&lt;&gt;"",$Z63=O63),1,IF(O63="",0,-1))</f>
        <v/>
      </c>
      <c r="AE63">
        <f>IF(AND($Z63&lt;&gt;"",$Z63=P63),1,IF(P63="",0,-1))</f>
        <v/>
      </c>
      <c r="AF63">
        <f>IF(AND($Z63&lt;&gt;"",$Z63=Q63),1,IF(Q63="",0,-1))</f>
        <v/>
      </c>
      <c r="AG63">
        <f>IF(AND($Z63&lt;&gt;"",$Z63=R63),1,IF(R63="",0,-1))</f>
        <v/>
      </c>
      <c r="AH63">
        <f>IF(AND($Z63&lt;&gt;"",$Z63=S63),1,IF(S63="",0,-1))</f>
        <v/>
      </c>
      <c r="AI63">
        <f>IF(AND($Z63&lt;&gt;"",$Z63=T63),1,IF(T63="",0,-1))</f>
        <v/>
      </c>
      <c r="AJ63">
        <f>IF(AND($Z63&lt;&gt;"",$Z63=U63),1,IF(U63="",0,-1))</f>
        <v/>
      </c>
      <c r="AK63">
        <f>IF(AND($Z63&lt;&gt;"",$Z63=V63),1,IF(V63="",0,-1))</f>
        <v/>
      </c>
      <c r="AL63">
        <f>IF(AND($Z63&lt;&gt;"",$Z63=W63),1,IF(W63="",0,-1))</f>
        <v/>
      </c>
      <c r="AM63">
        <f>IF(AND($Z63&lt;&gt;"",$Z63=X63),1,IF(X63="",0,-1))</f>
        <v/>
      </c>
    </row>
    <row r="64">
      <c r="A64" t="inlineStr">
        <is>
          <t>https://www.livesport.com/tennis/atp-singles/adelaide/</t>
        </is>
      </c>
      <c r="D64" t="inlineStr">
        <is>
          <t>https://www.livesport.com/game/O0vdgx0q/#/game-summary</t>
        </is>
      </c>
      <c r="G64" s="11">
        <f>IF($D64&lt;&gt;$D63,IF($J64&gt;$K64,1,0),IF($J64&gt;$K64,G63+1,G63))</f>
        <v/>
      </c>
      <c r="H64" s="11">
        <f>IF($D64&lt;&gt;$D63,IF($J64&lt;$K64,1,0),IF($J64&lt;$K64,H63+1,H63))</f>
        <v/>
      </c>
      <c r="I64" s="1">
        <f>IF($D64&lt;&gt;$D63,"",IF(ISEVEN(SUM(J63:K63)),I63, IF(I63="B", "A", "B")))</f>
        <v/>
      </c>
      <c r="J64" s="11">
        <f>COUNTIFS(L64:X64,"A")</f>
        <v/>
      </c>
      <c r="K64" s="11">
        <f>COUNTIFS(L64:X64,"B")</f>
        <v/>
      </c>
      <c r="L64" t="inlineStr">
        <is>
          <t>B</t>
        </is>
      </c>
      <c r="M64" t="inlineStr">
        <is>
          <t>A</t>
        </is>
      </c>
      <c r="N64" t="inlineStr">
        <is>
          <t>A</t>
        </is>
      </c>
      <c r="O64" t="inlineStr">
        <is>
          <t>A</t>
        </is>
      </c>
      <c r="P64" t="inlineStr">
        <is>
          <t>B</t>
        </is>
      </c>
      <c r="Q64" t="inlineStr">
        <is>
          <t>A</t>
        </is>
      </c>
      <c r="R64" t="inlineStr">
        <is>
          <t>B</t>
        </is>
      </c>
      <c r="S64" t="inlineStr">
        <is>
          <t>A</t>
        </is>
      </c>
      <c r="T64" t="inlineStr">
        <is>
          <t>A</t>
        </is>
      </c>
      <c r="Z64" s="1">
        <f>IF(J64&gt;K64,"A",IF(J64=K64,"","B"))</f>
        <v/>
      </c>
      <c r="AA64">
        <f>IF(AND($Z64&lt;&gt;"",$Z64=L64),1,IF(L64="",0,-1))</f>
        <v/>
      </c>
      <c r="AB64">
        <f>IF(AND($Z64&lt;&gt;"",$Z64=M64),1,IF(M64="",0,-1))</f>
        <v/>
      </c>
      <c r="AC64">
        <f>IF(AND($Z64&lt;&gt;"",$Z64=N64),1,IF(N64="",0,-1))</f>
        <v/>
      </c>
      <c r="AD64">
        <f>IF(AND($Z64&lt;&gt;"",$Z64=O64),1,IF(O64="",0,-1))</f>
        <v/>
      </c>
      <c r="AE64">
        <f>IF(AND($Z64&lt;&gt;"",$Z64=P64),1,IF(P64="",0,-1))</f>
        <v/>
      </c>
      <c r="AF64">
        <f>IF(AND($Z64&lt;&gt;"",$Z64=Q64),1,IF(Q64="",0,-1))</f>
        <v/>
      </c>
      <c r="AG64">
        <f>IF(AND($Z64&lt;&gt;"",$Z64=R64),1,IF(R64="",0,-1))</f>
        <v/>
      </c>
      <c r="AH64">
        <f>IF(AND($Z64&lt;&gt;"",$Z64=S64),1,IF(S64="",0,-1))</f>
        <v/>
      </c>
      <c r="AI64">
        <f>IF(AND($Z64&lt;&gt;"",$Z64=T64),1,IF(T64="",0,-1))</f>
        <v/>
      </c>
      <c r="AJ64">
        <f>IF(AND($Z64&lt;&gt;"",$Z64=U64),1,IF(U64="",0,-1))</f>
        <v/>
      </c>
      <c r="AK64">
        <f>IF(AND($Z64&lt;&gt;"",$Z64=V64),1,IF(V64="",0,-1))</f>
        <v/>
      </c>
      <c r="AL64">
        <f>IF(AND($Z64&lt;&gt;"",$Z64=W64),1,IF(W64="",0,-1))</f>
        <v/>
      </c>
      <c r="AM64">
        <f>IF(AND($Z64&lt;&gt;"",$Z64=X64),1,IF(X64="",0,-1))</f>
        <v/>
      </c>
    </row>
    <row r="65">
      <c r="A65" t="inlineStr">
        <is>
          <t>https://www.livesport.com/tennis/atp-singles/adelaide/</t>
        </is>
      </c>
      <c r="D65" t="inlineStr">
        <is>
          <t>https://www.livesport.com/game/bDZ7vzjE/#/game-summary</t>
        </is>
      </c>
      <c r="G65" s="11">
        <f>IF($D65&lt;&gt;$D64,IF($J65&gt;$K65,1,0),IF($J65&gt;$K65,G64+1,G64))</f>
        <v/>
      </c>
      <c r="H65" s="11">
        <f>IF($D65&lt;&gt;$D64,IF($J65&lt;$K65,1,0),IF($J65&lt;$K65,H64+1,H64))</f>
        <v/>
      </c>
      <c r="I65" s="1" t="inlineStr">
        <is>
          <t>A</t>
        </is>
      </c>
      <c r="J65" s="11">
        <f>COUNTIFS(L65:X65,"A")</f>
        <v/>
      </c>
      <c r="K65" s="11">
        <f>COUNTIFS(L65:X65,"B")</f>
        <v/>
      </c>
      <c r="L65" t="inlineStr">
        <is>
          <t>A</t>
        </is>
      </c>
      <c r="M65" t="inlineStr">
        <is>
          <t>B</t>
        </is>
      </c>
      <c r="N65" t="inlineStr">
        <is>
          <t>A</t>
        </is>
      </c>
      <c r="O65" t="inlineStr">
        <is>
          <t>B</t>
        </is>
      </c>
      <c r="P65" t="inlineStr">
        <is>
          <t>B</t>
        </is>
      </c>
      <c r="Q65" t="inlineStr">
        <is>
          <t>B</t>
        </is>
      </c>
      <c r="R65" t="inlineStr">
        <is>
          <t>A</t>
        </is>
      </c>
      <c r="S65" t="inlineStr">
        <is>
          <t>B</t>
        </is>
      </c>
      <c r="T65" t="inlineStr">
        <is>
          <t>A</t>
        </is>
      </c>
      <c r="U65" t="inlineStr">
        <is>
          <t>B</t>
        </is>
      </c>
      <c r="Z65" s="1">
        <f>IF(J65&gt;K65,"A",IF(J65=K65,"","B"))</f>
        <v/>
      </c>
      <c r="AA65">
        <f>IF(AND($Z65&lt;&gt;"",$Z65=L65),1,IF(L65="",0,-1))</f>
        <v/>
      </c>
      <c r="AB65">
        <f>IF(AND($Z65&lt;&gt;"",$Z65=M65),1,IF(M65="",0,-1))</f>
        <v/>
      </c>
      <c r="AC65">
        <f>IF(AND($Z65&lt;&gt;"",$Z65=N65),1,IF(N65="",0,-1))</f>
        <v/>
      </c>
      <c r="AD65">
        <f>IF(AND($Z65&lt;&gt;"",$Z65=O65),1,IF(O65="",0,-1))</f>
        <v/>
      </c>
      <c r="AE65">
        <f>IF(AND($Z65&lt;&gt;"",$Z65=P65),1,IF(P65="",0,-1))</f>
        <v/>
      </c>
      <c r="AF65">
        <f>IF(AND($Z65&lt;&gt;"",$Z65=Q65),1,IF(Q65="",0,-1))</f>
        <v/>
      </c>
      <c r="AG65">
        <f>IF(AND($Z65&lt;&gt;"",$Z65=R65),1,IF(R65="",0,-1))</f>
        <v/>
      </c>
      <c r="AH65">
        <f>IF(AND($Z65&lt;&gt;"",$Z65=S65),1,IF(S65="",0,-1))</f>
        <v/>
      </c>
      <c r="AI65">
        <f>IF(AND($Z65&lt;&gt;"",$Z65=T65),1,IF(T65="",0,-1))</f>
        <v/>
      </c>
      <c r="AJ65">
        <f>IF(AND($Z65&lt;&gt;"",$Z65=U65),1,IF(U65="",0,-1))</f>
        <v/>
      </c>
      <c r="AK65">
        <f>IF(AND($Z65&lt;&gt;"",$Z65=V65),1,IF(V65="",0,-1))</f>
        <v/>
      </c>
      <c r="AL65">
        <f>IF(AND($Z65&lt;&gt;"",$Z65=W65),1,IF(W65="",0,-1))</f>
        <v/>
      </c>
      <c r="AM65">
        <f>IF(AND($Z65&lt;&gt;"",$Z65=X65),1,IF(X65="",0,-1))</f>
        <v/>
      </c>
    </row>
    <row r="66">
      <c r="A66" t="inlineStr">
        <is>
          <t>https://www.livesport.com/tennis/atp-singles/adelaide/</t>
        </is>
      </c>
      <c r="D66" t="inlineStr">
        <is>
          <t>https://www.livesport.com/game/bDZ7vzjE/#/game-summary</t>
        </is>
      </c>
      <c r="G66" s="11">
        <f>IF($D66&lt;&gt;$D65,IF($J66&gt;$K66,1,0),IF($J66&gt;$K66,G65+1,G65))</f>
        <v/>
      </c>
      <c r="H66" s="11">
        <f>IF($D66&lt;&gt;$D65,IF($J66&lt;$K66,1,0),IF($J66&lt;$K66,H65+1,H65))</f>
        <v/>
      </c>
      <c r="I66" s="1">
        <f>IF($D66&lt;&gt;$D65,"",IF(ISEVEN(SUM(J65:K65)),I65, IF(I65="B", "A", "B")))</f>
        <v/>
      </c>
      <c r="J66" s="11">
        <f>COUNTIFS(L66:X66,"A")</f>
        <v/>
      </c>
      <c r="K66" s="11">
        <f>COUNTIFS(L66:X66,"B")</f>
        <v/>
      </c>
      <c r="L66" t="inlineStr">
        <is>
          <t>A</t>
        </is>
      </c>
      <c r="M66" t="inlineStr">
        <is>
          <t>B</t>
        </is>
      </c>
      <c r="N66" t="inlineStr">
        <is>
          <t>A</t>
        </is>
      </c>
      <c r="O66" t="inlineStr">
        <is>
          <t>B</t>
        </is>
      </c>
      <c r="P66" t="inlineStr">
        <is>
          <t>A</t>
        </is>
      </c>
      <c r="Q66" t="inlineStr">
        <is>
          <t>B</t>
        </is>
      </c>
      <c r="R66" t="inlineStr">
        <is>
          <t>A</t>
        </is>
      </c>
      <c r="S66" t="inlineStr">
        <is>
          <t>B</t>
        </is>
      </c>
      <c r="T66" t="inlineStr">
        <is>
          <t>A</t>
        </is>
      </c>
      <c r="U66" t="inlineStr">
        <is>
          <t>B</t>
        </is>
      </c>
      <c r="V66" t="inlineStr">
        <is>
          <t>B</t>
        </is>
      </c>
      <c r="W66" t="inlineStr">
        <is>
          <t>B</t>
        </is>
      </c>
      <c r="Z66" s="1">
        <f>IF(J66&gt;K66,"A",IF(J66=K66,"","B"))</f>
        <v/>
      </c>
      <c r="AA66">
        <f>IF(AND($Z66&lt;&gt;"",$Z66=L66),1,IF(L66="",0,-1))</f>
        <v/>
      </c>
      <c r="AB66">
        <f>IF(AND($Z66&lt;&gt;"",$Z66=M66),1,IF(M66="",0,-1))</f>
        <v/>
      </c>
      <c r="AC66">
        <f>IF(AND($Z66&lt;&gt;"",$Z66=N66),1,IF(N66="",0,-1))</f>
        <v/>
      </c>
      <c r="AD66">
        <f>IF(AND($Z66&lt;&gt;"",$Z66=O66),1,IF(O66="",0,-1))</f>
        <v/>
      </c>
      <c r="AE66">
        <f>IF(AND($Z66&lt;&gt;"",$Z66=P66),1,IF(P66="",0,-1))</f>
        <v/>
      </c>
      <c r="AF66">
        <f>IF(AND($Z66&lt;&gt;"",$Z66=Q66),1,IF(Q66="",0,-1))</f>
        <v/>
      </c>
      <c r="AG66">
        <f>IF(AND($Z66&lt;&gt;"",$Z66=R66),1,IF(R66="",0,-1))</f>
        <v/>
      </c>
      <c r="AH66">
        <f>IF(AND($Z66&lt;&gt;"",$Z66=S66),1,IF(S66="",0,-1))</f>
        <v/>
      </c>
      <c r="AI66">
        <f>IF(AND($Z66&lt;&gt;"",$Z66=T66),1,IF(T66="",0,-1))</f>
        <v/>
      </c>
      <c r="AJ66">
        <f>IF(AND($Z66&lt;&gt;"",$Z66=U66),1,IF(U66="",0,-1))</f>
        <v/>
      </c>
      <c r="AK66">
        <f>IF(AND($Z66&lt;&gt;"",$Z66=V66),1,IF(V66="",0,-1))</f>
        <v/>
      </c>
      <c r="AL66">
        <f>IF(AND($Z66&lt;&gt;"",$Z66=W66),1,IF(W66="",0,-1))</f>
        <v/>
      </c>
      <c r="AM66">
        <f>IF(AND($Z66&lt;&gt;"",$Z66=X66),1,IF(X66="",0,-1))</f>
        <v/>
      </c>
    </row>
    <row r="67">
      <c r="A67" t="inlineStr">
        <is>
          <t>https://www.livesport.com/tennis/atp-singles/adelaide/</t>
        </is>
      </c>
      <c r="D67" t="inlineStr">
        <is>
          <t>https://www.livesport.com/game/xULbIzGS/#/game-summary</t>
        </is>
      </c>
      <c r="G67" s="11">
        <f>IF($D67&lt;&gt;$D66,IF($J67&gt;$K67,1,0),IF($J67&gt;$K67,G66+1,G66))</f>
        <v/>
      </c>
      <c r="H67" s="11">
        <f>IF($D67&lt;&gt;$D66,IF($J67&lt;$K67,1,0),IF($J67&lt;$K67,H66+1,H66))</f>
        <v/>
      </c>
      <c r="I67" s="1" t="inlineStr">
        <is>
          <t>B</t>
        </is>
      </c>
      <c r="J67" s="11">
        <f>COUNTIFS(L67:X67,"A")</f>
        <v/>
      </c>
      <c r="K67" s="11">
        <f>COUNTIFS(L67:X67,"B")</f>
        <v/>
      </c>
      <c r="L67" t="inlineStr">
        <is>
          <t>B</t>
        </is>
      </c>
      <c r="M67" t="inlineStr">
        <is>
          <t>B</t>
        </is>
      </c>
      <c r="N67" t="inlineStr">
        <is>
          <t>A</t>
        </is>
      </c>
      <c r="O67" t="inlineStr">
        <is>
          <t>B</t>
        </is>
      </c>
      <c r="P67" t="inlineStr">
        <is>
          <t>A</t>
        </is>
      </c>
      <c r="Q67" t="inlineStr">
        <is>
          <t>A</t>
        </is>
      </c>
      <c r="R67" t="inlineStr">
        <is>
          <t>A</t>
        </is>
      </c>
      <c r="S67" t="inlineStr">
        <is>
          <t>A</t>
        </is>
      </c>
      <c r="T67" t="inlineStr">
        <is>
          <t>A</t>
        </is>
      </c>
      <c r="Z67" s="1">
        <f>IF(J67&gt;K67,"A",IF(J67=K67,"","B"))</f>
        <v/>
      </c>
      <c r="AA67">
        <f>IF(AND($Z67&lt;&gt;"",$Z67=L67),1,IF(L67="",0,-1))</f>
        <v/>
      </c>
      <c r="AB67">
        <f>IF(AND($Z67&lt;&gt;"",$Z67=M67),1,IF(M67="",0,-1))</f>
        <v/>
      </c>
      <c r="AC67">
        <f>IF(AND($Z67&lt;&gt;"",$Z67=N67),1,IF(N67="",0,-1))</f>
        <v/>
      </c>
      <c r="AD67">
        <f>IF(AND($Z67&lt;&gt;"",$Z67=O67),1,IF(O67="",0,-1))</f>
        <v/>
      </c>
      <c r="AE67">
        <f>IF(AND($Z67&lt;&gt;"",$Z67=P67),1,IF(P67="",0,-1))</f>
        <v/>
      </c>
      <c r="AF67">
        <f>IF(AND($Z67&lt;&gt;"",$Z67=Q67),1,IF(Q67="",0,-1))</f>
        <v/>
      </c>
      <c r="AG67">
        <f>IF(AND($Z67&lt;&gt;"",$Z67=R67),1,IF(R67="",0,-1))</f>
        <v/>
      </c>
      <c r="AH67">
        <f>IF(AND($Z67&lt;&gt;"",$Z67=S67),1,IF(S67="",0,-1))</f>
        <v/>
      </c>
      <c r="AI67">
        <f>IF(AND($Z67&lt;&gt;"",$Z67=T67),1,IF(T67="",0,-1))</f>
        <v/>
      </c>
      <c r="AJ67">
        <f>IF(AND($Z67&lt;&gt;"",$Z67=U67),1,IF(U67="",0,-1))</f>
        <v/>
      </c>
      <c r="AK67">
        <f>IF(AND($Z67&lt;&gt;"",$Z67=V67),1,IF(V67="",0,-1))</f>
        <v/>
      </c>
      <c r="AL67">
        <f>IF(AND($Z67&lt;&gt;"",$Z67=W67),1,IF(W67="",0,-1))</f>
        <v/>
      </c>
      <c r="AM67">
        <f>IF(AND($Z67&lt;&gt;"",$Z67=X67),1,IF(X67="",0,-1))</f>
        <v/>
      </c>
    </row>
    <row r="68">
      <c r="A68" t="inlineStr">
        <is>
          <t>https://www.livesport.com/tennis/atp-singles/adelaide/</t>
        </is>
      </c>
      <c r="D68" t="inlineStr">
        <is>
          <t>https://www.livesport.com/game/xULbIzGS/#/game-summary</t>
        </is>
      </c>
      <c r="G68" s="11">
        <f>IF($D68&lt;&gt;$D67,IF($J68&gt;$K68,1,0),IF($J68&gt;$K68,G67+1,G67))</f>
        <v/>
      </c>
      <c r="H68" s="11">
        <f>IF($D68&lt;&gt;$D67,IF($J68&lt;$K68,1,0),IF($J68&lt;$K68,H67+1,H67))</f>
        <v/>
      </c>
      <c r="I68" s="1">
        <f>IF($D68&lt;&gt;$D67,"",IF(ISEVEN(SUM(J67:K67)),I67, IF(I67="B", "A", "B")))</f>
        <v/>
      </c>
      <c r="J68" s="11">
        <f>COUNTIFS(L68:X68,"A")</f>
        <v/>
      </c>
      <c r="K68" s="11">
        <f>COUNTIFS(L68:X68,"B")</f>
        <v/>
      </c>
      <c r="L68" t="inlineStr">
        <is>
          <t>A</t>
        </is>
      </c>
      <c r="M68" t="inlineStr">
        <is>
          <t>A</t>
        </is>
      </c>
      <c r="N68" t="inlineStr">
        <is>
          <t>B</t>
        </is>
      </c>
      <c r="O68" t="inlineStr">
        <is>
          <t>A</t>
        </is>
      </c>
      <c r="P68" t="inlineStr">
        <is>
          <t>A</t>
        </is>
      </c>
      <c r="Q68" t="inlineStr">
        <is>
          <t>B</t>
        </is>
      </c>
      <c r="R68" t="inlineStr">
        <is>
          <t>A</t>
        </is>
      </c>
      <c r="S68" t="inlineStr">
        <is>
          <t>A</t>
        </is>
      </c>
      <c r="Z68" s="1">
        <f>IF(J68&gt;K68,"A",IF(J68=K68,"","B"))</f>
        <v/>
      </c>
      <c r="AA68">
        <f>IF(AND($Z68&lt;&gt;"",$Z68=L68),1,IF(L68="",0,-1))</f>
        <v/>
      </c>
      <c r="AB68">
        <f>IF(AND($Z68&lt;&gt;"",$Z68=M68),1,IF(M68="",0,-1))</f>
        <v/>
      </c>
      <c r="AC68">
        <f>IF(AND($Z68&lt;&gt;"",$Z68=N68),1,IF(N68="",0,-1))</f>
        <v/>
      </c>
      <c r="AD68">
        <f>IF(AND($Z68&lt;&gt;"",$Z68=O68),1,IF(O68="",0,-1))</f>
        <v/>
      </c>
      <c r="AE68">
        <f>IF(AND($Z68&lt;&gt;"",$Z68=P68),1,IF(P68="",0,-1))</f>
        <v/>
      </c>
      <c r="AF68">
        <f>IF(AND($Z68&lt;&gt;"",$Z68=Q68),1,IF(Q68="",0,-1))</f>
        <v/>
      </c>
      <c r="AG68">
        <f>IF(AND($Z68&lt;&gt;"",$Z68=R68),1,IF(R68="",0,-1))</f>
        <v/>
      </c>
      <c r="AH68">
        <f>IF(AND($Z68&lt;&gt;"",$Z68=S68),1,IF(S68="",0,-1))</f>
        <v/>
      </c>
      <c r="AI68">
        <f>IF(AND($Z68&lt;&gt;"",$Z68=T68),1,IF(T68="",0,-1))</f>
        <v/>
      </c>
      <c r="AJ68">
        <f>IF(AND($Z68&lt;&gt;"",$Z68=U68),1,IF(U68="",0,-1))</f>
        <v/>
      </c>
      <c r="AK68">
        <f>IF(AND($Z68&lt;&gt;"",$Z68=V68),1,IF(V68="",0,-1))</f>
        <v/>
      </c>
      <c r="AL68">
        <f>IF(AND($Z68&lt;&gt;"",$Z68=W68),1,IF(W68="",0,-1))</f>
        <v/>
      </c>
      <c r="AM68">
        <f>IF(AND($Z68&lt;&gt;"",$Z68=X68),1,IF(X68="",0,-1))</f>
        <v/>
      </c>
    </row>
    <row r="69">
      <c r="A69" t="inlineStr">
        <is>
          <t>https://www.livesport.com/tennis/atp-singles/adelaide/</t>
        </is>
      </c>
      <c r="D69" t="inlineStr">
        <is>
          <t>https://www.livesport.com/game/SxL09KF0/#/game-summary</t>
        </is>
      </c>
      <c r="G69" s="11">
        <f>IF($D69&lt;&gt;$D68,IF($J69&gt;$K69,1,0),IF($J69&gt;$K69,G68+1,G68))</f>
        <v/>
      </c>
      <c r="H69" s="11">
        <f>IF($D69&lt;&gt;$D68,IF($J69&lt;$K69,1,0),IF($J69&lt;$K69,H68+1,H68))</f>
        <v/>
      </c>
      <c r="I69" s="1" t="inlineStr">
        <is>
          <t>A</t>
        </is>
      </c>
      <c r="J69" s="11">
        <f>COUNTIFS(L69:X69,"A")</f>
        <v/>
      </c>
      <c r="K69" s="11">
        <f>COUNTIFS(L69:X69,"B")</f>
        <v/>
      </c>
      <c r="L69" t="inlineStr">
        <is>
          <t>A</t>
        </is>
      </c>
      <c r="M69" t="inlineStr">
        <is>
          <t>A</t>
        </is>
      </c>
      <c r="N69" t="inlineStr">
        <is>
          <t>A</t>
        </is>
      </c>
      <c r="O69" t="inlineStr">
        <is>
          <t>B</t>
        </is>
      </c>
      <c r="P69" t="inlineStr">
        <is>
          <t>A</t>
        </is>
      </c>
      <c r="Q69" t="inlineStr">
        <is>
          <t>A</t>
        </is>
      </c>
      <c r="R69" t="inlineStr">
        <is>
          <t>A</t>
        </is>
      </c>
      <c r="Z69" s="1">
        <f>IF(J69&gt;K69,"A",IF(J69=K69,"","B"))</f>
        <v/>
      </c>
      <c r="AA69">
        <f>IF(AND($Z69&lt;&gt;"",$Z69=L69),1,IF(L69="",0,-1))</f>
        <v/>
      </c>
      <c r="AB69">
        <f>IF(AND($Z69&lt;&gt;"",$Z69=M69),1,IF(M69="",0,-1))</f>
        <v/>
      </c>
      <c r="AC69">
        <f>IF(AND($Z69&lt;&gt;"",$Z69=N69),1,IF(N69="",0,-1))</f>
        <v/>
      </c>
      <c r="AD69">
        <f>IF(AND($Z69&lt;&gt;"",$Z69=O69),1,IF(O69="",0,-1))</f>
        <v/>
      </c>
      <c r="AE69">
        <f>IF(AND($Z69&lt;&gt;"",$Z69=P69),1,IF(P69="",0,-1))</f>
        <v/>
      </c>
      <c r="AF69">
        <f>IF(AND($Z69&lt;&gt;"",$Z69=Q69),1,IF(Q69="",0,-1))</f>
        <v/>
      </c>
      <c r="AG69">
        <f>IF(AND($Z69&lt;&gt;"",$Z69=R69),1,IF(R69="",0,-1))</f>
        <v/>
      </c>
      <c r="AH69">
        <f>IF(AND($Z69&lt;&gt;"",$Z69=S69),1,IF(S69="",0,-1))</f>
        <v/>
      </c>
      <c r="AI69">
        <f>IF(AND($Z69&lt;&gt;"",$Z69=T69),1,IF(T69="",0,-1))</f>
        <v/>
      </c>
      <c r="AJ69">
        <f>IF(AND($Z69&lt;&gt;"",$Z69=U69),1,IF(U69="",0,-1))</f>
        <v/>
      </c>
      <c r="AK69">
        <f>IF(AND($Z69&lt;&gt;"",$Z69=V69),1,IF(V69="",0,-1))</f>
        <v/>
      </c>
      <c r="AL69">
        <f>IF(AND($Z69&lt;&gt;"",$Z69=W69),1,IF(W69="",0,-1))</f>
        <v/>
      </c>
      <c r="AM69">
        <f>IF(AND($Z69&lt;&gt;"",$Z69=X69),1,IF(X69="",0,-1))</f>
        <v/>
      </c>
    </row>
    <row r="70">
      <c r="A70" t="inlineStr">
        <is>
          <t>https://www.livesport.com/tennis/atp-singles/adelaide/</t>
        </is>
      </c>
      <c r="D70" t="inlineStr">
        <is>
          <t>https://www.livesport.com/game/SxL09KF0/#/game-summary</t>
        </is>
      </c>
      <c r="G70" s="11">
        <f>IF($D70&lt;&gt;$D69,IF($J70&gt;$K70,1,0),IF($J70&gt;$K70,G69+1,G69))</f>
        <v/>
      </c>
      <c r="H70" s="11">
        <f>IF($D70&lt;&gt;$D69,IF($J70&lt;$K70,1,0),IF($J70&lt;$K70,H69+1,H69))</f>
        <v/>
      </c>
      <c r="I70" s="1">
        <f>IF($D70&lt;&gt;$D69,"",IF(ISEVEN(SUM(J69:K69)),I69, IF(I69="B", "A", "B")))</f>
        <v/>
      </c>
      <c r="J70" s="11">
        <f>COUNTIFS(L70:X70,"A")</f>
        <v/>
      </c>
      <c r="K70" s="11">
        <f>COUNTIFS(L70:X70,"B")</f>
        <v/>
      </c>
      <c r="L70" t="inlineStr">
        <is>
          <t>B</t>
        </is>
      </c>
      <c r="M70" t="inlineStr">
        <is>
          <t>A</t>
        </is>
      </c>
      <c r="N70" t="inlineStr">
        <is>
          <t>B</t>
        </is>
      </c>
      <c r="O70" t="inlineStr">
        <is>
          <t>A</t>
        </is>
      </c>
      <c r="P70" t="inlineStr">
        <is>
          <t>B</t>
        </is>
      </c>
      <c r="Q70" t="inlineStr">
        <is>
          <t>A</t>
        </is>
      </c>
      <c r="R70" t="inlineStr">
        <is>
          <t>B</t>
        </is>
      </c>
      <c r="S70" t="inlineStr">
        <is>
          <t>A</t>
        </is>
      </c>
      <c r="T70" t="inlineStr">
        <is>
          <t>A</t>
        </is>
      </c>
      <c r="U70" t="inlineStr">
        <is>
          <t>A</t>
        </is>
      </c>
      <c r="Z70" s="1">
        <f>IF(J70&gt;K70,"A",IF(J70=K70,"","B"))</f>
        <v/>
      </c>
      <c r="AA70">
        <f>IF(AND($Z70&lt;&gt;"",$Z70=L70),1,IF(L70="",0,-1))</f>
        <v/>
      </c>
      <c r="AB70">
        <f>IF(AND($Z70&lt;&gt;"",$Z70=M70),1,IF(M70="",0,-1))</f>
        <v/>
      </c>
      <c r="AC70">
        <f>IF(AND($Z70&lt;&gt;"",$Z70=N70),1,IF(N70="",0,-1))</f>
        <v/>
      </c>
      <c r="AD70">
        <f>IF(AND($Z70&lt;&gt;"",$Z70=O70),1,IF(O70="",0,-1))</f>
        <v/>
      </c>
      <c r="AE70">
        <f>IF(AND($Z70&lt;&gt;"",$Z70=P70),1,IF(P70="",0,-1))</f>
        <v/>
      </c>
      <c r="AF70">
        <f>IF(AND($Z70&lt;&gt;"",$Z70=Q70),1,IF(Q70="",0,-1))</f>
        <v/>
      </c>
      <c r="AG70">
        <f>IF(AND($Z70&lt;&gt;"",$Z70=R70),1,IF(R70="",0,-1))</f>
        <v/>
      </c>
      <c r="AH70">
        <f>IF(AND($Z70&lt;&gt;"",$Z70=S70),1,IF(S70="",0,-1))</f>
        <v/>
      </c>
      <c r="AI70">
        <f>IF(AND($Z70&lt;&gt;"",$Z70=T70),1,IF(T70="",0,-1))</f>
        <v/>
      </c>
      <c r="AJ70">
        <f>IF(AND($Z70&lt;&gt;"",$Z70=U70),1,IF(U70="",0,-1))</f>
        <v/>
      </c>
      <c r="AK70">
        <f>IF(AND($Z70&lt;&gt;"",$Z70=V70),1,IF(V70="",0,-1))</f>
        <v/>
      </c>
      <c r="AL70">
        <f>IF(AND($Z70&lt;&gt;"",$Z70=W70),1,IF(W70="",0,-1))</f>
        <v/>
      </c>
      <c r="AM70">
        <f>IF(AND($Z70&lt;&gt;"",$Z70=X70),1,IF(X70="",0,-1))</f>
        <v/>
      </c>
    </row>
    <row r="71">
      <c r="A71" t="inlineStr">
        <is>
          <t>https://www.livesport.com/tennis/atp-singles/adelaide/</t>
        </is>
      </c>
      <c r="D71" t="inlineStr">
        <is>
          <t>https://www.livesport.com/game/fmLJH3PH/#/game-summary</t>
        </is>
      </c>
      <c r="G71" s="11">
        <f>IF($D71&lt;&gt;$D70,IF($J71&gt;$K71,1,0),IF($J71&gt;$K71,G70+1,G70))</f>
        <v/>
      </c>
      <c r="H71" s="11">
        <f>IF($D71&lt;&gt;$D70,IF($J71&lt;$K71,1,0),IF($J71&lt;$K71,H70+1,H70))</f>
        <v/>
      </c>
      <c r="I71" s="1" t="inlineStr">
        <is>
          <t>B</t>
        </is>
      </c>
      <c r="J71" s="11">
        <f>COUNTIFS(L71:X71,"A")</f>
        <v/>
      </c>
      <c r="K71" s="11">
        <f>COUNTIFS(L71:X71,"B")</f>
        <v/>
      </c>
      <c r="L71" t="inlineStr">
        <is>
          <t>A</t>
        </is>
      </c>
      <c r="M71" t="inlineStr">
        <is>
          <t>A</t>
        </is>
      </c>
      <c r="N71" t="inlineStr">
        <is>
          <t>A</t>
        </is>
      </c>
      <c r="O71" t="inlineStr">
        <is>
          <t>B</t>
        </is>
      </c>
      <c r="P71" t="inlineStr">
        <is>
          <t>B</t>
        </is>
      </c>
      <c r="Q71" t="inlineStr">
        <is>
          <t>A</t>
        </is>
      </c>
      <c r="R71" t="inlineStr">
        <is>
          <t>A</t>
        </is>
      </c>
      <c r="S71" t="inlineStr">
        <is>
          <t>A</t>
        </is>
      </c>
      <c r="Z71" s="1">
        <f>IF(J71&gt;K71,"A",IF(J71=K71,"","B"))</f>
        <v/>
      </c>
      <c r="AA71">
        <f>IF(AND($Z71&lt;&gt;"",$Z71=L71),1,IF(L71="",0,-1))</f>
        <v/>
      </c>
      <c r="AB71">
        <f>IF(AND($Z71&lt;&gt;"",$Z71=M71),1,IF(M71="",0,-1))</f>
        <v/>
      </c>
      <c r="AC71">
        <f>IF(AND($Z71&lt;&gt;"",$Z71=N71),1,IF(N71="",0,-1))</f>
        <v/>
      </c>
      <c r="AD71">
        <f>IF(AND($Z71&lt;&gt;"",$Z71=O71),1,IF(O71="",0,-1))</f>
        <v/>
      </c>
      <c r="AE71">
        <f>IF(AND($Z71&lt;&gt;"",$Z71=P71),1,IF(P71="",0,-1))</f>
        <v/>
      </c>
      <c r="AF71">
        <f>IF(AND($Z71&lt;&gt;"",$Z71=Q71),1,IF(Q71="",0,-1))</f>
        <v/>
      </c>
      <c r="AG71">
        <f>IF(AND($Z71&lt;&gt;"",$Z71=R71),1,IF(R71="",0,-1))</f>
        <v/>
      </c>
      <c r="AH71">
        <f>IF(AND($Z71&lt;&gt;"",$Z71=S71),1,IF(S71="",0,-1))</f>
        <v/>
      </c>
      <c r="AI71">
        <f>IF(AND($Z71&lt;&gt;"",$Z71=T71),1,IF(T71="",0,-1))</f>
        <v/>
      </c>
      <c r="AJ71">
        <f>IF(AND($Z71&lt;&gt;"",$Z71=U71),1,IF(U71="",0,-1))</f>
        <v/>
      </c>
      <c r="AK71">
        <f>IF(AND($Z71&lt;&gt;"",$Z71=V71),1,IF(V71="",0,-1))</f>
        <v/>
      </c>
      <c r="AL71">
        <f>IF(AND($Z71&lt;&gt;"",$Z71=W71),1,IF(W71="",0,-1))</f>
        <v/>
      </c>
      <c r="AM71">
        <f>IF(AND($Z71&lt;&gt;"",$Z71=X71),1,IF(X71="",0,-1))</f>
        <v/>
      </c>
    </row>
    <row r="72">
      <c r="A72" t="inlineStr">
        <is>
          <t>https://www.livesport.com/tennis/atp-singles/adelaide/</t>
        </is>
      </c>
      <c r="D72" t="inlineStr">
        <is>
          <t>https://www.livesport.com/game/fmLJH3PH/#/game-summary</t>
        </is>
      </c>
      <c r="G72" s="11">
        <f>IF($D72&lt;&gt;$D71,IF($J72&gt;$K72,1,0),IF($J72&gt;$K72,G71+1,G71))</f>
        <v/>
      </c>
      <c r="H72" s="11">
        <f>IF($D72&lt;&gt;$D71,IF($J72&lt;$K72,1,0),IF($J72&lt;$K72,H71+1,H71))</f>
        <v/>
      </c>
      <c r="I72" s="1">
        <f>IF($D72&lt;&gt;$D71,"",IF(ISEVEN(SUM(J71:K71)),I71, IF(I71="B", "A", "B")))</f>
        <v/>
      </c>
      <c r="J72" s="11">
        <f>COUNTIFS(L72:X72,"A")</f>
        <v/>
      </c>
      <c r="K72" s="11">
        <f>COUNTIFS(L72:X72,"B")</f>
        <v/>
      </c>
      <c r="L72" t="inlineStr">
        <is>
          <t>B</t>
        </is>
      </c>
      <c r="M72" t="inlineStr">
        <is>
          <t>A</t>
        </is>
      </c>
      <c r="N72" t="inlineStr">
        <is>
          <t>B</t>
        </is>
      </c>
      <c r="O72" t="inlineStr">
        <is>
          <t>A</t>
        </is>
      </c>
      <c r="P72" t="inlineStr">
        <is>
          <t>B</t>
        </is>
      </c>
      <c r="Q72" t="inlineStr">
        <is>
          <t>A</t>
        </is>
      </c>
      <c r="R72" t="inlineStr">
        <is>
          <t>B</t>
        </is>
      </c>
      <c r="S72" t="inlineStr">
        <is>
          <t>A</t>
        </is>
      </c>
      <c r="T72" t="inlineStr">
        <is>
          <t>B</t>
        </is>
      </c>
      <c r="U72" t="inlineStr">
        <is>
          <t>A</t>
        </is>
      </c>
      <c r="V72" t="inlineStr">
        <is>
          <t>B</t>
        </is>
      </c>
      <c r="W72" t="inlineStr">
        <is>
          <t>A</t>
        </is>
      </c>
      <c r="X72" t="inlineStr">
        <is>
          <t>B</t>
        </is>
      </c>
      <c r="Z72" s="1">
        <f>IF(J72&gt;K72,"A",IF(J72=K72,"","B"))</f>
        <v/>
      </c>
      <c r="AA72">
        <f>IF(AND($Z72&lt;&gt;"",$Z72=L72),1,IF(L72="",0,-1))</f>
        <v/>
      </c>
      <c r="AB72">
        <f>IF(AND($Z72&lt;&gt;"",$Z72=M72),1,IF(M72="",0,-1))</f>
        <v/>
      </c>
      <c r="AC72">
        <f>IF(AND($Z72&lt;&gt;"",$Z72=N72),1,IF(N72="",0,-1))</f>
        <v/>
      </c>
      <c r="AD72">
        <f>IF(AND($Z72&lt;&gt;"",$Z72=O72),1,IF(O72="",0,-1))</f>
        <v/>
      </c>
      <c r="AE72">
        <f>IF(AND($Z72&lt;&gt;"",$Z72=P72),1,IF(P72="",0,-1))</f>
        <v/>
      </c>
      <c r="AF72">
        <f>IF(AND($Z72&lt;&gt;"",$Z72=Q72),1,IF(Q72="",0,-1))</f>
        <v/>
      </c>
      <c r="AG72">
        <f>IF(AND($Z72&lt;&gt;"",$Z72=R72),1,IF(R72="",0,-1))</f>
        <v/>
      </c>
      <c r="AH72">
        <f>IF(AND($Z72&lt;&gt;"",$Z72=S72),1,IF(S72="",0,-1))</f>
        <v/>
      </c>
      <c r="AI72">
        <f>IF(AND($Z72&lt;&gt;"",$Z72=T72),1,IF(T72="",0,-1))</f>
        <v/>
      </c>
      <c r="AJ72">
        <f>IF(AND($Z72&lt;&gt;"",$Z72=U72),1,IF(U72="",0,-1))</f>
        <v/>
      </c>
      <c r="AK72">
        <f>IF(AND($Z72&lt;&gt;"",$Z72=V72),1,IF(V72="",0,-1))</f>
        <v/>
      </c>
      <c r="AL72">
        <f>IF(AND($Z72&lt;&gt;"",$Z72=W72),1,IF(W72="",0,-1))</f>
        <v/>
      </c>
      <c r="AM72">
        <f>IF(AND($Z72&lt;&gt;"",$Z72=X72),1,IF(X72="",0,-1))</f>
        <v/>
      </c>
    </row>
    <row r="73">
      <c r="A73" t="inlineStr">
        <is>
          <t>https://www.livesport.com/tennis/atp-singles/adelaide/</t>
        </is>
      </c>
      <c r="D73" t="inlineStr">
        <is>
          <t>https://www.livesport.com/game/fmLJH3PH/#/game-summary</t>
        </is>
      </c>
      <c r="G73" s="11">
        <f>IF($D73&lt;&gt;$D72,IF($J73&gt;$K73,1,0),IF($J73&gt;$K73,G72+1,G72))</f>
        <v/>
      </c>
      <c r="H73" s="11">
        <f>IF($D73&lt;&gt;$D72,IF($J73&lt;$K73,1,0),IF($J73&lt;$K73,H72+1,H72))</f>
        <v/>
      </c>
      <c r="I73" s="1">
        <f>IF($D73&lt;&gt;$D72,"",IF(ISEVEN(SUM(J72:K72)),I72, IF(I72="B", "A", "B")))</f>
        <v/>
      </c>
      <c r="J73" s="11">
        <f>COUNTIFS(L73:X73,"A")</f>
        <v/>
      </c>
      <c r="K73" s="11">
        <f>COUNTIFS(L73:X73,"B")</f>
        <v/>
      </c>
      <c r="L73" t="inlineStr">
        <is>
          <t>A</t>
        </is>
      </c>
      <c r="M73" t="inlineStr">
        <is>
          <t>B</t>
        </is>
      </c>
      <c r="N73" t="inlineStr">
        <is>
          <t>B</t>
        </is>
      </c>
      <c r="O73" t="inlineStr">
        <is>
          <t>B</t>
        </is>
      </c>
      <c r="P73" t="inlineStr">
        <is>
          <t>A</t>
        </is>
      </c>
      <c r="Q73" t="inlineStr">
        <is>
          <t>B</t>
        </is>
      </c>
      <c r="R73" t="inlineStr">
        <is>
          <t>A</t>
        </is>
      </c>
      <c r="S73" t="inlineStr">
        <is>
          <t>A</t>
        </is>
      </c>
      <c r="T73" t="inlineStr">
        <is>
          <t>A</t>
        </is>
      </c>
      <c r="U73" t="inlineStr">
        <is>
          <t>B</t>
        </is>
      </c>
      <c r="V73" t="inlineStr">
        <is>
          <t>A</t>
        </is>
      </c>
      <c r="W73" t="inlineStr">
        <is>
          <t>B</t>
        </is>
      </c>
      <c r="X73" t="inlineStr">
        <is>
          <t>B</t>
        </is>
      </c>
      <c r="Z73" s="1">
        <f>IF(J73&gt;K73,"A",IF(J73=K73,"","B"))</f>
        <v/>
      </c>
      <c r="AA73">
        <f>IF(AND($Z73&lt;&gt;"",$Z73=L73),1,IF(L73="",0,-1))</f>
        <v/>
      </c>
      <c r="AB73">
        <f>IF(AND($Z73&lt;&gt;"",$Z73=M73),1,IF(M73="",0,-1))</f>
        <v/>
      </c>
      <c r="AC73">
        <f>IF(AND($Z73&lt;&gt;"",$Z73=N73),1,IF(N73="",0,-1))</f>
        <v/>
      </c>
      <c r="AD73">
        <f>IF(AND($Z73&lt;&gt;"",$Z73=O73),1,IF(O73="",0,-1))</f>
        <v/>
      </c>
      <c r="AE73">
        <f>IF(AND($Z73&lt;&gt;"",$Z73=P73),1,IF(P73="",0,-1))</f>
        <v/>
      </c>
      <c r="AF73">
        <f>IF(AND($Z73&lt;&gt;"",$Z73=Q73),1,IF(Q73="",0,-1))</f>
        <v/>
      </c>
      <c r="AG73">
        <f>IF(AND($Z73&lt;&gt;"",$Z73=R73),1,IF(R73="",0,-1))</f>
        <v/>
      </c>
      <c r="AH73">
        <f>IF(AND($Z73&lt;&gt;"",$Z73=S73),1,IF(S73="",0,-1))</f>
        <v/>
      </c>
      <c r="AI73">
        <f>IF(AND($Z73&lt;&gt;"",$Z73=T73),1,IF(T73="",0,-1))</f>
        <v/>
      </c>
      <c r="AJ73">
        <f>IF(AND($Z73&lt;&gt;"",$Z73=U73),1,IF(U73="",0,-1))</f>
        <v/>
      </c>
      <c r="AK73">
        <f>IF(AND($Z73&lt;&gt;"",$Z73=V73),1,IF(V73="",0,-1))</f>
        <v/>
      </c>
      <c r="AL73">
        <f>IF(AND($Z73&lt;&gt;"",$Z73=W73),1,IF(W73="",0,-1))</f>
        <v/>
      </c>
      <c r="AM73">
        <f>IF(AND($Z73&lt;&gt;"",$Z73=X73),1,IF(X73="",0,-1))</f>
        <v/>
      </c>
    </row>
    <row r="74">
      <c r="A74" t="inlineStr">
        <is>
          <t>https://www.livesport.com/tennis/atp-singles/adelaide/</t>
        </is>
      </c>
      <c r="D74" t="inlineStr">
        <is>
          <t>https://www.livesport.com/game/MeEf1K6s/#/game-summary</t>
        </is>
      </c>
      <c r="G74" s="11">
        <f>IF($D74&lt;&gt;$D73,IF($J74&gt;$K74,1,0),IF($J74&gt;$K74,G73+1,G73))</f>
        <v/>
      </c>
      <c r="H74" s="11">
        <f>IF($D74&lt;&gt;$D73,IF($J74&lt;$K74,1,0),IF($J74&lt;$K74,H73+1,H73))</f>
        <v/>
      </c>
      <c r="I74" s="1" t="inlineStr">
        <is>
          <t>B</t>
        </is>
      </c>
      <c r="J74" s="11">
        <f>COUNTIFS(L74:X74,"A")</f>
        <v/>
      </c>
      <c r="K74" s="11">
        <f>COUNTIFS(L74:X74,"B")</f>
        <v/>
      </c>
      <c r="L74" t="inlineStr">
        <is>
          <t>A</t>
        </is>
      </c>
      <c r="M74" t="inlineStr">
        <is>
          <t>B</t>
        </is>
      </c>
      <c r="N74" t="inlineStr">
        <is>
          <t>B</t>
        </is>
      </c>
      <c r="O74" t="inlineStr">
        <is>
          <t>A</t>
        </is>
      </c>
      <c r="P74" t="inlineStr">
        <is>
          <t>B</t>
        </is>
      </c>
      <c r="Q74" t="inlineStr">
        <is>
          <t>A</t>
        </is>
      </c>
      <c r="R74" t="inlineStr">
        <is>
          <t>B</t>
        </is>
      </c>
      <c r="S74" t="inlineStr">
        <is>
          <t>B</t>
        </is>
      </c>
      <c r="T74" t="inlineStr">
        <is>
          <t>B</t>
        </is>
      </c>
      <c r="Z74" s="1">
        <f>IF(J74&gt;K74,"A",IF(J74=K74,"","B"))</f>
        <v/>
      </c>
      <c r="AA74">
        <f>IF(AND($Z74&lt;&gt;"",$Z74=L74),1,IF(L74="",0,-1))</f>
        <v/>
      </c>
      <c r="AB74">
        <f>IF(AND($Z74&lt;&gt;"",$Z74=M74),1,IF(M74="",0,-1))</f>
        <v/>
      </c>
      <c r="AC74">
        <f>IF(AND($Z74&lt;&gt;"",$Z74=N74),1,IF(N74="",0,-1))</f>
        <v/>
      </c>
      <c r="AD74">
        <f>IF(AND($Z74&lt;&gt;"",$Z74=O74),1,IF(O74="",0,-1))</f>
        <v/>
      </c>
      <c r="AE74">
        <f>IF(AND($Z74&lt;&gt;"",$Z74=P74),1,IF(P74="",0,-1))</f>
        <v/>
      </c>
      <c r="AF74">
        <f>IF(AND($Z74&lt;&gt;"",$Z74=Q74),1,IF(Q74="",0,-1))</f>
        <v/>
      </c>
      <c r="AG74">
        <f>IF(AND($Z74&lt;&gt;"",$Z74=R74),1,IF(R74="",0,-1))</f>
        <v/>
      </c>
      <c r="AH74">
        <f>IF(AND($Z74&lt;&gt;"",$Z74=S74),1,IF(S74="",0,-1))</f>
        <v/>
      </c>
      <c r="AI74">
        <f>IF(AND($Z74&lt;&gt;"",$Z74=T74),1,IF(T74="",0,-1))</f>
        <v/>
      </c>
      <c r="AJ74">
        <f>IF(AND($Z74&lt;&gt;"",$Z74=U74),1,IF(U74="",0,-1))</f>
        <v/>
      </c>
      <c r="AK74">
        <f>IF(AND($Z74&lt;&gt;"",$Z74=V74),1,IF(V74="",0,-1))</f>
        <v/>
      </c>
      <c r="AL74">
        <f>IF(AND($Z74&lt;&gt;"",$Z74=W74),1,IF(W74="",0,-1))</f>
        <v/>
      </c>
      <c r="AM74">
        <f>IF(AND($Z74&lt;&gt;"",$Z74=X74),1,IF(X74="",0,-1))</f>
        <v/>
      </c>
    </row>
    <row r="75">
      <c r="A75" t="inlineStr">
        <is>
          <t>https://www.livesport.com/tennis/atp-singles/adelaide/</t>
        </is>
      </c>
      <c r="D75" t="inlineStr">
        <is>
          <t>https://www.livesport.com/game/MeEf1K6s/#/game-summary</t>
        </is>
      </c>
      <c r="G75" s="11">
        <f>IF($D75&lt;&gt;$D74,IF($J75&gt;$K75,1,0),IF($J75&gt;$K75,G74+1,G74))</f>
        <v/>
      </c>
      <c r="H75" s="11">
        <f>IF($D75&lt;&gt;$D74,IF($J75&lt;$K75,1,0),IF($J75&lt;$K75,H74+1,H74))</f>
        <v/>
      </c>
      <c r="I75" s="1">
        <f>IF($D75&lt;&gt;$D74,"",IF(ISEVEN(SUM(J74:K74)),I74, IF(I74="B", "A", "B")))</f>
        <v/>
      </c>
      <c r="J75" s="11">
        <f>COUNTIFS(L75:X75,"A")</f>
        <v/>
      </c>
      <c r="K75" s="11">
        <f>COUNTIFS(L75:X75,"B")</f>
        <v/>
      </c>
      <c r="L75" t="inlineStr">
        <is>
          <t>A</t>
        </is>
      </c>
      <c r="M75" t="inlineStr">
        <is>
          <t>B</t>
        </is>
      </c>
      <c r="N75" t="inlineStr">
        <is>
          <t>A</t>
        </is>
      </c>
      <c r="O75" t="inlineStr">
        <is>
          <t>B</t>
        </is>
      </c>
      <c r="P75" t="inlineStr">
        <is>
          <t>B</t>
        </is>
      </c>
      <c r="Q75" t="inlineStr">
        <is>
          <t>B</t>
        </is>
      </c>
      <c r="R75" t="inlineStr">
        <is>
          <t>A</t>
        </is>
      </c>
      <c r="S75" t="inlineStr">
        <is>
          <t>B</t>
        </is>
      </c>
      <c r="T75" t="inlineStr">
        <is>
          <t>A</t>
        </is>
      </c>
      <c r="U75" t="inlineStr">
        <is>
          <t>B</t>
        </is>
      </c>
      <c r="Z75" s="1">
        <f>IF(J75&gt;K75,"A",IF(J75=K75,"","B"))</f>
        <v/>
      </c>
      <c r="AA75">
        <f>IF(AND($Z75&lt;&gt;"",$Z75=L75),1,IF(L75="",0,-1))</f>
        <v/>
      </c>
      <c r="AB75">
        <f>IF(AND($Z75&lt;&gt;"",$Z75=M75),1,IF(M75="",0,-1))</f>
        <v/>
      </c>
      <c r="AC75">
        <f>IF(AND($Z75&lt;&gt;"",$Z75=N75),1,IF(N75="",0,-1))</f>
        <v/>
      </c>
      <c r="AD75">
        <f>IF(AND($Z75&lt;&gt;"",$Z75=O75),1,IF(O75="",0,-1))</f>
        <v/>
      </c>
      <c r="AE75">
        <f>IF(AND($Z75&lt;&gt;"",$Z75=P75),1,IF(P75="",0,-1))</f>
        <v/>
      </c>
      <c r="AF75">
        <f>IF(AND($Z75&lt;&gt;"",$Z75=Q75),1,IF(Q75="",0,-1))</f>
        <v/>
      </c>
      <c r="AG75">
        <f>IF(AND($Z75&lt;&gt;"",$Z75=R75),1,IF(R75="",0,-1))</f>
        <v/>
      </c>
      <c r="AH75">
        <f>IF(AND($Z75&lt;&gt;"",$Z75=S75),1,IF(S75="",0,-1))</f>
        <v/>
      </c>
      <c r="AI75">
        <f>IF(AND($Z75&lt;&gt;"",$Z75=T75),1,IF(T75="",0,-1))</f>
        <v/>
      </c>
      <c r="AJ75">
        <f>IF(AND($Z75&lt;&gt;"",$Z75=U75),1,IF(U75="",0,-1))</f>
        <v/>
      </c>
      <c r="AK75">
        <f>IF(AND($Z75&lt;&gt;"",$Z75=V75),1,IF(V75="",0,-1))</f>
        <v/>
      </c>
      <c r="AL75">
        <f>IF(AND($Z75&lt;&gt;"",$Z75=W75),1,IF(W75="",0,-1))</f>
        <v/>
      </c>
      <c r="AM75">
        <f>IF(AND($Z75&lt;&gt;"",$Z75=X75),1,IF(X75="",0,-1))</f>
        <v/>
      </c>
    </row>
    <row r="76">
      <c r="A76" t="inlineStr">
        <is>
          <t>https://www.livesport.com/tennis/atp-singles/adelaide/</t>
        </is>
      </c>
      <c r="D76" t="inlineStr">
        <is>
          <t>https://www.livesport.com/game/W0xVDu6g/#/game-summary</t>
        </is>
      </c>
      <c r="G76" s="11">
        <f>IF($D76&lt;&gt;$D75,IF($J76&gt;$K76,1,0),IF($J76&gt;$K76,G75+1,G75))</f>
        <v/>
      </c>
      <c r="H76" s="11">
        <f>IF($D76&lt;&gt;$D75,IF($J76&lt;$K76,1,0),IF($J76&lt;$K76,H75+1,H75))</f>
        <v/>
      </c>
      <c r="I76" s="1" t="inlineStr">
        <is>
          <t>B</t>
        </is>
      </c>
      <c r="J76" s="11">
        <f>COUNTIFS(L76:X76,"A")</f>
        <v/>
      </c>
      <c r="K76" s="11">
        <f>COUNTIFS(L76:X76,"B")</f>
        <v/>
      </c>
      <c r="L76" t="inlineStr">
        <is>
          <t>B</t>
        </is>
      </c>
      <c r="M76" t="inlineStr">
        <is>
          <t>A</t>
        </is>
      </c>
      <c r="N76" t="inlineStr">
        <is>
          <t>B</t>
        </is>
      </c>
      <c r="O76" t="inlineStr">
        <is>
          <t>B</t>
        </is>
      </c>
      <c r="P76" t="inlineStr">
        <is>
          <t>B</t>
        </is>
      </c>
      <c r="Q76" t="inlineStr">
        <is>
          <t>B</t>
        </is>
      </c>
      <c r="R76" t="inlineStr">
        <is>
          <t>B</t>
        </is>
      </c>
      <c r="Z76" s="1">
        <f>IF(J76&gt;K76,"A",IF(J76=K76,"","B"))</f>
        <v/>
      </c>
      <c r="AA76">
        <f>IF(AND($Z76&lt;&gt;"",$Z76=L76),1,IF(L76="",0,-1))</f>
        <v/>
      </c>
      <c r="AB76">
        <f>IF(AND($Z76&lt;&gt;"",$Z76=M76),1,IF(M76="",0,-1))</f>
        <v/>
      </c>
      <c r="AC76">
        <f>IF(AND($Z76&lt;&gt;"",$Z76=N76),1,IF(N76="",0,-1))</f>
        <v/>
      </c>
      <c r="AD76">
        <f>IF(AND($Z76&lt;&gt;"",$Z76=O76),1,IF(O76="",0,-1))</f>
        <v/>
      </c>
      <c r="AE76">
        <f>IF(AND($Z76&lt;&gt;"",$Z76=P76),1,IF(P76="",0,-1))</f>
        <v/>
      </c>
      <c r="AF76">
        <f>IF(AND($Z76&lt;&gt;"",$Z76=Q76),1,IF(Q76="",0,-1))</f>
        <v/>
      </c>
      <c r="AG76">
        <f>IF(AND($Z76&lt;&gt;"",$Z76=R76),1,IF(R76="",0,-1))</f>
        <v/>
      </c>
      <c r="AH76">
        <f>IF(AND($Z76&lt;&gt;"",$Z76=S76),1,IF(S76="",0,-1))</f>
        <v/>
      </c>
      <c r="AI76">
        <f>IF(AND($Z76&lt;&gt;"",$Z76=T76),1,IF(T76="",0,-1))</f>
        <v/>
      </c>
      <c r="AJ76">
        <f>IF(AND($Z76&lt;&gt;"",$Z76=U76),1,IF(U76="",0,-1))</f>
        <v/>
      </c>
      <c r="AK76">
        <f>IF(AND($Z76&lt;&gt;"",$Z76=V76),1,IF(V76="",0,-1))</f>
        <v/>
      </c>
      <c r="AL76">
        <f>IF(AND($Z76&lt;&gt;"",$Z76=W76),1,IF(W76="",0,-1))</f>
        <v/>
      </c>
      <c r="AM76">
        <f>IF(AND($Z76&lt;&gt;"",$Z76=X76),1,IF(X76="",0,-1))</f>
        <v/>
      </c>
    </row>
    <row r="77">
      <c r="A77" t="inlineStr">
        <is>
          <t>https://www.livesport.com/tennis/atp-singles/adelaide/</t>
        </is>
      </c>
      <c r="D77" t="inlineStr">
        <is>
          <t>https://www.livesport.com/game/W0xVDu6g/#/game-summary</t>
        </is>
      </c>
      <c r="G77" s="11">
        <f>IF($D77&lt;&gt;$D76,IF($J77&gt;$K77,1,0),IF($J77&gt;$K77,G76+1,G76))</f>
        <v/>
      </c>
      <c r="H77" s="11">
        <f>IF($D77&lt;&gt;$D76,IF($J77&lt;$K77,1,0),IF($J77&lt;$K77,H76+1,H76))</f>
        <v/>
      </c>
      <c r="I77" s="1">
        <f>IF($D77&lt;&gt;$D76,"",IF(ISEVEN(SUM(J76:K76)),I76, IF(I76="B", "A", "B")))</f>
        <v/>
      </c>
      <c r="J77" s="11">
        <f>COUNTIFS(L77:X77,"A")</f>
        <v/>
      </c>
      <c r="K77" s="11">
        <f>COUNTIFS(L77:X77,"B")</f>
        <v/>
      </c>
      <c r="L77" t="inlineStr">
        <is>
          <t>B</t>
        </is>
      </c>
      <c r="M77" t="inlineStr">
        <is>
          <t>B</t>
        </is>
      </c>
      <c r="N77" t="inlineStr">
        <is>
          <t>A</t>
        </is>
      </c>
      <c r="O77" t="inlineStr">
        <is>
          <t>B</t>
        </is>
      </c>
      <c r="P77" t="inlineStr">
        <is>
          <t>A</t>
        </is>
      </c>
      <c r="Q77" t="inlineStr">
        <is>
          <t>B</t>
        </is>
      </c>
      <c r="R77" t="inlineStr">
        <is>
          <t>A</t>
        </is>
      </c>
      <c r="S77" t="inlineStr">
        <is>
          <t>B</t>
        </is>
      </c>
      <c r="T77" t="inlineStr">
        <is>
          <t>A</t>
        </is>
      </c>
      <c r="U77" t="inlineStr">
        <is>
          <t>B</t>
        </is>
      </c>
      <c r="Z77" s="1">
        <f>IF(J77&gt;K77,"A",IF(J77=K77,"","B"))</f>
        <v/>
      </c>
      <c r="AA77">
        <f>IF(AND($Z77&lt;&gt;"",$Z77=L77),1,IF(L77="",0,-1))</f>
        <v/>
      </c>
      <c r="AB77">
        <f>IF(AND($Z77&lt;&gt;"",$Z77=M77),1,IF(M77="",0,-1))</f>
        <v/>
      </c>
      <c r="AC77">
        <f>IF(AND($Z77&lt;&gt;"",$Z77=N77),1,IF(N77="",0,-1))</f>
        <v/>
      </c>
      <c r="AD77">
        <f>IF(AND($Z77&lt;&gt;"",$Z77=O77),1,IF(O77="",0,-1))</f>
        <v/>
      </c>
      <c r="AE77">
        <f>IF(AND($Z77&lt;&gt;"",$Z77=P77),1,IF(P77="",0,-1))</f>
        <v/>
      </c>
      <c r="AF77">
        <f>IF(AND($Z77&lt;&gt;"",$Z77=Q77),1,IF(Q77="",0,-1))</f>
        <v/>
      </c>
      <c r="AG77">
        <f>IF(AND($Z77&lt;&gt;"",$Z77=R77),1,IF(R77="",0,-1))</f>
        <v/>
      </c>
      <c r="AH77">
        <f>IF(AND($Z77&lt;&gt;"",$Z77=S77),1,IF(S77="",0,-1))</f>
        <v/>
      </c>
      <c r="AI77">
        <f>IF(AND($Z77&lt;&gt;"",$Z77=T77),1,IF(T77="",0,-1))</f>
        <v/>
      </c>
      <c r="AJ77">
        <f>IF(AND($Z77&lt;&gt;"",$Z77=U77),1,IF(U77="",0,-1))</f>
        <v/>
      </c>
      <c r="AK77">
        <f>IF(AND($Z77&lt;&gt;"",$Z77=V77),1,IF(V77="",0,-1))</f>
        <v/>
      </c>
      <c r="AL77">
        <f>IF(AND($Z77&lt;&gt;"",$Z77=W77),1,IF(W77="",0,-1))</f>
        <v/>
      </c>
      <c r="AM77">
        <f>IF(AND($Z77&lt;&gt;"",$Z77=X77),1,IF(X77="",0,-1))</f>
        <v/>
      </c>
    </row>
    <row r="78">
      <c r="A78" t="inlineStr">
        <is>
          <t>https://www.livesport.com/tennis/atp-singles/adelaide/</t>
        </is>
      </c>
      <c r="D78" t="inlineStr">
        <is>
          <t>https://www.livesport.com/game/Cp77bIj0/#/game-summary</t>
        </is>
      </c>
      <c r="G78" s="11">
        <f>IF($D78&lt;&gt;$D77,IF($J78&gt;$K78,1,0),IF($J78&gt;$K78,G77+1,G77))</f>
        <v/>
      </c>
      <c r="H78" s="11">
        <f>IF($D78&lt;&gt;$D77,IF($J78&lt;$K78,1,0),IF($J78&lt;$K78,H77+1,H77))</f>
        <v/>
      </c>
      <c r="I78" s="1" t="inlineStr">
        <is>
          <t>A</t>
        </is>
      </c>
      <c r="J78" s="11">
        <f>COUNTIFS(L78:X78,"A")</f>
        <v/>
      </c>
      <c r="K78" s="11">
        <f>COUNTIFS(L78:X78,"B")</f>
        <v/>
      </c>
      <c r="L78" t="inlineStr">
        <is>
          <t>B</t>
        </is>
      </c>
      <c r="M78" t="inlineStr">
        <is>
          <t>B</t>
        </is>
      </c>
      <c r="N78" t="inlineStr">
        <is>
          <t>A</t>
        </is>
      </c>
      <c r="O78" t="inlineStr">
        <is>
          <t>B</t>
        </is>
      </c>
      <c r="P78" t="inlineStr">
        <is>
          <t>A</t>
        </is>
      </c>
      <c r="Q78" t="inlineStr">
        <is>
          <t>A</t>
        </is>
      </c>
      <c r="R78" t="inlineStr">
        <is>
          <t>A</t>
        </is>
      </c>
      <c r="S78" t="inlineStr">
        <is>
          <t>B</t>
        </is>
      </c>
      <c r="T78" t="inlineStr">
        <is>
          <t>A</t>
        </is>
      </c>
      <c r="U78" t="inlineStr">
        <is>
          <t>B</t>
        </is>
      </c>
      <c r="V78" t="inlineStr">
        <is>
          <t>B</t>
        </is>
      </c>
      <c r="W78" t="inlineStr">
        <is>
          <t>B</t>
        </is>
      </c>
      <c r="Z78" s="1">
        <f>IF(J78&gt;K78,"A",IF(J78=K78,"","B"))</f>
        <v/>
      </c>
      <c r="AA78">
        <f>IF(AND($Z78&lt;&gt;"",$Z78=L78),1,IF(L78="",0,-1))</f>
        <v/>
      </c>
      <c r="AB78">
        <f>IF(AND($Z78&lt;&gt;"",$Z78=M78),1,IF(M78="",0,-1))</f>
        <v/>
      </c>
      <c r="AC78">
        <f>IF(AND($Z78&lt;&gt;"",$Z78=N78),1,IF(N78="",0,-1))</f>
        <v/>
      </c>
      <c r="AD78">
        <f>IF(AND($Z78&lt;&gt;"",$Z78=O78),1,IF(O78="",0,-1))</f>
        <v/>
      </c>
      <c r="AE78">
        <f>IF(AND($Z78&lt;&gt;"",$Z78=P78),1,IF(P78="",0,-1))</f>
        <v/>
      </c>
      <c r="AF78">
        <f>IF(AND($Z78&lt;&gt;"",$Z78=Q78),1,IF(Q78="",0,-1))</f>
        <v/>
      </c>
      <c r="AG78">
        <f>IF(AND($Z78&lt;&gt;"",$Z78=R78),1,IF(R78="",0,-1))</f>
        <v/>
      </c>
      <c r="AH78">
        <f>IF(AND($Z78&lt;&gt;"",$Z78=S78),1,IF(S78="",0,-1))</f>
        <v/>
      </c>
      <c r="AI78">
        <f>IF(AND($Z78&lt;&gt;"",$Z78=T78),1,IF(T78="",0,-1))</f>
        <v/>
      </c>
      <c r="AJ78">
        <f>IF(AND($Z78&lt;&gt;"",$Z78=U78),1,IF(U78="",0,-1))</f>
        <v/>
      </c>
      <c r="AK78">
        <f>IF(AND($Z78&lt;&gt;"",$Z78=V78),1,IF(V78="",0,-1))</f>
        <v/>
      </c>
      <c r="AL78">
        <f>IF(AND($Z78&lt;&gt;"",$Z78=W78),1,IF(W78="",0,-1))</f>
        <v/>
      </c>
      <c r="AM78">
        <f>IF(AND($Z78&lt;&gt;"",$Z78=X78),1,IF(X78="",0,-1))</f>
        <v/>
      </c>
    </row>
    <row r="79">
      <c r="A79" t="inlineStr">
        <is>
          <t>https://www.livesport.com/tennis/atp-singles/adelaide/</t>
        </is>
      </c>
      <c r="D79" t="inlineStr">
        <is>
          <t>https://www.livesport.com/game/Cp77bIj0/#/game-summary</t>
        </is>
      </c>
      <c r="G79" s="11">
        <f>IF($D79&lt;&gt;$D78,IF($J79&gt;$K79,1,0),IF($J79&gt;$K79,G78+1,G78))</f>
        <v/>
      </c>
      <c r="H79" s="11">
        <f>IF($D79&lt;&gt;$D78,IF($J79&lt;$K79,1,0),IF($J79&lt;$K79,H78+1,H78))</f>
        <v/>
      </c>
      <c r="I79" s="1">
        <f>IF($D79&lt;&gt;$D78,"",IF(ISEVEN(SUM(J78:K78)),I78, IF(I78="B", "A", "B")))</f>
        <v/>
      </c>
      <c r="J79" s="11">
        <f>COUNTIFS(L79:X79,"A")</f>
        <v/>
      </c>
      <c r="K79" s="11">
        <f>COUNTIFS(L79:X79,"B")</f>
        <v/>
      </c>
      <c r="L79" t="inlineStr">
        <is>
          <t>A</t>
        </is>
      </c>
      <c r="M79" t="inlineStr">
        <is>
          <t>B</t>
        </is>
      </c>
      <c r="N79" t="inlineStr">
        <is>
          <t>A</t>
        </is>
      </c>
      <c r="O79" t="inlineStr">
        <is>
          <t>B</t>
        </is>
      </c>
      <c r="P79" t="inlineStr">
        <is>
          <t>A</t>
        </is>
      </c>
      <c r="Q79" t="inlineStr">
        <is>
          <t>B</t>
        </is>
      </c>
      <c r="R79" t="inlineStr">
        <is>
          <t>A</t>
        </is>
      </c>
      <c r="S79" t="inlineStr">
        <is>
          <t>B</t>
        </is>
      </c>
      <c r="T79" t="inlineStr">
        <is>
          <t>A</t>
        </is>
      </c>
      <c r="U79" t="inlineStr">
        <is>
          <t>B</t>
        </is>
      </c>
      <c r="V79" t="inlineStr">
        <is>
          <t>A</t>
        </is>
      </c>
      <c r="W79" t="inlineStr">
        <is>
          <t>B</t>
        </is>
      </c>
      <c r="X79" t="inlineStr">
        <is>
          <t>B</t>
        </is>
      </c>
      <c r="Z79" s="1">
        <f>IF(J79&gt;K79,"A",IF(J79=K79,"","B"))</f>
        <v/>
      </c>
      <c r="AA79">
        <f>IF(AND($Z79&lt;&gt;"",$Z79=L79),1,IF(L79="",0,-1))</f>
        <v/>
      </c>
      <c r="AB79">
        <f>IF(AND($Z79&lt;&gt;"",$Z79=M79),1,IF(M79="",0,-1))</f>
        <v/>
      </c>
      <c r="AC79">
        <f>IF(AND($Z79&lt;&gt;"",$Z79=N79),1,IF(N79="",0,-1))</f>
        <v/>
      </c>
      <c r="AD79">
        <f>IF(AND($Z79&lt;&gt;"",$Z79=O79),1,IF(O79="",0,-1))</f>
        <v/>
      </c>
      <c r="AE79">
        <f>IF(AND($Z79&lt;&gt;"",$Z79=P79),1,IF(P79="",0,-1))</f>
        <v/>
      </c>
      <c r="AF79">
        <f>IF(AND($Z79&lt;&gt;"",$Z79=Q79),1,IF(Q79="",0,-1))</f>
        <v/>
      </c>
      <c r="AG79">
        <f>IF(AND($Z79&lt;&gt;"",$Z79=R79),1,IF(R79="",0,-1))</f>
        <v/>
      </c>
      <c r="AH79">
        <f>IF(AND($Z79&lt;&gt;"",$Z79=S79),1,IF(S79="",0,-1))</f>
        <v/>
      </c>
      <c r="AI79">
        <f>IF(AND($Z79&lt;&gt;"",$Z79=T79),1,IF(T79="",0,-1))</f>
        <v/>
      </c>
      <c r="AJ79">
        <f>IF(AND($Z79&lt;&gt;"",$Z79=U79),1,IF(U79="",0,-1))</f>
        <v/>
      </c>
      <c r="AK79">
        <f>IF(AND($Z79&lt;&gt;"",$Z79=V79),1,IF(V79="",0,-1))</f>
        <v/>
      </c>
      <c r="AL79">
        <f>IF(AND($Z79&lt;&gt;"",$Z79=W79),1,IF(W79="",0,-1))</f>
        <v/>
      </c>
      <c r="AM79">
        <f>IF(AND($Z79&lt;&gt;"",$Z79=X79),1,IF(X79="",0,-1))</f>
        <v/>
      </c>
    </row>
    <row r="80">
      <c r="A80" t="inlineStr">
        <is>
          <t>https://www.livesport.com/tennis/atp-singles/adelaide/</t>
        </is>
      </c>
      <c r="D80" t="inlineStr">
        <is>
          <t>https://www.livesport.com/game/4K3a0vMm/#/game-summary</t>
        </is>
      </c>
      <c r="G80" s="11">
        <f>IF($D80&lt;&gt;$D79,IF($J80&gt;$K80,1,0),IF($J80&gt;$K80,G79+1,G79))</f>
        <v/>
      </c>
      <c r="H80" s="11">
        <f>IF($D80&lt;&gt;$D79,IF($J80&lt;$K80,1,0),IF($J80&lt;$K80,H79+1,H79))</f>
        <v/>
      </c>
      <c r="I80" s="1" t="inlineStr">
        <is>
          <t>B</t>
        </is>
      </c>
      <c r="J80" s="11">
        <f>COUNTIFS(L80:X80,"A")</f>
        <v/>
      </c>
      <c r="K80" s="11">
        <f>COUNTIFS(L80:X80,"B")</f>
        <v/>
      </c>
      <c r="L80" t="inlineStr">
        <is>
          <t>A</t>
        </is>
      </c>
      <c r="M80" t="inlineStr">
        <is>
          <t>B</t>
        </is>
      </c>
      <c r="N80" t="inlineStr">
        <is>
          <t>B</t>
        </is>
      </c>
      <c r="O80" t="inlineStr">
        <is>
          <t>A</t>
        </is>
      </c>
      <c r="P80" t="inlineStr">
        <is>
          <t>B</t>
        </is>
      </c>
      <c r="Q80" t="inlineStr">
        <is>
          <t>B</t>
        </is>
      </c>
      <c r="R80" t="inlineStr">
        <is>
          <t>B</t>
        </is>
      </c>
      <c r="S80" t="inlineStr">
        <is>
          <t>A</t>
        </is>
      </c>
      <c r="T80" t="inlineStr">
        <is>
          <t>B</t>
        </is>
      </c>
      <c r="Z80" s="1">
        <f>IF(J80&gt;K80,"A",IF(J80=K80,"","B"))</f>
        <v/>
      </c>
      <c r="AA80">
        <f>IF(AND($Z80&lt;&gt;"",$Z80=L80),1,IF(L80="",0,-1))</f>
        <v/>
      </c>
      <c r="AB80">
        <f>IF(AND($Z80&lt;&gt;"",$Z80=M80),1,IF(M80="",0,-1))</f>
        <v/>
      </c>
      <c r="AC80">
        <f>IF(AND($Z80&lt;&gt;"",$Z80=N80),1,IF(N80="",0,-1))</f>
        <v/>
      </c>
      <c r="AD80">
        <f>IF(AND($Z80&lt;&gt;"",$Z80=O80),1,IF(O80="",0,-1))</f>
        <v/>
      </c>
      <c r="AE80">
        <f>IF(AND($Z80&lt;&gt;"",$Z80=P80),1,IF(P80="",0,-1))</f>
        <v/>
      </c>
      <c r="AF80">
        <f>IF(AND($Z80&lt;&gt;"",$Z80=Q80),1,IF(Q80="",0,-1))</f>
        <v/>
      </c>
      <c r="AG80">
        <f>IF(AND($Z80&lt;&gt;"",$Z80=R80),1,IF(R80="",0,-1))</f>
        <v/>
      </c>
      <c r="AH80">
        <f>IF(AND($Z80&lt;&gt;"",$Z80=S80),1,IF(S80="",0,-1))</f>
        <v/>
      </c>
      <c r="AI80">
        <f>IF(AND($Z80&lt;&gt;"",$Z80=T80),1,IF(T80="",0,-1))</f>
        <v/>
      </c>
      <c r="AJ80">
        <f>IF(AND($Z80&lt;&gt;"",$Z80=U80),1,IF(U80="",0,-1))</f>
        <v/>
      </c>
      <c r="AK80">
        <f>IF(AND($Z80&lt;&gt;"",$Z80=V80),1,IF(V80="",0,-1))</f>
        <v/>
      </c>
      <c r="AL80">
        <f>IF(AND($Z80&lt;&gt;"",$Z80=W80),1,IF(W80="",0,-1))</f>
        <v/>
      </c>
      <c r="AM80">
        <f>IF(AND($Z80&lt;&gt;"",$Z80=X80),1,IF(X80="",0,-1))</f>
        <v/>
      </c>
    </row>
    <row r="81">
      <c r="A81" t="inlineStr">
        <is>
          <t>https://www.livesport.com/tennis/atp-singles/adelaide/</t>
        </is>
      </c>
      <c r="D81" t="inlineStr">
        <is>
          <t>https://www.livesport.com/game/4K3a0vMm/#/game-summary</t>
        </is>
      </c>
      <c r="G81" s="11">
        <f>IF($D81&lt;&gt;$D80,IF($J81&gt;$K81,1,0),IF($J81&gt;$K81,G80+1,G80))</f>
        <v/>
      </c>
      <c r="H81" s="11">
        <f>IF($D81&lt;&gt;$D80,IF($J81&lt;$K81,1,0),IF($J81&lt;$K81,H80+1,H80))</f>
        <v/>
      </c>
      <c r="I81" s="1">
        <f>IF($D81&lt;&gt;$D80,"",IF(ISEVEN(SUM(J80:K80)),I80, IF(I80="B", "A", "B")))</f>
        <v/>
      </c>
      <c r="J81" s="11">
        <f>COUNTIFS(L81:X81,"A")</f>
        <v/>
      </c>
      <c r="K81" s="11">
        <f>COUNTIFS(L81:X81,"B")</f>
        <v/>
      </c>
      <c r="L81" t="inlineStr">
        <is>
          <t>A</t>
        </is>
      </c>
      <c r="M81" t="inlineStr">
        <is>
          <t>B</t>
        </is>
      </c>
      <c r="N81" t="inlineStr">
        <is>
          <t>A</t>
        </is>
      </c>
      <c r="O81" t="inlineStr">
        <is>
          <t>B</t>
        </is>
      </c>
      <c r="P81" t="inlineStr">
        <is>
          <t>B</t>
        </is>
      </c>
      <c r="Q81" t="inlineStr">
        <is>
          <t>B</t>
        </is>
      </c>
      <c r="R81" t="inlineStr">
        <is>
          <t>B</t>
        </is>
      </c>
      <c r="S81" t="inlineStr">
        <is>
          <t>B</t>
        </is>
      </c>
      <c r="Z81" s="1">
        <f>IF(J81&gt;K81,"A",IF(J81=K81,"","B"))</f>
        <v/>
      </c>
      <c r="AA81">
        <f>IF(AND($Z81&lt;&gt;"",$Z81=L81),1,IF(L81="",0,-1))</f>
        <v/>
      </c>
      <c r="AB81">
        <f>IF(AND($Z81&lt;&gt;"",$Z81=M81),1,IF(M81="",0,-1))</f>
        <v/>
      </c>
      <c r="AC81">
        <f>IF(AND($Z81&lt;&gt;"",$Z81=N81),1,IF(N81="",0,-1))</f>
        <v/>
      </c>
      <c r="AD81">
        <f>IF(AND($Z81&lt;&gt;"",$Z81=O81),1,IF(O81="",0,-1))</f>
        <v/>
      </c>
      <c r="AE81">
        <f>IF(AND($Z81&lt;&gt;"",$Z81=P81),1,IF(P81="",0,-1))</f>
        <v/>
      </c>
      <c r="AF81">
        <f>IF(AND($Z81&lt;&gt;"",$Z81=Q81),1,IF(Q81="",0,-1))</f>
        <v/>
      </c>
      <c r="AG81">
        <f>IF(AND($Z81&lt;&gt;"",$Z81=R81),1,IF(R81="",0,-1))</f>
        <v/>
      </c>
      <c r="AH81">
        <f>IF(AND($Z81&lt;&gt;"",$Z81=S81),1,IF(S81="",0,-1))</f>
        <v/>
      </c>
      <c r="AI81">
        <f>IF(AND($Z81&lt;&gt;"",$Z81=T81),1,IF(T81="",0,-1))</f>
        <v/>
      </c>
      <c r="AJ81">
        <f>IF(AND($Z81&lt;&gt;"",$Z81=U81),1,IF(U81="",0,-1))</f>
        <v/>
      </c>
      <c r="AK81">
        <f>IF(AND($Z81&lt;&gt;"",$Z81=V81),1,IF(V81="",0,-1))</f>
        <v/>
      </c>
      <c r="AL81">
        <f>IF(AND($Z81&lt;&gt;"",$Z81=W81),1,IF(W81="",0,-1))</f>
        <v/>
      </c>
      <c r="AM81">
        <f>IF(AND($Z81&lt;&gt;"",$Z81=X81),1,IF(X81="",0,-1))</f>
        <v/>
      </c>
    </row>
    <row r="82">
      <c r="A82" t="inlineStr">
        <is>
          <t>https://www.livesport.com/tennis/atp-singles/adelaide/</t>
        </is>
      </c>
      <c r="D82" t="inlineStr">
        <is>
          <t>https://www.livesport.com/game/CMOK7MTD/#/game-summary</t>
        </is>
      </c>
      <c r="G82" s="11">
        <f>IF($D82&lt;&gt;$D81,IF($J82&gt;$K82,1,0),IF($J82&gt;$K82,G81+1,G81))</f>
        <v/>
      </c>
      <c r="H82" s="11">
        <f>IF($D82&lt;&gt;$D81,IF($J82&lt;$K82,1,0),IF($J82&lt;$K82,H81+1,H81))</f>
        <v/>
      </c>
      <c r="I82" s="1" t="inlineStr">
        <is>
          <t>A</t>
        </is>
      </c>
      <c r="J82" s="11">
        <f>COUNTIFS(L82:X82,"A")</f>
        <v/>
      </c>
      <c r="K82" s="11">
        <f>COUNTIFS(L82:X82,"B")</f>
        <v/>
      </c>
      <c r="L82" t="inlineStr">
        <is>
          <t>A</t>
        </is>
      </c>
      <c r="M82" t="inlineStr">
        <is>
          <t>B</t>
        </is>
      </c>
      <c r="N82" t="inlineStr">
        <is>
          <t>A</t>
        </is>
      </c>
      <c r="O82" t="inlineStr">
        <is>
          <t>B</t>
        </is>
      </c>
      <c r="P82" t="inlineStr">
        <is>
          <t>A</t>
        </is>
      </c>
      <c r="Q82" t="inlineStr">
        <is>
          <t>A</t>
        </is>
      </c>
      <c r="R82" t="inlineStr">
        <is>
          <t>A</t>
        </is>
      </c>
      <c r="S82" t="inlineStr">
        <is>
          <t>B</t>
        </is>
      </c>
      <c r="T82" t="inlineStr">
        <is>
          <t>A</t>
        </is>
      </c>
      <c r="Z82" s="1">
        <f>IF(J82&gt;K82,"A",IF(J82=K82,"","B"))</f>
        <v/>
      </c>
      <c r="AA82">
        <f>IF(AND($Z82&lt;&gt;"",$Z82=L82),1,IF(L82="",0,-1))</f>
        <v/>
      </c>
      <c r="AB82">
        <f>IF(AND($Z82&lt;&gt;"",$Z82=M82),1,IF(M82="",0,-1))</f>
        <v/>
      </c>
      <c r="AC82">
        <f>IF(AND($Z82&lt;&gt;"",$Z82=N82),1,IF(N82="",0,-1))</f>
        <v/>
      </c>
      <c r="AD82">
        <f>IF(AND($Z82&lt;&gt;"",$Z82=O82),1,IF(O82="",0,-1))</f>
        <v/>
      </c>
      <c r="AE82">
        <f>IF(AND($Z82&lt;&gt;"",$Z82=P82),1,IF(P82="",0,-1))</f>
        <v/>
      </c>
      <c r="AF82">
        <f>IF(AND($Z82&lt;&gt;"",$Z82=Q82),1,IF(Q82="",0,-1))</f>
        <v/>
      </c>
      <c r="AG82">
        <f>IF(AND($Z82&lt;&gt;"",$Z82=R82),1,IF(R82="",0,-1))</f>
        <v/>
      </c>
      <c r="AH82">
        <f>IF(AND($Z82&lt;&gt;"",$Z82=S82),1,IF(S82="",0,-1))</f>
        <v/>
      </c>
      <c r="AI82">
        <f>IF(AND($Z82&lt;&gt;"",$Z82=T82),1,IF(T82="",0,-1))</f>
        <v/>
      </c>
      <c r="AJ82">
        <f>IF(AND($Z82&lt;&gt;"",$Z82=U82),1,IF(U82="",0,-1))</f>
        <v/>
      </c>
      <c r="AK82">
        <f>IF(AND($Z82&lt;&gt;"",$Z82=V82),1,IF(V82="",0,-1))</f>
        <v/>
      </c>
      <c r="AL82">
        <f>IF(AND($Z82&lt;&gt;"",$Z82=W82),1,IF(W82="",0,-1))</f>
        <v/>
      </c>
      <c r="AM82">
        <f>IF(AND($Z82&lt;&gt;"",$Z82=X82),1,IF(X82="",0,-1))</f>
        <v/>
      </c>
    </row>
    <row r="83">
      <c r="A83" t="inlineStr">
        <is>
          <t>https://www.livesport.com/tennis/atp-singles/adelaide/</t>
        </is>
      </c>
      <c r="D83" t="inlineStr">
        <is>
          <t>https://www.livesport.com/game/CMOK7MTD/#/game-summary</t>
        </is>
      </c>
      <c r="G83" s="11">
        <f>IF($D83&lt;&gt;$D82,IF($J83&gt;$K83,1,0),IF($J83&gt;$K83,G82+1,G82))</f>
        <v/>
      </c>
      <c r="H83" s="11">
        <f>IF($D83&lt;&gt;$D82,IF($J83&lt;$K83,1,0),IF($J83&lt;$K83,H82+1,H82))</f>
        <v/>
      </c>
      <c r="I83" s="1">
        <f>IF($D83&lt;&gt;$D82,"",IF(ISEVEN(SUM(J82:K82)),I82, IF(I82="B", "A", "B")))</f>
        <v/>
      </c>
      <c r="J83" s="11">
        <f>COUNTIFS(L83:X83,"A")</f>
        <v/>
      </c>
      <c r="K83" s="11">
        <f>COUNTIFS(L83:X83,"B")</f>
        <v/>
      </c>
      <c r="L83" t="inlineStr">
        <is>
          <t>B</t>
        </is>
      </c>
      <c r="M83" t="inlineStr">
        <is>
          <t>B</t>
        </is>
      </c>
      <c r="N83" t="inlineStr">
        <is>
          <t>B</t>
        </is>
      </c>
      <c r="O83" t="inlineStr">
        <is>
          <t>B</t>
        </is>
      </c>
      <c r="P83" t="inlineStr">
        <is>
          <t>B</t>
        </is>
      </c>
      <c r="Q83" t="inlineStr">
        <is>
          <t>B</t>
        </is>
      </c>
      <c r="Z83" s="1">
        <f>IF(J83&gt;K83,"A",IF(J83=K83,"","B"))</f>
        <v/>
      </c>
      <c r="AA83">
        <f>IF(AND($Z83&lt;&gt;"",$Z83=L83),1,IF(L83="",0,-1))</f>
        <v/>
      </c>
      <c r="AB83">
        <f>IF(AND($Z83&lt;&gt;"",$Z83=M83),1,IF(M83="",0,-1))</f>
        <v/>
      </c>
      <c r="AC83">
        <f>IF(AND($Z83&lt;&gt;"",$Z83=N83),1,IF(N83="",0,-1))</f>
        <v/>
      </c>
      <c r="AD83">
        <f>IF(AND($Z83&lt;&gt;"",$Z83=O83),1,IF(O83="",0,-1))</f>
        <v/>
      </c>
      <c r="AE83">
        <f>IF(AND($Z83&lt;&gt;"",$Z83=P83),1,IF(P83="",0,-1))</f>
        <v/>
      </c>
      <c r="AF83">
        <f>IF(AND($Z83&lt;&gt;"",$Z83=Q83),1,IF(Q83="",0,-1))</f>
        <v/>
      </c>
      <c r="AG83">
        <f>IF(AND($Z83&lt;&gt;"",$Z83=R83),1,IF(R83="",0,-1))</f>
        <v/>
      </c>
      <c r="AH83">
        <f>IF(AND($Z83&lt;&gt;"",$Z83=S83),1,IF(S83="",0,-1))</f>
        <v/>
      </c>
      <c r="AI83">
        <f>IF(AND($Z83&lt;&gt;"",$Z83=T83),1,IF(T83="",0,-1))</f>
        <v/>
      </c>
      <c r="AJ83">
        <f>IF(AND($Z83&lt;&gt;"",$Z83=U83),1,IF(U83="",0,-1))</f>
        <v/>
      </c>
      <c r="AK83">
        <f>IF(AND($Z83&lt;&gt;"",$Z83=V83),1,IF(V83="",0,-1))</f>
        <v/>
      </c>
      <c r="AL83">
        <f>IF(AND($Z83&lt;&gt;"",$Z83=W83),1,IF(W83="",0,-1))</f>
        <v/>
      </c>
      <c r="AM83">
        <f>IF(AND($Z83&lt;&gt;"",$Z83=X83),1,IF(X83="",0,-1))</f>
        <v/>
      </c>
    </row>
    <row r="84">
      <c r="A84" t="inlineStr">
        <is>
          <t>https://www.livesport.com/tennis/atp-singles/adelaide/</t>
        </is>
      </c>
      <c r="D84" t="inlineStr">
        <is>
          <t>https://www.livesport.com/game/CMOK7MTD/#/game-summary</t>
        </is>
      </c>
      <c r="G84" s="11">
        <f>IF($D84&lt;&gt;$D83,IF($J84&gt;$K84,1,0),IF($J84&gt;$K84,G83+1,G83))</f>
        <v/>
      </c>
      <c r="H84" s="11">
        <f>IF($D84&lt;&gt;$D83,IF($J84&lt;$K84,1,0),IF($J84&lt;$K84,H83+1,H83))</f>
        <v/>
      </c>
      <c r="I84" s="1">
        <f>IF($D84&lt;&gt;$D83,"",IF(ISEVEN(SUM(J83:K83)),I83, IF(I83="B", "A", "B")))</f>
        <v/>
      </c>
      <c r="J84" s="11">
        <f>COUNTIFS(L84:X84,"A")</f>
        <v/>
      </c>
      <c r="K84" s="11">
        <f>COUNTIFS(L84:X84,"B")</f>
        <v/>
      </c>
      <c r="L84" t="inlineStr">
        <is>
          <t>B</t>
        </is>
      </c>
      <c r="M84" t="inlineStr">
        <is>
          <t>A</t>
        </is>
      </c>
      <c r="N84" t="inlineStr">
        <is>
          <t>B</t>
        </is>
      </c>
      <c r="O84" t="inlineStr">
        <is>
          <t>A</t>
        </is>
      </c>
      <c r="P84" t="inlineStr">
        <is>
          <t>A</t>
        </is>
      </c>
      <c r="Q84" t="inlineStr">
        <is>
          <t>A</t>
        </is>
      </c>
      <c r="R84" t="inlineStr">
        <is>
          <t>B</t>
        </is>
      </c>
      <c r="S84" t="inlineStr">
        <is>
          <t>A</t>
        </is>
      </c>
      <c r="T84" t="inlineStr">
        <is>
          <t>B</t>
        </is>
      </c>
      <c r="U84" t="inlineStr">
        <is>
          <t>A</t>
        </is>
      </c>
      <c r="Z84" s="1">
        <f>IF(J84&gt;K84,"A",IF(J84=K84,"","B"))</f>
        <v/>
      </c>
      <c r="AA84">
        <f>IF(AND($Z84&lt;&gt;"",$Z84=L84),1,IF(L84="",0,-1))</f>
        <v/>
      </c>
      <c r="AB84">
        <f>IF(AND($Z84&lt;&gt;"",$Z84=M84),1,IF(M84="",0,-1))</f>
        <v/>
      </c>
      <c r="AC84">
        <f>IF(AND($Z84&lt;&gt;"",$Z84=N84),1,IF(N84="",0,-1))</f>
        <v/>
      </c>
      <c r="AD84">
        <f>IF(AND($Z84&lt;&gt;"",$Z84=O84),1,IF(O84="",0,-1))</f>
        <v/>
      </c>
      <c r="AE84">
        <f>IF(AND($Z84&lt;&gt;"",$Z84=P84),1,IF(P84="",0,-1))</f>
        <v/>
      </c>
      <c r="AF84">
        <f>IF(AND($Z84&lt;&gt;"",$Z84=Q84),1,IF(Q84="",0,-1))</f>
        <v/>
      </c>
      <c r="AG84">
        <f>IF(AND($Z84&lt;&gt;"",$Z84=R84),1,IF(R84="",0,-1))</f>
        <v/>
      </c>
      <c r="AH84">
        <f>IF(AND($Z84&lt;&gt;"",$Z84=S84),1,IF(S84="",0,-1))</f>
        <v/>
      </c>
      <c r="AI84">
        <f>IF(AND($Z84&lt;&gt;"",$Z84=T84),1,IF(T84="",0,-1))</f>
        <v/>
      </c>
      <c r="AJ84">
        <f>IF(AND($Z84&lt;&gt;"",$Z84=U84),1,IF(U84="",0,-1))</f>
        <v/>
      </c>
      <c r="AK84">
        <f>IF(AND($Z84&lt;&gt;"",$Z84=V84),1,IF(V84="",0,-1))</f>
        <v/>
      </c>
      <c r="AL84">
        <f>IF(AND($Z84&lt;&gt;"",$Z84=W84),1,IF(W84="",0,-1))</f>
        <v/>
      </c>
      <c r="AM84">
        <f>IF(AND($Z84&lt;&gt;"",$Z84=X84),1,IF(X84="",0,-1))</f>
        <v/>
      </c>
    </row>
    <row r="85">
      <c r="A85" t="inlineStr">
        <is>
          <t>https://www.livesport.com/tennis/atp-singles/adelaide/</t>
        </is>
      </c>
      <c r="D85" t="inlineStr">
        <is>
          <t>https://www.livesport.com/game/jy6Bcx66/#/game-summary</t>
        </is>
      </c>
      <c r="G85" s="11">
        <f>IF($D85&lt;&gt;$D84,IF($J85&gt;$K85,1,0),IF($J85&gt;$K85,G84+1,G84))</f>
        <v/>
      </c>
      <c r="H85" s="11">
        <f>IF($D85&lt;&gt;$D84,IF($J85&lt;$K85,1,0),IF($J85&lt;$K85,H84+1,H84))</f>
        <v/>
      </c>
      <c r="I85" s="1" t="inlineStr">
        <is>
          <t>B</t>
        </is>
      </c>
      <c r="J85" s="11">
        <f>COUNTIFS(L85:X85,"A")</f>
        <v/>
      </c>
      <c r="K85" s="11">
        <f>COUNTIFS(L85:X85,"B")</f>
        <v/>
      </c>
      <c r="L85" t="inlineStr">
        <is>
          <t>B</t>
        </is>
      </c>
      <c r="M85" t="inlineStr">
        <is>
          <t>B</t>
        </is>
      </c>
      <c r="N85" t="inlineStr">
        <is>
          <t>B</t>
        </is>
      </c>
      <c r="O85" t="inlineStr">
        <is>
          <t>A</t>
        </is>
      </c>
      <c r="P85" t="inlineStr">
        <is>
          <t>B</t>
        </is>
      </c>
      <c r="Q85" t="inlineStr">
        <is>
          <t>B</t>
        </is>
      </c>
      <c r="R85" t="inlineStr">
        <is>
          <t>B</t>
        </is>
      </c>
      <c r="Z85" s="1">
        <f>IF(J85&gt;K85,"A",IF(J85=K85,"","B"))</f>
        <v/>
      </c>
      <c r="AA85">
        <f>IF(AND($Z85&lt;&gt;"",$Z85=L85),1,IF(L85="",0,-1))</f>
        <v/>
      </c>
      <c r="AB85">
        <f>IF(AND($Z85&lt;&gt;"",$Z85=M85),1,IF(M85="",0,-1))</f>
        <v/>
      </c>
      <c r="AC85">
        <f>IF(AND($Z85&lt;&gt;"",$Z85=N85),1,IF(N85="",0,-1))</f>
        <v/>
      </c>
      <c r="AD85">
        <f>IF(AND($Z85&lt;&gt;"",$Z85=O85),1,IF(O85="",0,-1))</f>
        <v/>
      </c>
      <c r="AE85">
        <f>IF(AND($Z85&lt;&gt;"",$Z85=P85),1,IF(P85="",0,-1))</f>
        <v/>
      </c>
      <c r="AF85">
        <f>IF(AND($Z85&lt;&gt;"",$Z85=Q85),1,IF(Q85="",0,-1))</f>
        <v/>
      </c>
      <c r="AG85">
        <f>IF(AND($Z85&lt;&gt;"",$Z85=R85),1,IF(R85="",0,-1))</f>
        <v/>
      </c>
      <c r="AH85">
        <f>IF(AND($Z85&lt;&gt;"",$Z85=S85),1,IF(S85="",0,-1))</f>
        <v/>
      </c>
      <c r="AI85">
        <f>IF(AND($Z85&lt;&gt;"",$Z85=T85),1,IF(T85="",0,-1))</f>
        <v/>
      </c>
      <c r="AJ85">
        <f>IF(AND($Z85&lt;&gt;"",$Z85=U85),1,IF(U85="",0,-1))</f>
        <v/>
      </c>
      <c r="AK85">
        <f>IF(AND($Z85&lt;&gt;"",$Z85=V85),1,IF(V85="",0,-1))</f>
        <v/>
      </c>
      <c r="AL85">
        <f>IF(AND($Z85&lt;&gt;"",$Z85=W85),1,IF(W85="",0,-1))</f>
        <v/>
      </c>
      <c r="AM85">
        <f>IF(AND($Z85&lt;&gt;"",$Z85=X85),1,IF(X85="",0,-1))</f>
        <v/>
      </c>
    </row>
    <row r="86">
      <c r="A86" t="inlineStr">
        <is>
          <t>https://www.livesport.com/tennis/atp-singles/adelaide/</t>
        </is>
      </c>
      <c r="D86" t="inlineStr">
        <is>
          <t>https://www.livesport.com/game/jy6Bcx66/#/game-summary</t>
        </is>
      </c>
      <c r="G86" s="11">
        <f>IF($D86&lt;&gt;$D85,IF($J86&gt;$K86,1,0),IF($J86&gt;$K86,G85+1,G85))</f>
        <v/>
      </c>
      <c r="H86" s="11">
        <f>IF($D86&lt;&gt;$D85,IF($J86&lt;$K86,1,0),IF($J86&lt;$K86,H85+1,H85))</f>
        <v/>
      </c>
      <c r="I86" s="1">
        <f>IF($D86&lt;&gt;$D85,"",IF(ISEVEN(SUM(J85:K85)),I85, IF(I85="B", "A", "B")))</f>
        <v/>
      </c>
      <c r="J86" s="11">
        <f>COUNTIFS(L86:X86,"A")</f>
        <v/>
      </c>
      <c r="K86" s="11">
        <f>COUNTIFS(L86:X86,"B")</f>
        <v/>
      </c>
      <c r="L86" t="inlineStr">
        <is>
          <t>B</t>
        </is>
      </c>
      <c r="M86" t="inlineStr">
        <is>
          <t>B</t>
        </is>
      </c>
      <c r="N86" t="inlineStr">
        <is>
          <t>B</t>
        </is>
      </c>
      <c r="O86" t="inlineStr">
        <is>
          <t>B</t>
        </is>
      </c>
      <c r="P86" t="inlineStr">
        <is>
          <t>A</t>
        </is>
      </c>
      <c r="Q86" t="inlineStr">
        <is>
          <t>B</t>
        </is>
      </c>
      <c r="R86" t="inlineStr">
        <is>
          <t>B</t>
        </is>
      </c>
      <c r="Z86" s="1">
        <f>IF(J86&gt;K86,"A",IF(J86=K86,"","B"))</f>
        <v/>
      </c>
      <c r="AA86">
        <f>IF(AND($Z86&lt;&gt;"",$Z86=L86),1,IF(L86="",0,-1))</f>
        <v/>
      </c>
      <c r="AB86">
        <f>IF(AND($Z86&lt;&gt;"",$Z86=M86),1,IF(M86="",0,-1))</f>
        <v/>
      </c>
      <c r="AC86">
        <f>IF(AND($Z86&lt;&gt;"",$Z86=N86),1,IF(N86="",0,-1))</f>
        <v/>
      </c>
      <c r="AD86">
        <f>IF(AND($Z86&lt;&gt;"",$Z86=O86),1,IF(O86="",0,-1))</f>
        <v/>
      </c>
      <c r="AE86">
        <f>IF(AND($Z86&lt;&gt;"",$Z86=P86),1,IF(P86="",0,-1))</f>
        <v/>
      </c>
      <c r="AF86">
        <f>IF(AND($Z86&lt;&gt;"",$Z86=Q86),1,IF(Q86="",0,-1))</f>
        <v/>
      </c>
      <c r="AG86">
        <f>IF(AND($Z86&lt;&gt;"",$Z86=R86),1,IF(R86="",0,-1))</f>
        <v/>
      </c>
      <c r="AH86">
        <f>IF(AND($Z86&lt;&gt;"",$Z86=S86),1,IF(S86="",0,-1))</f>
        <v/>
      </c>
      <c r="AI86">
        <f>IF(AND($Z86&lt;&gt;"",$Z86=T86),1,IF(T86="",0,-1))</f>
        <v/>
      </c>
      <c r="AJ86">
        <f>IF(AND($Z86&lt;&gt;"",$Z86=U86),1,IF(U86="",0,-1))</f>
        <v/>
      </c>
      <c r="AK86">
        <f>IF(AND($Z86&lt;&gt;"",$Z86=V86),1,IF(V86="",0,-1))</f>
        <v/>
      </c>
      <c r="AL86">
        <f>IF(AND($Z86&lt;&gt;"",$Z86=W86),1,IF(W86="",0,-1))</f>
        <v/>
      </c>
      <c r="AM86">
        <f>IF(AND($Z86&lt;&gt;"",$Z86=X86),1,IF(X86="",0,-1))</f>
        <v/>
      </c>
    </row>
    <row r="87">
      <c r="A87" t="inlineStr">
        <is>
          <t>https://www.livesport.com/tennis/atp-singles/adelaide/</t>
        </is>
      </c>
      <c r="D87" t="inlineStr">
        <is>
          <t>https://www.livesport.com/game/KnSS50bQ/#/game-summary</t>
        </is>
      </c>
      <c r="G87" s="11">
        <f>IF($D87&lt;&gt;$D86,IF($J87&gt;$K87,1,0),IF($J87&gt;$K87,G86+1,G86))</f>
        <v/>
      </c>
      <c r="H87" s="11">
        <f>IF($D87&lt;&gt;$D86,IF($J87&lt;$K87,1,0),IF($J87&lt;$K87,H86+1,H86))</f>
        <v/>
      </c>
      <c r="I87" s="1" t="inlineStr">
        <is>
          <t>B</t>
        </is>
      </c>
      <c r="J87" s="11">
        <f>COUNTIFS(L87:X87,"A")</f>
        <v/>
      </c>
      <c r="K87" s="11">
        <f>COUNTIFS(L87:X87,"B")</f>
        <v/>
      </c>
      <c r="L87" t="inlineStr">
        <is>
          <t>B</t>
        </is>
      </c>
      <c r="M87" t="inlineStr">
        <is>
          <t>B</t>
        </is>
      </c>
      <c r="N87" t="inlineStr">
        <is>
          <t>B</t>
        </is>
      </c>
      <c r="O87" t="inlineStr">
        <is>
          <t>A</t>
        </is>
      </c>
      <c r="P87" t="inlineStr">
        <is>
          <t>B</t>
        </is>
      </c>
      <c r="Q87" t="inlineStr">
        <is>
          <t>B</t>
        </is>
      </c>
      <c r="R87" t="inlineStr">
        <is>
          <t>B</t>
        </is>
      </c>
      <c r="Z87" s="1">
        <f>IF(J87&gt;K87,"A",IF(J87=K87,"","B"))</f>
        <v/>
      </c>
      <c r="AA87">
        <f>IF(AND($Z87&lt;&gt;"",$Z87=L87),1,IF(L87="",0,-1))</f>
        <v/>
      </c>
      <c r="AB87">
        <f>IF(AND($Z87&lt;&gt;"",$Z87=M87),1,IF(M87="",0,-1))</f>
        <v/>
      </c>
      <c r="AC87">
        <f>IF(AND($Z87&lt;&gt;"",$Z87=N87),1,IF(N87="",0,-1))</f>
        <v/>
      </c>
      <c r="AD87">
        <f>IF(AND($Z87&lt;&gt;"",$Z87=O87),1,IF(O87="",0,-1))</f>
        <v/>
      </c>
      <c r="AE87">
        <f>IF(AND($Z87&lt;&gt;"",$Z87=P87),1,IF(P87="",0,-1))</f>
        <v/>
      </c>
      <c r="AF87">
        <f>IF(AND($Z87&lt;&gt;"",$Z87=Q87),1,IF(Q87="",0,-1))</f>
        <v/>
      </c>
      <c r="AG87">
        <f>IF(AND($Z87&lt;&gt;"",$Z87=R87),1,IF(R87="",0,-1))</f>
        <v/>
      </c>
      <c r="AH87">
        <f>IF(AND($Z87&lt;&gt;"",$Z87=S87),1,IF(S87="",0,-1))</f>
        <v/>
      </c>
      <c r="AI87">
        <f>IF(AND($Z87&lt;&gt;"",$Z87=T87),1,IF(T87="",0,-1))</f>
        <v/>
      </c>
      <c r="AJ87">
        <f>IF(AND($Z87&lt;&gt;"",$Z87=U87),1,IF(U87="",0,-1))</f>
        <v/>
      </c>
      <c r="AK87">
        <f>IF(AND($Z87&lt;&gt;"",$Z87=V87),1,IF(V87="",0,-1))</f>
        <v/>
      </c>
      <c r="AL87">
        <f>IF(AND($Z87&lt;&gt;"",$Z87=W87),1,IF(W87="",0,-1))</f>
        <v/>
      </c>
      <c r="AM87">
        <f>IF(AND($Z87&lt;&gt;"",$Z87=X87),1,IF(X87="",0,-1))</f>
        <v/>
      </c>
    </row>
    <row r="88">
      <c r="A88" t="inlineStr">
        <is>
          <t>https://www.livesport.com/tennis/atp-singles/adelaide/</t>
        </is>
      </c>
      <c r="D88" t="inlineStr">
        <is>
          <t>https://www.livesport.com/game/KnSS50bQ/#/game-summary</t>
        </is>
      </c>
      <c r="G88" s="11">
        <f>IF($D88&lt;&gt;$D87,IF($J88&gt;$K88,1,0),IF($J88&gt;$K88,G87+1,G87))</f>
        <v/>
      </c>
      <c r="H88" s="11">
        <f>IF($D88&lt;&gt;$D87,IF($J88&lt;$K88,1,0),IF($J88&lt;$K88,H87+1,H87))</f>
        <v/>
      </c>
      <c r="I88" s="1">
        <f>IF($D88&lt;&gt;$D87,"",IF(ISEVEN(SUM(J87:K87)),I87, IF(I87="B", "A", "B")))</f>
        <v/>
      </c>
      <c r="J88" s="11">
        <f>COUNTIFS(L88:X88,"A")</f>
        <v/>
      </c>
      <c r="K88" s="11">
        <f>COUNTIFS(L88:X88,"B")</f>
        <v/>
      </c>
      <c r="L88" t="inlineStr">
        <is>
          <t>A</t>
        </is>
      </c>
      <c r="M88" t="inlineStr">
        <is>
          <t>B</t>
        </is>
      </c>
      <c r="N88" t="inlineStr">
        <is>
          <t>A</t>
        </is>
      </c>
      <c r="O88" t="inlineStr">
        <is>
          <t>B</t>
        </is>
      </c>
      <c r="P88" t="inlineStr">
        <is>
          <t>A</t>
        </is>
      </c>
      <c r="Q88" t="inlineStr">
        <is>
          <t>A</t>
        </is>
      </c>
      <c r="R88" t="inlineStr">
        <is>
          <t>A</t>
        </is>
      </c>
      <c r="S88" t="inlineStr">
        <is>
          <t>B</t>
        </is>
      </c>
      <c r="T88" t="inlineStr">
        <is>
          <t>A</t>
        </is>
      </c>
      <c r="Z88" s="1">
        <f>IF(J88&gt;K88,"A",IF(J88=K88,"","B"))</f>
        <v/>
      </c>
      <c r="AA88">
        <f>IF(AND($Z88&lt;&gt;"",$Z88=L88),1,IF(L88="",0,-1))</f>
        <v/>
      </c>
      <c r="AB88">
        <f>IF(AND($Z88&lt;&gt;"",$Z88=M88),1,IF(M88="",0,-1))</f>
        <v/>
      </c>
      <c r="AC88">
        <f>IF(AND($Z88&lt;&gt;"",$Z88=N88),1,IF(N88="",0,-1))</f>
        <v/>
      </c>
      <c r="AD88">
        <f>IF(AND($Z88&lt;&gt;"",$Z88=O88),1,IF(O88="",0,-1))</f>
        <v/>
      </c>
      <c r="AE88">
        <f>IF(AND($Z88&lt;&gt;"",$Z88=P88),1,IF(P88="",0,-1))</f>
        <v/>
      </c>
      <c r="AF88">
        <f>IF(AND($Z88&lt;&gt;"",$Z88=Q88),1,IF(Q88="",0,-1))</f>
        <v/>
      </c>
      <c r="AG88">
        <f>IF(AND($Z88&lt;&gt;"",$Z88=R88),1,IF(R88="",0,-1))</f>
        <v/>
      </c>
      <c r="AH88">
        <f>IF(AND($Z88&lt;&gt;"",$Z88=S88),1,IF(S88="",0,-1))</f>
        <v/>
      </c>
      <c r="AI88">
        <f>IF(AND($Z88&lt;&gt;"",$Z88=T88),1,IF(T88="",0,-1))</f>
        <v/>
      </c>
      <c r="AJ88">
        <f>IF(AND($Z88&lt;&gt;"",$Z88=U88),1,IF(U88="",0,-1))</f>
        <v/>
      </c>
      <c r="AK88">
        <f>IF(AND($Z88&lt;&gt;"",$Z88=V88),1,IF(V88="",0,-1))</f>
        <v/>
      </c>
      <c r="AL88">
        <f>IF(AND($Z88&lt;&gt;"",$Z88=W88),1,IF(W88="",0,-1))</f>
        <v/>
      </c>
      <c r="AM88">
        <f>IF(AND($Z88&lt;&gt;"",$Z88=X88),1,IF(X88="",0,-1))</f>
        <v/>
      </c>
    </row>
    <row r="89">
      <c r="A89" t="inlineStr">
        <is>
          <t>https://www.livesport.com/tennis/atp-singles/adelaide/</t>
        </is>
      </c>
      <c r="D89" t="inlineStr">
        <is>
          <t>https://www.livesport.com/game/KnSS50bQ/#/game-summary</t>
        </is>
      </c>
      <c r="G89" s="11">
        <f>IF($D89&lt;&gt;$D88,IF($J89&gt;$K89,1,0),IF($J89&gt;$K89,G88+1,G88))</f>
        <v/>
      </c>
      <c r="H89" s="11">
        <f>IF($D89&lt;&gt;$D88,IF($J89&lt;$K89,1,0),IF($J89&lt;$K89,H88+1,H88))</f>
        <v/>
      </c>
      <c r="I89" s="1">
        <f>IF($D89&lt;&gt;$D88,"",IF(ISEVEN(SUM(J88:K88)),I88, IF(I88="B", "A", "B")))</f>
        <v/>
      </c>
      <c r="J89" s="11">
        <f>COUNTIFS(L89:X89,"A")</f>
        <v/>
      </c>
      <c r="K89" s="11">
        <f>COUNTIFS(L89:X89,"B")</f>
        <v/>
      </c>
      <c r="L89" t="inlineStr">
        <is>
          <t>A</t>
        </is>
      </c>
      <c r="M89" t="inlineStr">
        <is>
          <t>A</t>
        </is>
      </c>
      <c r="N89" t="inlineStr">
        <is>
          <t>B</t>
        </is>
      </c>
      <c r="O89" t="inlineStr">
        <is>
          <t>A</t>
        </is>
      </c>
      <c r="P89" t="inlineStr">
        <is>
          <t>A</t>
        </is>
      </c>
      <c r="Q89" t="inlineStr">
        <is>
          <t>A</t>
        </is>
      </c>
      <c r="R89" t="inlineStr">
        <is>
          <t>B</t>
        </is>
      </c>
      <c r="S89" t="inlineStr">
        <is>
          <t>A</t>
        </is>
      </c>
      <c r="Z89" s="1">
        <f>IF(J89&gt;K89,"A",IF(J89=K89,"","B"))</f>
        <v/>
      </c>
      <c r="AA89">
        <f>IF(AND($Z89&lt;&gt;"",$Z89=L89),1,IF(L89="",0,-1))</f>
        <v/>
      </c>
      <c r="AB89">
        <f>IF(AND($Z89&lt;&gt;"",$Z89=M89),1,IF(M89="",0,-1))</f>
        <v/>
      </c>
      <c r="AC89">
        <f>IF(AND($Z89&lt;&gt;"",$Z89=N89),1,IF(N89="",0,-1))</f>
        <v/>
      </c>
      <c r="AD89">
        <f>IF(AND($Z89&lt;&gt;"",$Z89=O89),1,IF(O89="",0,-1))</f>
        <v/>
      </c>
      <c r="AE89">
        <f>IF(AND($Z89&lt;&gt;"",$Z89=P89),1,IF(P89="",0,-1))</f>
        <v/>
      </c>
      <c r="AF89">
        <f>IF(AND($Z89&lt;&gt;"",$Z89=Q89),1,IF(Q89="",0,-1))</f>
        <v/>
      </c>
      <c r="AG89">
        <f>IF(AND($Z89&lt;&gt;"",$Z89=R89),1,IF(R89="",0,-1))</f>
        <v/>
      </c>
      <c r="AH89">
        <f>IF(AND($Z89&lt;&gt;"",$Z89=S89),1,IF(S89="",0,-1))</f>
        <v/>
      </c>
      <c r="AI89">
        <f>IF(AND($Z89&lt;&gt;"",$Z89=T89),1,IF(T89="",0,-1))</f>
        <v/>
      </c>
      <c r="AJ89">
        <f>IF(AND($Z89&lt;&gt;"",$Z89=U89),1,IF(U89="",0,-1))</f>
        <v/>
      </c>
      <c r="AK89">
        <f>IF(AND($Z89&lt;&gt;"",$Z89=V89),1,IF(V89="",0,-1))</f>
        <v/>
      </c>
      <c r="AL89">
        <f>IF(AND($Z89&lt;&gt;"",$Z89=W89),1,IF(W89="",0,-1))</f>
        <v/>
      </c>
      <c r="AM89">
        <f>IF(AND($Z89&lt;&gt;"",$Z89=X89),1,IF(X89="",0,-1))</f>
        <v/>
      </c>
    </row>
    <row r="90">
      <c r="A90" t="inlineStr">
        <is>
          <t>https://www.livesport.com/tennis/atp-singles/adelaide/</t>
        </is>
      </c>
      <c r="D90" t="inlineStr">
        <is>
          <t>https://www.livesport.com/game/IN73abyf/#/game-summary</t>
        </is>
      </c>
      <c r="G90" s="11">
        <f>IF($D90&lt;&gt;$D89,IF($J90&gt;$K90,1,0),IF($J90&gt;$K90,G89+1,G89))</f>
        <v/>
      </c>
      <c r="H90" s="11">
        <f>IF($D90&lt;&gt;$D89,IF($J90&lt;$K90,1,0),IF($J90&lt;$K90,H89+1,H89))</f>
        <v/>
      </c>
      <c r="I90" s="1" t="inlineStr">
        <is>
          <t>B</t>
        </is>
      </c>
      <c r="J90" s="11">
        <f>COUNTIFS(L90:X90,"A")</f>
        <v/>
      </c>
      <c r="K90" s="11">
        <f>COUNTIFS(L90:X90,"B")</f>
        <v/>
      </c>
      <c r="L90" t="inlineStr">
        <is>
          <t>B</t>
        </is>
      </c>
      <c r="M90" t="inlineStr">
        <is>
          <t>A</t>
        </is>
      </c>
      <c r="N90" t="inlineStr">
        <is>
          <t>B</t>
        </is>
      </c>
      <c r="O90" t="inlineStr">
        <is>
          <t>A</t>
        </is>
      </c>
      <c r="P90" t="inlineStr">
        <is>
          <t>B</t>
        </is>
      </c>
      <c r="Q90" t="inlineStr">
        <is>
          <t>A</t>
        </is>
      </c>
      <c r="R90" t="inlineStr">
        <is>
          <t>A</t>
        </is>
      </c>
      <c r="S90" t="inlineStr">
        <is>
          <t>A</t>
        </is>
      </c>
      <c r="T90" t="inlineStr">
        <is>
          <t>B</t>
        </is>
      </c>
      <c r="U90" t="inlineStr">
        <is>
          <t>A</t>
        </is>
      </c>
      <c r="Z90" s="1">
        <f>IF(J90&gt;K90,"A",IF(J90=K90,"","B"))</f>
        <v/>
      </c>
      <c r="AA90">
        <f>IF(AND($Z90&lt;&gt;"",$Z90=L90),1,IF(L90="",0,-1))</f>
        <v/>
      </c>
      <c r="AB90">
        <f>IF(AND($Z90&lt;&gt;"",$Z90=M90),1,IF(M90="",0,-1))</f>
        <v/>
      </c>
      <c r="AC90">
        <f>IF(AND($Z90&lt;&gt;"",$Z90=N90),1,IF(N90="",0,-1))</f>
        <v/>
      </c>
      <c r="AD90">
        <f>IF(AND($Z90&lt;&gt;"",$Z90=O90),1,IF(O90="",0,-1))</f>
        <v/>
      </c>
      <c r="AE90">
        <f>IF(AND($Z90&lt;&gt;"",$Z90=P90),1,IF(P90="",0,-1))</f>
        <v/>
      </c>
      <c r="AF90">
        <f>IF(AND($Z90&lt;&gt;"",$Z90=Q90),1,IF(Q90="",0,-1))</f>
        <v/>
      </c>
      <c r="AG90">
        <f>IF(AND($Z90&lt;&gt;"",$Z90=R90),1,IF(R90="",0,-1))</f>
        <v/>
      </c>
      <c r="AH90">
        <f>IF(AND($Z90&lt;&gt;"",$Z90=S90),1,IF(S90="",0,-1))</f>
        <v/>
      </c>
      <c r="AI90">
        <f>IF(AND($Z90&lt;&gt;"",$Z90=T90),1,IF(T90="",0,-1))</f>
        <v/>
      </c>
      <c r="AJ90">
        <f>IF(AND($Z90&lt;&gt;"",$Z90=U90),1,IF(U90="",0,-1))</f>
        <v/>
      </c>
      <c r="AK90">
        <f>IF(AND($Z90&lt;&gt;"",$Z90=V90),1,IF(V90="",0,-1))</f>
        <v/>
      </c>
      <c r="AL90">
        <f>IF(AND($Z90&lt;&gt;"",$Z90=W90),1,IF(W90="",0,-1))</f>
        <v/>
      </c>
      <c r="AM90">
        <f>IF(AND($Z90&lt;&gt;"",$Z90=X90),1,IF(X90="",0,-1))</f>
        <v/>
      </c>
    </row>
    <row r="91">
      <c r="A91" t="inlineStr">
        <is>
          <t>https://www.livesport.com/tennis/atp-singles/adelaide/</t>
        </is>
      </c>
      <c r="D91" t="inlineStr">
        <is>
          <t>https://www.livesport.com/game/IN73abyf/#/game-summary</t>
        </is>
      </c>
      <c r="G91" s="11">
        <f>IF($D91&lt;&gt;$D90,IF($J91&gt;$K91,1,0),IF($J91&gt;$K91,G90+1,G90))</f>
        <v/>
      </c>
      <c r="H91" s="11">
        <f>IF($D91&lt;&gt;$D90,IF($J91&lt;$K91,1,0),IF($J91&lt;$K91,H90+1,H90))</f>
        <v/>
      </c>
      <c r="I91" s="1">
        <f>IF($D91&lt;&gt;$D90,"",IF(ISEVEN(SUM(J90:K90)),I90, IF(I90="B", "A", "B")))</f>
        <v/>
      </c>
      <c r="J91" s="11">
        <f>COUNTIFS(L91:X91,"A")</f>
        <v/>
      </c>
      <c r="K91" s="11">
        <f>COUNTIFS(L91:X91,"B")</f>
        <v/>
      </c>
      <c r="L91" t="inlineStr">
        <is>
          <t>B</t>
        </is>
      </c>
      <c r="M91" t="inlineStr">
        <is>
          <t>A</t>
        </is>
      </c>
      <c r="N91" t="inlineStr">
        <is>
          <t>B</t>
        </is>
      </c>
      <c r="O91" t="inlineStr">
        <is>
          <t>A</t>
        </is>
      </c>
      <c r="P91" t="inlineStr">
        <is>
          <t>B</t>
        </is>
      </c>
      <c r="Q91" t="inlineStr">
        <is>
          <t>A</t>
        </is>
      </c>
      <c r="R91" t="inlineStr">
        <is>
          <t>B</t>
        </is>
      </c>
      <c r="S91" t="inlineStr">
        <is>
          <t>A</t>
        </is>
      </c>
      <c r="T91" t="inlineStr">
        <is>
          <t>B</t>
        </is>
      </c>
      <c r="U91" t="inlineStr">
        <is>
          <t>A</t>
        </is>
      </c>
      <c r="V91" t="inlineStr">
        <is>
          <t>B</t>
        </is>
      </c>
      <c r="W91" t="inlineStr">
        <is>
          <t>A</t>
        </is>
      </c>
      <c r="X91" t="inlineStr">
        <is>
          <t>B</t>
        </is>
      </c>
      <c r="Z91" s="1">
        <f>IF(J91&gt;K91,"A",IF(J91=K91,"","B"))</f>
        <v/>
      </c>
      <c r="AA91">
        <f>IF(AND($Z91&lt;&gt;"",$Z91=L91),1,IF(L91="",0,-1))</f>
        <v/>
      </c>
      <c r="AB91">
        <f>IF(AND($Z91&lt;&gt;"",$Z91=M91),1,IF(M91="",0,-1))</f>
        <v/>
      </c>
      <c r="AC91">
        <f>IF(AND($Z91&lt;&gt;"",$Z91=N91),1,IF(N91="",0,-1))</f>
        <v/>
      </c>
      <c r="AD91">
        <f>IF(AND($Z91&lt;&gt;"",$Z91=O91),1,IF(O91="",0,-1))</f>
        <v/>
      </c>
      <c r="AE91">
        <f>IF(AND($Z91&lt;&gt;"",$Z91=P91),1,IF(P91="",0,-1))</f>
        <v/>
      </c>
      <c r="AF91">
        <f>IF(AND($Z91&lt;&gt;"",$Z91=Q91),1,IF(Q91="",0,-1))</f>
        <v/>
      </c>
      <c r="AG91">
        <f>IF(AND($Z91&lt;&gt;"",$Z91=R91),1,IF(R91="",0,-1))</f>
        <v/>
      </c>
      <c r="AH91">
        <f>IF(AND($Z91&lt;&gt;"",$Z91=S91),1,IF(S91="",0,-1))</f>
        <v/>
      </c>
      <c r="AI91">
        <f>IF(AND($Z91&lt;&gt;"",$Z91=T91),1,IF(T91="",0,-1))</f>
        <v/>
      </c>
      <c r="AJ91">
        <f>IF(AND($Z91&lt;&gt;"",$Z91=U91),1,IF(U91="",0,-1))</f>
        <v/>
      </c>
      <c r="AK91">
        <f>IF(AND($Z91&lt;&gt;"",$Z91=V91),1,IF(V91="",0,-1))</f>
        <v/>
      </c>
      <c r="AL91">
        <f>IF(AND($Z91&lt;&gt;"",$Z91=W91),1,IF(W91="",0,-1))</f>
        <v/>
      </c>
      <c r="AM91">
        <f>IF(AND($Z91&lt;&gt;"",$Z91=X91),1,IF(X91="",0,-1))</f>
        <v/>
      </c>
    </row>
    <row r="92">
      <c r="A92" t="inlineStr">
        <is>
          <t>https://www.livesport.com/tennis/atp-singles/adelaide/</t>
        </is>
      </c>
      <c r="D92" t="inlineStr">
        <is>
          <t>https://www.livesport.com/game/IN73abyf/#/game-summary</t>
        </is>
      </c>
      <c r="G92" s="11">
        <f>IF($D92&lt;&gt;$D91,IF($J92&gt;$K92,1,0),IF($J92&gt;$K92,G91+1,G91))</f>
        <v/>
      </c>
      <c r="H92" s="11">
        <f>IF($D92&lt;&gt;$D91,IF($J92&lt;$K92,1,0),IF($J92&lt;$K92,H91+1,H91))</f>
        <v/>
      </c>
      <c r="I92" s="1">
        <f>IF($D92&lt;&gt;$D91,"",IF(ISEVEN(SUM(J91:K91)),I91, IF(I91="B", "A", "B")))</f>
        <v/>
      </c>
      <c r="J92" s="11">
        <f>COUNTIFS(L92:X92,"A")</f>
        <v/>
      </c>
      <c r="K92" s="11">
        <f>COUNTIFS(L92:X92,"B")</f>
        <v/>
      </c>
      <c r="L92" t="inlineStr">
        <is>
          <t>A</t>
        </is>
      </c>
      <c r="M92" t="inlineStr">
        <is>
          <t>B</t>
        </is>
      </c>
      <c r="N92" t="inlineStr">
        <is>
          <t>A</t>
        </is>
      </c>
      <c r="O92" t="inlineStr">
        <is>
          <t>B</t>
        </is>
      </c>
      <c r="P92" t="inlineStr">
        <is>
          <t>A</t>
        </is>
      </c>
      <c r="Q92" t="inlineStr">
        <is>
          <t>B</t>
        </is>
      </c>
      <c r="R92" t="inlineStr">
        <is>
          <t>A</t>
        </is>
      </c>
      <c r="S92" t="inlineStr">
        <is>
          <t>B</t>
        </is>
      </c>
      <c r="T92" t="inlineStr">
        <is>
          <t>A</t>
        </is>
      </c>
      <c r="U92" t="inlineStr">
        <is>
          <t>B</t>
        </is>
      </c>
      <c r="V92" t="inlineStr">
        <is>
          <t>A</t>
        </is>
      </c>
      <c r="W92" t="inlineStr">
        <is>
          <t>B</t>
        </is>
      </c>
      <c r="X92" t="inlineStr">
        <is>
          <t>B</t>
        </is>
      </c>
      <c r="Z92" s="1">
        <f>IF(J92&gt;K92,"A",IF(J92=K92,"","B"))</f>
        <v/>
      </c>
      <c r="AA92">
        <f>IF(AND($Z92&lt;&gt;"",$Z92=L92),1,IF(L92="",0,-1))</f>
        <v/>
      </c>
      <c r="AB92">
        <f>IF(AND($Z92&lt;&gt;"",$Z92=M92),1,IF(M92="",0,-1))</f>
        <v/>
      </c>
      <c r="AC92">
        <f>IF(AND($Z92&lt;&gt;"",$Z92=N92),1,IF(N92="",0,-1))</f>
        <v/>
      </c>
      <c r="AD92">
        <f>IF(AND($Z92&lt;&gt;"",$Z92=O92),1,IF(O92="",0,-1))</f>
        <v/>
      </c>
      <c r="AE92">
        <f>IF(AND($Z92&lt;&gt;"",$Z92=P92),1,IF(P92="",0,-1))</f>
        <v/>
      </c>
      <c r="AF92">
        <f>IF(AND($Z92&lt;&gt;"",$Z92=Q92),1,IF(Q92="",0,-1))</f>
        <v/>
      </c>
      <c r="AG92">
        <f>IF(AND($Z92&lt;&gt;"",$Z92=R92),1,IF(R92="",0,-1))</f>
        <v/>
      </c>
      <c r="AH92">
        <f>IF(AND($Z92&lt;&gt;"",$Z92=S92),1,IF(S92="",0,-1))</f>
        <v/>
      </c>
      <c r="AI92">
        <f>IF(AND($Z92&lt;&gt;"",$Z92=T92),1,IF(T92="",0,-1))</f>
        <v/>
      </c>
      <c r="AJ92">
        <f>IF(AND($Z92&lt;&gt;"",$Z92=U92),1,IF(U92="",0,-1))</f>
        <v/>
      </c>
      <c r="AK92">
        <f>IF(AND($Z92&lt;&gt;"",$Z92=V92),1,IF(V92="",0,-1))</f>
        <v/>
      </c>
      <c r="AL92">
        <f>IF(AND($Z92&lt;&gt;"",$Z92=W92),1,IF(W92="",0,-1))</f>
        <v/>
      </c>
      <c r="AM92">
        <f>IF(AND($Z92&lt;&gt;"",$Z92=X92),1,IF(X92="",0,-1))</f>
        <v/>
      </c>
    </row>
    <row r="93">
      <c r="A93" t="inlineStr">
        <is>
          <t>https://www.livesport.com/tennis/atp-singles/antalya/</t>
        </is>
      </c>
      <c r="D93" s="10" t="inlineStr">
        <is>
          <t>https://www.livesport.com/game/8xSUC5eS/#/game-summary</t>
        </is>
      </c>
      <c r="G93" s="11">
        <f>IF($D93&lt;&gt;$D92,IF($J93&gt;$K93,1,0),IF($J93&gt;$K93,G92+1,G92))</f>
        <v/>
      </c>
      <c r="H93" s="11">
        <f>IF($D93&lt;&gt;$D92,IF($J93&lt;$K93,1,0),IF($J93&lt;$K93,H92+1,H92))</f>
        <v/>
      </c>
      <c r="I93" s="1" t="inlineStr">
        <is>
          <t>B</t>
        </is>
      </c>
      <c r="J93" s="11">
        <f>COUNTIFS(L93:X93,"A")</f>
        <v/>
      </c>
      <c r="K93" s="11">
        <f>COUNTIFS(L93:X93,"B")</f>
        <v/>
      </c>
      <c r="L93" t="inlineStr">
        <is>
          <t>B</t>
        </is>
      </c>
      <c r="M93" t="inlineStr">
        <is>
          <t>B</t>
        </is>
      </c>
      <c r="Z93" s="1">
        <f>IF(J93&gt;K93,"A",IF(J93=K93,"","B"))</f>
        <v/>
      </c>
      <c r="AA93">
        <f>IF(AND($Z93&lt;&gt;"",$Z93=L93),1,IF(L93="",0,-1))</f>
        <v/>
      </c>
      <c r="AB93">
        <f>IF(AND($Z93&lt;&gt;"",$Z93=M93),1,IF(M93="",0,-1))</f>
        <v/>
      </c>
      <c r="AC93">
        <f>IF(AND($Z93&lt;&gt;"",$Z93=N93),1,IF(N93="",0,-1))</f>
        <v/>
      </c>
      <c r="AD93">
        <f>IF(AND($Z93&lt;&gt;"",$Z93=O93),1,IF(O93="",0,-1))</f>
        <v/>
      </c>
      <c r="AE93">
        <f>IF(AND($Z93&lt;&gt;"",$Z93=P93),1,IF(P93="",0,-1))</f>
        <v/>
      </c>
      <c r="AF93">
        <f>IF(AND($Z93&lt;&gt;"",$Z93=Q93),1,IF(Q93="",0,-1))</f>
        <v/>
      </c>
      <c r="AG93">
        <f>IF(AND($Z93&lt;&gt;"",$Z93=R93),1,IF(R93="",0,-1))</f>
        <v/>
      </c>
      <c r="AH93">
        <f>IF(AND($Z93&lt;&gt;"",$Z93=S93),1,IF(S93="",0,-1))</f>
        <v/>
      </c>
      <c r="AI93">
        <f>IF(AND($Z93&lt;&gt;"",$Z93=T93),1,IF(T93="",0,-1))</f>
        <v/>
      </c>
      <c r="AJ93">
        <f>IF(AND($Z93&lt;&gt;"",$Z93=U93),1,IF(U93="",0,-1))</f>
        <v/>
      </c>
      <c r="AK93">
        <f>IF(AND($Z93&lt;&gt;"",$Z93=V93),1,IF(V93="",0,-1))</f>
        <v/>
      </c>
      <c r="AL93">
        <f>IF(AND($Z93&lt;&gt;"",$Z93=W93),1,IF(W93="",0,-1))</f>
        <v/>
      </c>
      <c r="AM93">
        <f>IF(AND($Z93&lt;&gt;"",$Z93=X93),1,IF(X93="",0,-1))</f>
        <v/>
      </c>
    </row>
    <row r="94">
      <c r="A94" t="inlineStr">
        <is>
          <t>https://www.livesport.com/tennis/atp-singles/antalya/</t>
        </is>
      </c>
      <c r="D94" t="inlineStr">
        <is>
          <t>https://www.livesport.com/game/z914IYPq/#/game-summary</t>
        </is>
      </c>
      <c r="G94" s="11">
        <f>IF($D94&lt;&gt;$D93,IF($J94&gt;$K94,1,0),IF($J94&gt;$K94,G93+1,G93))</f>
        <v/>
      </c>
      <c r="H94" s="11">
        <f>IF($D94&lt;&gt;$D93,IF($J94&lt;$K94,1,0),IF($J94&lt;$K94,H93+1,H93))</f>
        <v/>
      </c>
      <c r="I94" s="1" t="inlineStr">
        <is>
          <t>B</t>
        </is>
      </c>
      <c r="J94" s="11">
        <f>COUNTIFS(L94:X94,"A")</f>
        <v/>
      </c>
      <c r="K94" s="11">
        <f>COUNTIFS(L94:X94,"B")</f>
        <v/>
      </c>
      <c r="L94" t="inlineStr">
        <is>
          <t>B</t>
        </is>
      </c>
      <c r="M94" t="inlineStr">
        <is>
          <t>A</t>
        </is>
      </c>
      <c r="N94" t="inlineStr">
        <is>
          <t>A</t>
        </is>
      </c>
      <c r="O94" t="inlineStr">
        <is>
          <t>A</t>
        </is>
      </c>
      <c r="P94" t="inlineStr">
        <is>
          <t>A</t>
        </is>
      </c>
      <c r="Q94" t="inlineStr">
        <is>
          <t>A</t>
        </is>
      </c>
      <c r="R94" t="inlineStr">
        <is>
          <t>B</t>
        </is>
      </c>
      <c r="S94" t="inlineStr">
        <is>
          <t>B</t>
        </is>
      </c>
      <c r="T94" t="inlineStr">
        <is>
          <t>B</t>
        </is>
      </c>
      <c r="U94" t="inlineStr">
        <is>
          <t>A</t>
        </is>
      </c>
      <c r="Z94" s="1">
        <f>IF(J94&gt;K94,"A",IF(J94=K94,"","B"))</f>
        <v/>
      </c>
      <c r="AA94">
        <f>IF(AND($Z94&lt;&gt;"",$Z94=L94),1,IF(L94="",0,-1))</f>
        <v/>
      </c>
      <c r="AB94">
        <f>IF(AND($Z94&lt;&gt;"",$Z94=M94),1,IF(M94="",0,-1))</f>
        <v/>
      </c>
      <c r="AC94">
        <f>IF(AND($Z94&lt;&gt;"",$Z94=N94),1,IF(N94="",0,-1))</f>
        <v/>
      </c>
      <c r="AD94">
        <f>IF(AND($Z94&lt;&gt;"",$Z94=O94),1,IF(O94="",0,-1))</f>
        <v/>
      </c>
      <c r="AE94">
        <f>IF(AND($Z94&lt;&gt;"",$Z94=P94),1,IF(P94="",0,-1))</f>
        <v/>
      </c>
      <c r="AF94">
        <f>IF(AND($Z94&lt;&gt;"",$Z94=Q94),1,IF(Q94="",0,-1))</f>
        <v/>
      </c>
      <c r="AG94">
        <f>IF(AND($Z94&lt;&gt;"",$Z94=R94),1,IF(R94="",0,-1))</f>
        <v/>
      </c>
      <c r="AH94">
        <f>IF(AND($Z94&lt;&gt;"",$Z94=S94),1,IF(S94="",0,-1))</f>
        <v/>
      </c>
      <c r="AI94">
        <f>IF(AND($Z94&lt;&gt;"",$Z94=T94),1,IF(T94="",0,-1))</f>
        <v/>
      </c>
      <c r="AJ94">
        <f>IF(AND($Z94&lt;&gt;"",$Z94=U94),1,IF(U94="",0,-1))</f>
        <v/>
      </c>
      <c r="AK94">
        <f>IF(AND($Z94&lt;&gt;"",$Z94=V94),1,IF(V94="",0,-1))</f>
        <v/>
      </c>
      <c r="AL94">
        <f>IF(AND($Z94&lt;&gt;"",$Z94=W94),1,IF(W94="",0,-1))</f>
        <v/>
      </c>
      <c r="AM94">
        <f>IF(AND($Z94&lt;&gt;"",$Z94=X94),1,IF(X94="",0,-1))</f>
        <v/>
      </c>
    </row>
    <row r="95">
      <c r="A95" t="inlineStr">
        <is>
          <t>https://www.livesport.com/tennis/atp-singles/antalya/</t>
        </is>
      </c>
      <c r="D95" t="inlineStr">
        <is>
          <t>https://www.livesport.com/game/z914IYPq/#/game-summary</t>
        </is>
      </c>
      <c r="G95" s="11">
        <f>IF($D95&lt;&gt;$D94,IF($J95&gt;$K95,1,0),IF($J95&gt;$K95,G94+1,G94))</f>
        <v/>
      </c>
      <c r="H95" s="11">
        <f>IF($D95&lt;&gt;$D94,IF($J95&lt;$K95,1,0),IF($J95&lt;$K95,H94+1,H94))</f>
        <v/>
      </c>
      <c r="I95" s="1">
        <f>IF($D95&lt;&gt;$D94,"",IF(ISEVEN(SUM(J94:K94)),I94, IF(I94="B", "A", "B")))</f>
        <v/>
      </c>
      <c r="J95" s="11">
        <f>COUNTIFS(L95:X95,"A")</f>
        <v/>
      </c>
      <c r="K95" s="11">
        <f>COUNTIFS(L95:X95,"B")</f>
        <v/>
      </c>
      <c r="L95" t="inlineStr">
        <is>
          <t>A</t>
        </is>
      </c>
      <c r="M95" t="inlineStr">
        <is>
          <t>A</t>
        </is>
      </c>
      <c r="N95" t="inlineStr">
        <is>
          <t>B</t>
        </is>
      </c>
      <c r="O95" t="inlineStr">
        <is>
          <t>A</t>
        </is>
      </c>
      <c r="P95" t="inlineStr">
        <is>
          <t>B</t>
        </is>
      </c>
      <c r="Q95" t="inlineStr">
        <is>
          <t>A</t>
        </is>
      </c>
      <c r="R95" t="inlineStr">
        <is>
          <t>B</t>
        </is>
      </c>
      <c r="S95" t="inlineStr">
        <is>
          <t>B</t>
        </is>
      </c>
      <c r="T95" t="inlineStr">
        <is>
          <t>B</t>
        </is>
      </c>
      <c r="U95" t="inlineStr">
        <is>
          <t>A</t>
        </is>
      </c>
      <c r="V95" t="inlineStr">
        <is>
          <t>B</t>
        </is>
      </c>
      <c r="W95" t="inlineStr">
        <is>
          <t>A</t>
        </is>
      </c>
      <c r="X95" t="inlineStr">
        <is>
          <t>B</t>
        </is>
      </c>
      <c r="Z95" s="1">
        <f>IF(J95&gt;K95,"A",IF(J95=K95,"","B"))</f>
        <v/>
      </c>
      <c r="AA95">
        <f>IF(AND($Z95&lt;&gt;"",$Z95=L95),1,IF(L95="",0,-1))</f>
        <v/>
      </c>
      <c r="AB95">
        <f>IF(AND($Z95&lt;&gt;"",$Z95=M95),1,IF(M95="",0,-1))</f>
        <v/>
      </c>
      <c r="AC95">
        <f>IF(AND($Z95&lt;&gt;"",$Z95=N95),1,IF(N95="",0,-1))</f>
        <v/>
      </c>
      <c r="AD95">
        <f>IF(AND($Z95&lt;&gt;"",$Z95=O95),1,IF(O95="",0,-1))</f>
        <v/>
      </c>
      <c r="AE95">
        <f>IF(AND($Z95&lt;&gt;"",$Z95=P95),1,IF(P95="",0,-1))</f>
        <v/>
      </c>
      <c r="AF95">
        <f>IF(AND($Z95&lt;&gt;"",$Z95=Q95),1,IF(Q95="",0,-1))</f>
        <v/>
      </c>
      <c r="AG95">
        <f>IF(AND($Z95&lt;&gt;"",$Z95=R95),1,IF(R95="",0,-1))</f>
        <v/>
      </c>
      <c r="AH95">
        <f>IF(AND($Z95&lt;&gt;"",$Z95=S95),1,IF(S95="",0,-1))</f>
        <v/>
      </c>
      <c r="AI95">
        <f>IF(AND($Z95&lt;&gt;"",$Z95=T95),1,IF(T95="",0,-1))</f>
        <v/>
      </c>
      <c r="AJ95">
        <f>IF(AND($Z95&lt;&gt;"",$Z95=U95),1,IF(U95="",0,-1))</f>
        <v/>
      </c>
      <c r="AK95">
        <f>IF(AND($Z95&lt;&gt;"",$Z95=V95),1,IF(V95="",0,-1))</f>
        <v/>
      </c>
      <c r="AL95">
        <f>IF(AND($Z95&lt;&gt;"",$Z95=W95),1,IF(W95="",0,-1))</f>
        <v/>
      </c>
      <c r="AM95">
        <f>IF(AND($Z95&lt;&gt;"",$Z95=X95),1,IF(X95="",0,-1))</f>
        <v/>
      </c>
    </row>
    <row r="96">
      <c r="A96" t="inlineStr">
        <is>
          <t>https://www.livesport.com/tennis/atp-singles/antalya/</t>
        </is>
      </c>
      <c r="D96" t="inlineStr">
        <is>
          <t>https://www.livesport.com/game/z914IYPq/#/game-summary</t>
        </is>
      </c>
      <c r="G96" s="11">
        <f>IF($D96&lt;&gt;$D95,IF($J96&gt;$K96,1,0),IF($J96&gt;$K96,G95+1,G95))</f>
        <v/>
      </c>
      <c r="H96" s="11">
        <f>IF($D96&lt;&gt;$D95,IF($J96&lt;$K96,1,0),IF($J96&lt;$K96,H95+1,H95))</f>
        <v/>
      </c>
      <c r="I96" s="1">
        <f>IF($D96&lt;&gt;$D95,"",IF(ISEVEN(SUM(J95:K95)),I95, IF(I95="B", "A", "B")))</f>
        <v/>
      </c>
      <c r="J96" s="11">
        <f>COUNTIFS(L96:X96,"A")</f>
        <v/>
      </c>
      <c r="K96" s="11">
        <f>COUNTIFS(L96:X96,"B")</f>
        <v/>
      </c>
      <c r="L96" t="inlineStr">
        <is>
          <t>A</t>
        </is>
      </c>
      <c r="M96" t="inlineStr">
        <is>
          <t>B</t>
        </is>
      </c>
      <c r="N96" t="inlineStr">
        <is>
          <t>A</t>
        </is>
      </c>
      <c r="O96" t="inlineStr">
        <is>
          <t>B</t>
        </is>
      </c>
      <c r="P96" t="inlineStr">
        <is>
          <t>A</t>
        </is>
      </c>
      <c r="Q96" t="inlineStr">
        <is>
          <t>B</t>
        </is>
      </c>
      <c r="R96" t="inlineStr">
        <is>
          <t>A</t>
        </is>
      </c>
      <c r="S96" t="inlineStr">
        <is>
          <t>A</t>
        </is>
      </c>
      <c r="T96" t="inlineStr">
        <is>
          <t>A</t>
        </is>
      </c>
      <c r="Z96" s="1">
        <f>IF(J96&gt;K96,"A",IF(J96=K96,"","B"))</f>
        <v/>
      </c>
      <c r="AA96">
        <f>IF(AND($Z96&lt;&gt;"",$Z96=L96),1,IF(L96="",0,-1))</f>
        <v/>
      </c>
      <c r="AB96">
        <f>IF(AND($Z96&lt;&gt;"",$Z96=M96),1,IF(M96="",0,-1))</f>
        <v/>
      </c>
      <c r="AC96">
        <f>IF(AND($Z96&lt;&gt;"",$Z96=N96),1,IF(N96="",0,-1))</f>
        <v/>
      </c>
      <c r="AD96">
        <f>IF(AND($Z96&lt;&gt;"",$Z96=O96),1,IF(O96="",0,-1))</f>
        <v/>
      </c>
      <c r="AE96">
        <f>IF(AND($Z96&lt;&gt;"",$Z96=P96),1,IF(P96="",0,-1))</f>
        <v/>
      </c>
      <c r="AF96">
        <f>IF(AND($Z96&lt;&gt;"",$Z96=Q96),1,IF(Q96="",0,-1))</f>
        <v/>
      </c>
      <c r="AG96">
        <f>IF(AND($Z96&lt;&gt;"",$Z96=R96),1,IF(R96="",0,-1))</f>
        <v/>
      </c>
      <c r="AH96">
        <f>IF(AND($Z96&lt;&gt;"",$Z96=S96),1,IF(S96="",0,-1))</f>
        <v/>
      </c>
      <c r="AI96">
        <f>IF(AND($Z96&lt;&gt;"",$Z96=T96),1,IF(T96="",0,-1))</f>
        <v/>
      </c>
      <c r="AJ96">
        <f>IF(AND($Z96&lt;&gt;"",$Z96=U96),1,IF(U96="",0,-1))</f>
        <v/>
      </c>
      <c r="AK96">
        <f>IF(AND($Z96&lt;&gt;"",$Z96=V96),1,IF(V96="",0,-1))</f>
        <v/>
      </c>
      <c r="AL96">
        <f>IF(AND($Z96&lt;&gt;"",$Z96=W96),1,IF(W96="",0,-1))</f>
        <v/>
      </c>
      <c r="AM96">
        <f>IF(AND($Z96&lt;&gt;"",$Z96=X96),1,IF(X96="",0,-1))</f>
        <v/>
      </c>
    </row>
    <row r="97">
      <c r="A97" t="inlineStr">
        <is>
          <t>https://www.livesport.com/tennis/atp-singles/antalya/</t>
        </is>
      </c>
      <c r="D97" t="inlineStr">
        <is>
          <t>https://www.livesport.com/game/0nTPPp8j/#/game-summary</t>
        </is>
      </c>
      <c r="G97" s="11">
        <f>IF($D97&lt;&gt;$D96,IF($J97&gt;$K97,1,0),IF($J97&gt;$K97,G96+1,G96))</f>
        <v/>
      </c>
      <c r="H97" s="11">
        <f>IF($D97&lt;&gt;$D96,IF($J97&lt;$K97,1,0),IF($J97&lt;$K97,H96+1,H96))</f>
        <v/>
      </c>
      <c r="I97" s="1" t="inlineStr">
        <is>
          <t>B</t>
        </is>
      </c>
      <c r="J97" s="11">
        <f>COUNTIFS(L97:X97,"A")</f>
        <v/>
      </c>
      <c r="K97" s="11">
        <f>COUNTIFS(L97:X97,"B")</f>
        <v/>
      </c>
      <c r="L97" t="inlineStr">
        <is>
          <t>A</t>
        </is>
      </c>
      <c r="M97" t="inlineStr">
        <is>
          <t>A</t>
        </is>
      </c>
      <c r="N97" t="inlineStr">
        <is>
          <t>B</t>
        </is>
      </c>
      <c r="O97" t="inlineStr">
        <is>
          <t>A</t>
        </is>
      </c>
      <c r="P97" t="inlineStr">
        <is>
          <t>B</t>
        </is>
      </c>
      <c r="Q97" t="inlineStr">
        <is>
          <t>A</t>
        </is>
      </c>
      <c r="R97" t="inlineStr">
        <is>
          <t>B</t>
        </is>
      </c>
      <c r="S97" t="inlineStr">
        <is>
          <t>A</t>
        </is>
      </c>
      <c r="T97" t="inlineStr">
        <is>
          <t>B</t>
        </is>
      </c>
      <c r="U97" t="inlineStr">
        <is>
          <t>A</t>
        </is>
      </c>
      <c r="Z97" s="1">
        <f>IF(J97&gt;K97,"A",IF(J97=K97,"","B"))</f>
        <v/>
      </c>
      <c r="AA97">
        <f>IF(AND($Z97&lt;&gt;"",$Z97=L97),1,IF(L97="",0,-1))</f>
        <v/>
      </c>
      <c r="AB97">
        <f>IF(AND($Z97&lt;&gt;"",$Z97=M97),1,IF(M97="",0,-1))</f>
        <v/>
      </c>
      <c r="AC97">
        <f>IF(AND($Z97&lt;&gt;"",$Z97=N97),1,IF(N97="",0,-1))</f>
        <v/>
      </c>
      <c r="AD97">
        <f>IF(AND($Z97&lt;&gt;"",$Z97=O97),1,IF(O97="",0,-1))</f>
        <v/>
      </c>
      <c r="AE97">
        <f>IF(AND($Z97&lt;&gt;"",$Z97=P97),1,IF(P97="",0,-1))</f>
        <v/>
      </c>
      <c r="AF97">
        <f>IF(AND($Z97&lt;&gt;"",$Z97=Q97),1,IF(Q97="",0,-1))</f>
        <v/>
      </c>
      <c r="AG97">
        <f>IF(AND($Z97&lt;&gt;"",$Z97=R97),1,IF(R97="",0,-1))</f>
        <v/>
      </c>
      <c r="AH97">
        <f>IF(AND($Z97&lt;&gt;"",$Z97=S97),1,IF(S97="",0,-1))</f>
        <v/>
      </c>
      <c r="AI97">
        <f>IF(AND($Z97&lt;&gt;"",$Z97=T97),1,IF(T97="",0,-1))</f>
        <v/>
      </c>
      <c r="AJ97">
        <f>IF(AND($Z97&lt;&gt;"",$Z97=U97),1,IF(U97="",0,-1))</f>
        <v/>
      </c>
      <c r="AK97">
        <f>IF(AND($Z97&lt;&gt;"",$Z97=V97),1,IF(V97="",0,-1))</f>
        <v/>
      </c>
      <c r="AL97">
        <f>IF(AND($Z97&lt;&gt;"",$Z97=W97),1,IF(W97="",0,-1))</f>
        <v/>
      </c>
      <c r="AM97">
        <f>IF(AND($Z97&lt;&gt;"",$Z97=X97),1,IF(X97="",0,-1))</f>
        <v/>
      </c>
    </row>
    <row r="98">
      <c r="A98" t="inlineStr">
        <is>
          <t>https://www.livesport.com/tennis/atp-singles/antalya/</t>
        </is>
      </c>
      <c r="D98" t="inlineStr">
        <is>
          <t>https://www.livesport.com/game/0nTPPp8j/#/game-summary</t>
        </is>
      </c>
      <c r="G98" s="11">
        <f>IF($D98&lt;&gt;$D97,IF($J98&gt;$K98,1,0),IF($J98&gt;$K98,G97+1,G97))</f>
        <v/>
      </c>
      <c r="H98" s="11">
        <f>IF($D98&lt;&gt;$D97,IF($J98&lt;$K98,1,0),IF($J98&lt;$K98,H97+1,H97))</f>
        <v/>
      </c>
      <c r="I98" s="1">
        <f>IF($D98&lt;&gt;$D97,"",IF(ISEVEN(SUM(J97:K97)),I97, IF(I97="B", "A", "B")))</f>
        <v/>
      </c>
      <c r="J98" s="11">
        <f>COUNTIFS(L98:X98,"A")</f>
        <v/>
      </c>
      <c r="K98" s="11">
        <f>COUNTIFS(L98:X98,"B")</f>
        <v/>
      </c>
      <c r="L98" t="inlineStr">
        <is>
          <t>B</t>
        </is>
      </c>
      <c r="M98" t="inlineStr">
        <is>
          <t>B</t>
        </is>
      </c>
      <c r="N98" t="inlineStr">
        <is>
          <t>B</t>
        </is>
      </c>
      <c r="O98" t="inlineStr">
        <is>
          <t>A</t>
        </is>
      </c>
      <c r="P98" t="inlineStr">
        <is>
          <t>B</t>
        </is>
      </c>
      <c r="Q98" t="inlineStr">
        <is>
          <t>A</t>
        </is>
      </c>
      <c r="R98" t="inlineStr">
        <is>
          <t>B</t>
        </is>
      </c>
      <c r="S98" t="inlineStr">
        <is>
          <t>A</t>
        </is>
      </c>
      <c r="T98" t="inlineStr">
        <is>
          <t>B</t>
        </is>
      </c>
      <c r="Z98" s="1">
        <f>IF(J98&gt;K98,"A",IF(J98=K98,"","B"))</f>
        <v/>
      </c>
      <c r="AA98">
        <f>IF(AND($Z98&lt;&gt;"",$Z98=L98),1,IF(L98="",0,-1))</f>
        <v/>
      </c>
      <c r="AB98">
        <f>IF(AND($Z98&lt;&gt;"",$Z98=M98),1,IF(M98="",0,-1))</f>
        <v/>
      </c>
      <c r="AC98">
        <f>IF(AND($Z98&lt;&gt;"",$Z98=N98),1,IF(N98="",0,-1))</f>
        <v/>
      </c>
      <c r="AD98">
        <f>IF(AND($Z98&lt;&gt;"",$Z98=O98),1,IF(O98="",0,-1))</f>
        <v/>
      </c>
      <c r="AE98">
        <f>IF(AND($Z98&lt;&gt;"",$Z98=P98),1,IF(P98="",0,-1))</f>
        <v/>
      </c>
      <c r="AF98">
        <f>IF(AND($Z98&lt;&gt;"",$Z98=Q98),1,IF(Q98="",0,-1))</f>
        <v/>
      </c>
      <c r="AG98">
        <f>IF(AND($Z98&lt;&gt;"",$Z98=R98),1,IF(R98="",0,-1))</f>
        <v/>
      </c>
      <c r="AH98">
        <f>IF(AND($Z98&lt;&gt;"",$Z98=S98),1,IF(S98="",0,-1))</f>
        <v/>
      </c>
      <c r="AI98">
        <f>IF(AND($Z98&lt;&gt;"",$Z98=T98),1,IF(T98="",0,-1))</f>
        <v/>
      </c>
      <c r="AJ98">
        <f>IF(AND($Z98&lt;&gt;"",$Z98=U98),1,IF(U98="",0,-1))</f>
        <v/>
      </c>
      <c r="AK98">
        <f>IF(AND($Z98&lt;&gt;"",$Z98=V98),1,IF(V98="",0,-1))</f>
        <v/>
      </c>
      <c r="AL98">
        <f>IF(AND($Z98&lt;&gt;"",$Z98=W98),1,IF(W98="",0,-1))</f>
        <v/>
      </c>
      <c r="AM98">
        <f>IF(AND($Z98&lt;&gt;"",$Z98=X98),1,IF(X98="",0,-1))</f>
        <v/>
      </c>
    </row>
    <row r="99">
      <c r="A99" t="inlineStr">
        <is>
          <t>https://www.livesport.com/tennis/atp-singles/antalya/</t>
        </is>
      </c>
      <c r="D99" t="inlineStr">
        <is>
          <t>https://www.livesport.com/game/0nTPPp8j/#/game-summary</t>
        </is>
      </c>
      <c r="G99" s="11">
        <f>IF($D99&lt;&gt;$D98,IF($J99&gt;$K99,1,0),IF($J99&gt;$K99,G98+1,G98))</f>
        <v/>
      </c>
      <c r="H99" s="11">
        <f>IF($D99&lt;&gt;$D98,IF($J99&lt;$K99,1,0),IF($J99&lt;$K99,H98+1,H98))</f>
        <v/>
      </c>
      <c r="I99" s="1">
        <f>IF($D99&lt;&gt;$D98,"",IF(ISEVEN(SUM(J98:K98)),I98, IF(I98="B", "A", "B")))</f>
        <v/>
      </c>
      <c r="J99" s="11">
        <f>COUNTIFS(L99:X99,"A")</f>
        <v/>
      </c>
      <c r="K99" s="11">
        <f>COUNTIFS(L99:X99,"B")</f>
        <v/>
      </c>
      <c r="L99" t="inlineStr">
        <is>
          <t>A</t>
        </is>
      </c>
      <c r="M99" t="inlineStr">
        <is>
          <t>B</t>
        </is>
      </c>
      <c r="N99" t="inlineStr">
        <is>
          <t>A</t>
        </is>
      </c>
      <c r="O99" t="inlineStr">
        <is>
          <t>A</t>
        </is>
      </c>
      <c r="P99" t="inlineStr">
        <is>
          <t>B</t>
        </is>
      </c>
      <c r="Q99" t="inlineStr">
        <is>
          <t>A</t>
        </is>
      </c>
      <c r="R99" t="inlineStr">
        <is>
          <t>A</t>
        </is>
      </c>
      <c r="S99" t="inlineStr">
        <is>
          <t>A</t>
        </is>
      </c>
      <c r="Z99" s="1">
        <f>IF(J99&gt;K99,"A",IF(J99=K99,"","B"))</f>
        <v/>
      </c>
      <c r="AA99">
        <f>IF(AND($Z99&lt;&gt;"",$Z99=L99),1,IF(L99="",0,-1))</f>
        <v/>
      </c>
      <c r="AB99">
        <f>IF(AND($Z99&lt;&gt;"",$Z99=M99),1,IF(M99="",0,-1))</f>
        <v/>
      </c>
      <c r="AC99">
        <f>IF(AND($Z99&lt;&gt;"",$Z99=N99),1,IF(N99="",0,-1))</f>
        <v/>
      </c>
      <c r="AD99">
        <f>IF(AND($Z99&lt;&gt;"",$Z99=O99),1,IF(O99="",0,-1))</f>
        <v/>
      </c>
      <c r="AE99">
        <f>IF(AND($Z99&lt;&gt;"",$Z99=P99),1,IF(P99="",0,-1))</f>
        <v/>
      </c>
      <c r="AF99">
        <f>IF(AND($Z99&lt;&gt;"",$Z99=Q99),1,IF(Q99="",0,-1))</f>
        <v/>
      </c>
      <c r="AG99">
        <f>IF(AND($Z99&lt;&gt;"",$Z99=R99),1,IF(R99="",0,-1))</f>
        <v/>
      </c>
      <c r="AH99">
        <f>IF(AND($Z99&lt;&gt;"",$Z99=S99),1,IF(S99="",0,-1))</f>
        <v/>
      </c>
      <c r="AI99">
        <f>IF(AND($Z99&lt;&gt;"",$Z99=T99),1,IF(T99="",0,-1))</f>
        <v/>
      </c>
      <c r="AJ99">
        <f>IF(AND($Z99&lt;&gt;"",$Z99=U99),1,IF(U99="",0,-1))</f>
        <v/>
      </c>
      <c r="AK99">
        <f>IF(AND($Z99&lt;&gt;"",$Z99=V99),1,IF(V99="",0,-1))</f>
        <v/>
      </c>
      <c r="AL99">
        <f>IF(AND($Z99&lt;&gt;"",$Z99=W99),1,IF(W99="",0,-1))</f>
        <v/>
      </c>
      <c r="AM99">
        <f>IF(AND($Z99&lt;&gt;"",$Z99=X99),1,IF(X99="",0,-1))</f>
        <v/>
      </c>
    </row>
    <row r="100">
      <c r="A100" t="inlineStr">
        <is>
          <t>https://www.livesport.com/tennis/atp-singles/antalya/</t>
        </is>
      </c>
      <c r="D100" t="inlineStr">
        <is>
          <t>https://www.livesport.com/game/dOu8fNeD/#/game-summary</t>
        </is>
      </c>
      <c r="G100" s="11">
        <f>IF($D100&lt;&gt;$D99,IF($J100&gt;$K100,1,0),IF($J100&gt;$K100,G99+1,G99))</f>
        <v/>
      </c>
      <c r="H100" s="11">
        <f>IF($D100&lt;&gt;$D99,IF($J100&lt;$K100,1,0),IF($J100&lt;$K100,H99+1,H99))</f>
        <v/>
      </c>
      <c r="I100" s="1" t="inlineStr">
        <is>
          <t>A</t>
        </is>
      </c>
      <c r="J100" s="11">
        <f>COUNTIFS(L100:X100,"A")</f>
        <v/>
      </c>
      <c r="K100" s="11">
        <f>COUNTIFS(L100:X100,"B")</f>
        <v/>
      </c>
      <c r="L100" t="inlineStr">
        <is>
          <t>A</t>
        </is>
      </c>
      <c r="M100" t="inlineStr">
        <is>
          <t>B</t>
        </is>
      </c>
      <c r="N100" t="inlineStr">
        <is>
          <t>A</t>
        </is>
      </c>
      <c r="O100" t="inlineStr">
        <is>
          <t>B</t>
        </is>
      </c>
      <c r="P100" t="inlineStr">
        <is>
          <t>B</t>
        </is>
      </c>
      <c r="Q100" t="inlineStr">
        <is>
          <t>B</t>
        </is>
      </c>
      <c r="R100" t="inlineStr">
        <is>
          <t>B</t>
        </is>
      </c>
      <c r="S100" t="inlineStr">
        <is>
          <t>B</t>
        </is>
      </c>
      <c r="Z100" s="1">
        <f>IF(J100&gt;K100,"A",IF(J100=K100,"","B"))</f>
        <v/>
      </c>
      <c r="AA100">
        <f>IF(AND($Z100&lt;&gt;"",$Z100=L100),1,IF(L100="",0,-1))</f>
        <v/>
      </c>
      <c r="AB100">
        <f>IF(AND($Z100&lt;&gt;"",$Z100=M100),1,IF(M100="",0,-1))</f>
        <v/>
      </c>
      <c r="AC100">
        <f>IF(AND($Z100&lt;&gt;"",$Z100=N100),1,IF(N100="",0,-1))</f>
        <v/>
      </c>
      <c r="AD100">
        <f>IF(AND($Z100&lt;&gt;"",$Z100=O100),1,IF(O100="",0,-1))</f>
        <v/>
      </c>
      <c r="AE100">
        <f>IF(AND($Z100&lt;&gt;"",$Z100=P100),1,IF(P100="",0,-1))</f>
        <v/>
      </c>
      <c r="AF100">
        <f>IF(AND($Z100&lt;&gt;"",$Z100=Q100),1,IF(Q100="",0,-1))</f>
        <v/>
      </c>
      <c r="AG100">
        <f>IF(AND($Z100&lt;&gt;"",$Z100=R100),1,IF(R100="",0,-1))</f>
        <v/>
      </c>
      <c r="AH100">
        <f>IF(AND($Z100&lt;&gt;"",$Z100=S100),1,IF(S100="",0,-1))</f>
        <v/>
      </c>
      <c r="AI100">
        <f>IF(AND($Z100&lt;&gt;"",$Z100=T100),1,IF(T100="",0,-1))</f>
        <v/>
      </c>
      <c r="AJ100">
        <f>IF(AND($Z100&lt;&gt;"",$Z100=U100),1,IF(U100="",0,-1))</f>
        <v/>
      </c>
      <c r="AK100">
        <f>IF(AND($Z100&lt;&gt;"",$Z100=V100),1,IF(V100="",0,-1))</f>
        <v/>
      </c>
      <c r="AL100">
        <f>IF(AND($Z100&lt;&gt;"",$Z100=W100),1,IF(W100="",0,-1))</f>
        <v/>
      </c>
      <c r="AM100">
        <f>IF(AND($Z100&lt;&gt;"",$Z100=X100),1,IF(X100="",0,-1))</f>
        <v/>
      </c>
    </row>
    <row r="101">
      <c r="A101" t="inlineStr">
        <is>
          <t>https://www.livesport.com/tennis/atp-singles/antalya/</t>
        </is>
      </c>
      <c r="D101" t="inlineStr">
        <is>
          <t>https://www.livesport.com/game/dOu8fNeD/#/game-summary</t>
        </is>
      </c>
      <c r="G101" s="11">
        <f>IF($D101&lt;&gt;$D100,IF($J101&gt;$K101,1,0),IF($J101&gt;$K101,G100+1,G100))</f>
        <v/>
      </c>
      <c r="H101" s="11">
        <f>IF($D101&lt;&gt;$D100,IF($J101&lt;$K101,1,0),IF($J101&lt;$K101,H100+1,H100))</f>
        <v/>
      </c>
      <c r="I101" s="1">
        <f>IF($D101&lt;&gt;$D100,"",IF(ISEVEN(SUM(J100:K100)),I100, IF(I100="B", "A", "B")))</f>
        <v/>
      </c>
      <c r="J101" s="11">
        <f>COUNTIFS(L101:X101,"A")</f>
        <v/>
      </c>
      <c r="K101" s="11">
        <f>COUNTIFS(L101:X101,"B")</f>
        <v/>
      </c>
      <c r="L101" t="inlineStr">
        <is>
          <t>B</t>
        </is>
      </c>
      <c r="M101" t="inlineStr">
        <is>
          <t>A</t>
        </is>
      </c>
      <c r="N101" t="inlineStr">
        <is>
          <t>A</t>
        </is>
      </c>
      <c r="O101" t="inlineStr">
        <is>
          <t>B</t>
        </is>
      </c>
      <c r="P101" t="inlineStr">
        <is>
          <t>B</t>
        </is>
      </c>
      <c r="Q101" t="inlineStr">
        <is>
          <t>B</t>
        </is>
      </c>
      <c r="R101" t="inlineStr">
        <is>
          <t>A</t>
        </is>
      </c>
      <c r="S101" t="inlineStr">
        <is>
          <t>B</t>
        </is>
      </c>
      <c r="T101" t="inlineStr">
        <is>
          <t>A</t>
        </is>
      </c>
      <c r="U101" t="inlineStr">
        <is>
          <t>B</t>
        </is>
      </c>
      <c r="Z101" s="1">
        <f>IF(J101&gt;K101,"A",IF(J101=K101,"","B"))</f>
        <v/>
      </c>
      <c r="AA101">
        <f>IF(AND($Z101&lt;&gt;"",$Z101=L101),1,IF(L101="",0,-1))</f>
        <v/>
      </c>
      <c r="AB101">
        <f>IF(AND($Z101&lt;&gt;"",$Z101=M101),1,IF(M101="",0,-1))</f>
        <v/>
      </c>
      <c r="AC101">
        <f>IF(AND($Z101&lt;&gt;"",$Z101=N101),1,IF(N101="",0,-1))</f>
        <v/>
      </c>
      <c r="AD101">
        <f>IF(AND($Z101&lt;&gt;"",$Z101=O101),1,IF(O101="",0,-1))</f>
        <v/>
      </c>
      <c r="AE101">
        <f>IF(AND($Z101&lt;&gt;"",$Z101=P101),1,IF(P101="",0,-1))</f>
        <v/>
      </c>
      <c r="AF101">
        <f>IF(AND($Z101&lt;&gt;"",$Z101=Q101),1,IF(Q101="",0,-1))</f>
        <v/>
      </c>
      <c r="AG101">
        <f>IF(AND($Z101&lt;&gt;"",$Z101=R101),1,IF(R101="",0,-1))</f>
        <v/>
      </c>
      <c r="AH101">
        <f>IF(AND($Z101&lt;&gt;"",$Z101=S101),1,IF(S101="",0,-1))</f>
        <v/>
      </c>
      <c r="AI101">
        <f>IF(AND($Z101&lt;&gt;"",$Z101=T101),1,IF(T101="",0,-1))</f>
        <v/>
      </c>
      <c r="AJ101">
        <f>IF(AND($Z101&lt;&gt;"",$Z101=U101),1,IF(U101="",0,-1))</f>
        <v/>
      </c>
      <c r="AK101">
        <f>IF(AND($Z101&lt;&gt;"",$Z101=V101),1,IF(V101="",0,-1))</f>
        <v/>
      </c>
      <c r="AL101">
        <f>IF(AND($Z101&lt;&gt;"",$Z101=W101),1,IF(W101="",0,-1))</f>
        <v/>
      </c>
      <c r="AM101">
        <f>IF(AND($Z101&lt;&gt;"",$Z101=X101),1,IF(X101="",0,-1))</f>
        <v/>
      </c>
    </row>
    <row r="102">
      <c r="A102" t="inlineStr">
        <is>
          <t>https://www.livesport.com/tennis/atp-singles/antalya/</t>
        </is>
      </c>
      <c r="D102" t="inlineStr">
        <is>
          <t>https://www.livesport.com/game/rRG80Ilh/#/game-summary</t>
        </is>
      </c>
      <c r="G102" s="11">
        <f>IF($D102&lt;&gt;$D101,IF($J102&gt;$K102,1,0),IF($J102&gt;$K102,G101+1,G101))</f>
        <v/>
      </c>
      <c r="H102" s="11">
        <f>IF($D102&lt;&gt;$D101,IF($J102&lt;$K102,1,0),IF($J102&lt;$K102,H101+1,H101))</f>
        <v/>
      </c>
      <c r="I102" s="1" t="inlineStr">
        <is>
          <t>B</t>
        </is>
      </c>
      <c r="J102" s="11">
        <f>COUNTIFS(L102:X102,"A")</f>
        <v/>
      </c>
      <c r="K102" s="11">
        <f>COUNTIFS(L102:X102,"B")</f>
        <v/>
      </c>
      <c r="L102" t="inlineStr">
        <is>
          <t>A</t>
        </is>
      </c>
      <c r="M102" t="inlineStr">
        <is>
          <t>A</t>
        </is>
      </c>
      <c r="N102" t="inlineStr">
        <is>
          <t>B</t>
        </is>
      </c>
      <c r="O102" t="inlineStr">
        <is>
          <t>A</t>
        </is>
      </c>
      <c r="P102" t="inlineStr">
        <is>
          <t>B</t>
        </is>
      </c>
      <c r="Q102" t="inlineStr">
        <is>
          <t>A</t>
        </is>
      </c>
      <c r="R102" t="inlineStr">
        <is>
          <t>B</t>
        </is>
      </c>
      <c r="S102" t="inlineStr">
        <is>
          <t>A</t>
        </is>
      </c>
      <c r="T102" t="inlineStr">
        <is>
          <t>B</t>
        </is>
      </c>
      <c r="U102" t="inlineStr">
        <is>
          <t>B</t>
        </is>
      </c>
      <c r="V102" t="inlineStr">
        <is>
          <t>B</t>
        </is>
      </c>
      <c r="W102" t="inlineStr">
        <is>
          <t>A</t>
        </is>
      </c>
      <c r="X102" t="inlineStr">
        <is>
          <t>B</t>
        </is>
      </c>
      <c r="Z102" s="1">
        <f>IF(J102&gt;K102,"A",IF(J102=K102,"","B"))</f>
        <v/>
      </c>
      <c r="AA102">
        <f>IF(AND($Z102&lt;&gt;"",$Z102=L102),1,IF(L102="",0,-1))</f>
        <v/>
      </c>
      <c r="AB102">
        <f>IF(AND($Z102&lt;&gt;"",$Z102=M102),1,IF(M102="",0,-1))</f>
        <v/>
      </c>
      <c r="AC102">
        <f>IF(AND($Z102&lt;&gt;"",$Z102=N102),1,IF(N102="",0,-1))</f>
        <v/>
      </c>
      <c r="AD102">
        <f>IF(AND($Z102&lt;&gt;"",$Z102=O102),1,IF(O102="",0,-1))</f>
        <v/>
      </c>
      <c r="AE102">
        <f>IF(AND($Z102&lt;&gt;"",$Z102=P102),1,IF(P102="",0,-1))</f>
        <v/>
      </c>
      <c r="AF102">
        <f>IF(AND($Z102&lt;&gt;"",$Z102=Q102),1,IF(Q102="",0,-1))</f>
        <v/>
      </c>
      <c r="AG102">
        <f>IF(AND($Z102&lt;&gt;"",$Z102=R102),1,IF(R102="",0,-1))</f>
        <v/>
      </c>
      <c r="AH102">
        <f>IF(AND($Z102&lt;&gt;"",$Z102=S102),1,IF(S102="",0,-1))</f>
        <v/>
      </c>
      <c r="AI102">
        <f>IF(AND($Z102&lt;&gt;"",$Z102=T102),1,IF(T102="",0,-1))</f>
        <v/>
      </c>
      <c r="AJ102">
        <f>IF(AND($Z102&lt;&gt;"",$Z102=U102),1,IF(U102="",0,-1))</f>
        <v/>
      </c>
      <c r="AK102">
        <f>IF(AND($Z102&lt;&gt;"",$Z102=V102),1,IF(V102="",0,-1))</f>
        <v/>
      </c>
      <c r="AL102">
        <f>IF(AND($Z102&lt;&gt;"",$Z102=W102),1,IF(W102="",0,-1))</f>
        <v/>
      </c>
      <c r="AM102">
        <f>IF(AND($Z102&lt;&gt;"",$Z102=X102),1,IF(X102="",0,-1))</f>
        <v/>
      </c>
    </row>
    <row r="103">
      <c r="A103" t="inlineStr">
        <is>
          <t>https://www.livesport.com/tennis/atp-singles/antalya/</t>
        </is>
      </c>
      <c r="D103" t="inlineStr">
        <is>
          <t>https://www.livesport.com/game/rRG80Ilh/#/game-summary</t>
        </is>
      </c>
      <c r="G103" s="11">
        <f>IF($D103&lt;&gt;$D102,IF($J103&gt;$K103,1,0),IF($J103&gt;$K103,G102+1,G102))</f>
        <v/>
      </c>
      <c r="H103" s="11">
        <f>IF($D103&lt;&gt;$D102,IF($J103&lt;$K103,1,0),IF($J103&lt;$K103,H102+1,H102))</f>
        <v/>
      </c>
      <c r="I103" s="1">
        <f>IF($D103&lt;&gt;$D102,"",IF(ISEVEN(SUM(J102:K102)),I102, IF(I102="B", "A", "B")))</f>
        <v/>
      </c>
      <c r="J103" s="11">
        <f>COUNTIFS(L103:X103,"A")</f>
        <v/>
      </c>
      <c r="K103" s="11">
        <f>COUNTIFS(L103:X103,"B")</f>
        <v/>
      </c>
      <c r="L103" t="inlineStr">
        <is>
          <t>A</t>
        </is>
      </c>
      <c r="M103" t="inlineStr">
        <is>
          <t>B</t>
        </is>
      </c>
      <c r="N103" t="inlineStr">
        <is>
          <t>A</t>
        </is>
      </c>
      <c r="O103" t="inlineStr">
        <is>
          <t>B</t>
        </is>
      </c>
      <c r="P103" t="inlineStr">
        <is>
          <t>B</t>
        </is>
      </c>
      <c r="Q103" t="inlineStr">
        <is>
          <t>B</t>
        </is>
      </c>
      <c r="R103" t="inlineStr">
        <is>
          <t>A</t>
        </is>
      </c>
      <c r="S103" t="inlineStr">
        <is>
          <t>B</t>
        </is>
      </c>
      <c r="T103" t="inlineStr">
        <is>
          <t>A</t>
        </is>
      </c>
      <c r="U103" t="inlineStr">
        <is>
          <t>B</t>
        </is>
      </c>
      <c r="Z103" s="1">
        <f>IF(J103&gt;K103,"A",IF(J103=K103,"","B"))</f>
        <v/>
      </c>
      <c r="AA103">
        <f>IF(AND($Z103&lt;&gt;"",$Z103=L103),1,IF(L103="",0,-1))</f>
        <v/>
      </c>
      <c r="AB103">
        <f>IF(AND($Z103&lt;&gt;"",$Z103=M103),1,IF(M103="",0,-1))</f>
        <v/>
      </c>
      <c r="AC103">
        <f>IF(AND($Z103&lt;&gt;"",$Z103=N103),1,IF(N103="",0,-1))</f>
        <v/>
      </c>
      <c r="AD103">
        <f>IF(AND($Z103&lt;&gt;"",$Z103=O103),1,IF(O103="",0,-1))</f>
        <v/>
      </c>
      <c r="AE103">
        <f>IF(AND($Z103&lt;&gt;"",$Z103=P103),1,IF(P103="",0,-1))</f>
        <v/>
      </c>
      <c r="AF103">
        <f>IF(AND($Z103&lt;&gt;"",$Z103=Q103),1,IF(Q103="",0,-1))</f>
        <v/>
      </c>
      <c r="AG103">
        <f>IF(AND($Z103&lt;&gt;"",$Z103=R103),1,IF(R103="",0,-1))</f>
        <v/>
      </c>
      <c r="AH103">
        <f>IF(AND($Z103&lt;&gt;"",$Z103=S103),1,IF(S103="",0,-1))</f>
        <v/>
      </c>
      <c r="AI103">
        <f>IF(AND($Z103&lt;&gt;"",$Z103=T103),1,IF(T103="",0,-1))</f>
        <v/>
      </c>
      <c r="AJ103">
        <f>IF(AND($Z103&lt;&gt;"",$Z103=U103),1,IF(U103="",0,-1))</f>
        <v/>
      </c>
      <c r="AK103">
        <f>IF(AND($Z103&lt;&gt;"",$Z103=V103),1,IF(V103="",0,-1))</f>
        <v/>
      </c>
      <c r="AL103">
        <f>IF(AND($Z103&lt;&gt;"",$Z103=W103),1,IF(W103="",0,-1))</f>
        <v/>
      </c>
      <c r="AM103">
        <f>IF(AND($Z103&lt;&gt;"",$Z103=X103),1,IF(X103="",0,-1))</f>
        <v/>
      </c>
    </row>
    <row r="104">
      <c r="A104" t="inlineStr">
        <is>
          <t>https://www.livesport.com/tennis/atp-singles/antalya/</t>
        </is>
      </c>
      <c r="D104" t="inlineStr">
        <is>
          <t>https://www.livesport.com/game/CMC8sqRF/#/game-summary</t>
        </is>
      </c>
      <c r="G104" s="11">
        <f>IF($D104&lt;&gt;$D103,IF($J104&gt;$K104,1,0),IF($J104&gt;$K104,G103+1,G103))</f>
        <v/>
      </c>
      <c r="H104" s="11">
        <f>IF($D104&lt;&gt;$D103,IF($J104&lt;$K104,1,0),IF($J104&lt;$K104,H103+1,H103))</f>
        <v/>
      </c>
      <c r="I104" s="1" t="inlineStr">
        <is>
          <t>A</t>
        </is>
      </c>
      <c r="J104" s="11">
        <f>COUNTIFS(L104:X104,"A")</f>
        <v/>
      </c>
      <c r="K104" s="11">
        <f>COUNTIFS(L104:X104,"B")</f>
        <v/>
      </c>
      <c r="L104" t="inlineStr">
        <is>
          <t>B</t>
        </is>
      </c>
      <c r="M104" t="inlineStr">
        <is>
          <t>A</t>
        </is>
      </c>
      <c r="N104" t="inlineStr">
        <is>
          <t>A</t>
        </is>
      </c>
      <c r="O104" t="inlineStr">
        <is>
          <t>A</t>
        </is>
      </c>
      <c r="P104" t="inlineStr">
        <is>
          <t>B</t>
        </is>
      </c>
      <c r="Q104" t="inlineStr">
        <is>
          <t>B</t>
        </is>
      </c>
      <c r="R104" t="inlineStr">
        <is>
          <t>A</t>
        </is>
      </c>
      <c r="S104" t="inlineStr">
        <is>
          <t>B</t>
        </is>
      </c>
      <c r="T104" t="inlineStr">
        <is>
          <t>B</t>
        </is>
      </c>
      <c r="U104" t="inlineStr">
        <is>
          <t>B</t>
        </is>
      </c>
      <c r="Z104" s="1">
        <f>IF(J104&gt;K104,"A",IF(J104=K104,"","B"))</f>
        <v/>
      </c>
      <c r="AA104">
        <f>IF(AND($Z104&lt;&gt;"",$Z104=L104),1,IF(L104="",0,-1))</f>
        <v/>
      </c>
      <c r="AB104">
        <f>IF(AND($Z104&lt;&gt;"",$Z104=M104),1,IF(M104="",0,-1))</f>
        <v/>
      </c>
      <c r="AC104">
        <f>IF(AND($Z104&lt;&gt;"",$Z104=N104),1,IF(N104="",0,-1))</f>
        <v/>
      </c>
      <c r="AD104">
        <f>IF(AND($Z104&lt;&gt;"",$Z104=O104),1,IF(O104="",0,-1))</f>
        <v/>
      </c>
      <c r="AE104">
        <f>IF(AND($Z104&lt;&gt;"",$Z104=P104),1,IF(P104="",0,-1))</f>
        <v/>
      </c>
      <c r="AF104">
        <f>IF(AND($Z104&lt;&gt;"",$Z104=Q104),1,IF(Q104="",0,-1))</f>
        <v/>
      </c>
      <c r="AG104">
        <f>IF(AND($Z104&lt;&gt;"",$Z104=R104),1,IF(R104="",0,-1))</f>
        <v/>
      </c>
      <c r="AH104">
        <f>IF(AND($Z104&lt;&gt;"",$Z104=S104),1,IF(S104="",0,-1))</f>
        <v/>
      </c>
      <c r="AI104">
        <f>IF(AND($Z104&lt;&gt;"",$Z104=T104),1,IF(T104="",0,-1))</f>
        <v/>
      </c>
      <c r="AJ104">
        <f>IF(AND($Z104&lt;&gt;"",$Z104=U104),1,IF(U104="",0,-1))</f>
        <v/>
      </c>
      <c r="AK104">
        <f>IF(AND($Z104&lt;&gt;"",$Z104=V104),1,IF(V104="",0,-1))</f>
        <v/>
      </c>
      <c r="AL104">
        <f>IF(AND($Z104&lt;&gt;"",$Z104=W104),1,IF(W104="",0,-1))</f>
        <v/>
      </c>
      <c r="AM104">
        <f>IF(AND($Z104&lt;&gt;"",$Z104=X104),1,IF(X104="",0,-1))</f>
        <v/>
      </c>
    </row>
    <row r="105">
      <c r="A105" t="inlineStr">
        <is>
          <t>https://www.livesport.com/tennis/atp-singles/antalya/</t>
        </is>
      </c>
      <c r="D105" t="inlineStr">
        <is>
          <t>https://www.livesport.com/game/CMC8sqRF/#/game-summary</t>
        </is>
      </c>
      <c r="G105" s="11">
        <f>IF($D105&lt;&gt;$D104,IF($J105&gt;$K105,1,0),IF($J105&gt;$K105,G104+1,G104))</f>
        <v/>
      </c>
      <c r="H105" s="11">
        <f>IF($D105&lt;&gt;$D104,IF($J105&lt;$K105,1,0),IF($J105&lt;$K105,H104+1,H104))</f>
        <v/>
      </c>
      <c r="I105" s="1">
        <f>IF($D105&lt;&gt;$D104,"",IF(ISEVEN(SUM(J104:K104)),I104, IF(I104="B", "A", "B")))</f>
        <v/>
      </c>
      <c r="J105" s="11">
        <f>COUNTIFS(L105:X105,"A")</f>
        <v/>
      </c>
      <c r="K105" s="11">
        <f>COUNTIFS(L105:X105,"B")</f>
        <v/>
      </c>
      <c r="L105" t="inlineStr">
        <is>
          <t>A</t>
        </is>
      </c>
      <c r="M105" t="inlineStr">
        <is>
          <t>B</t>
        </is>
      </c>
      <c r="N105" t="inlineStr">
        <is>
          <t>A</t>
        </is>
      </c>
      <c r="O105" t="inlineStr">
        <is>
          <t>B</t>
        </is>
      </c>
      <c r="P105" t="inlineStr">
        <is>
          <t>A</t>
        </is>
      </c>
      <c r="Q105" t="inlineStr">
        <is>
          <t>A</t>
        </is>
      </c>
      <c r="R105" t="inlineStr">
        <is>
          <t>A</t>
        </is>
      </c>
      <c r="S105" t="inlineStr">
        <is>
          <t>A</t>
        </is>
      </c>
      <c r="Z105" s="1">
        <f>IF(J105&gt;K105,"A",IF(J105=K105,"","B"))</f>
        <v/>
      </c>
      <c r="AA105">
        <f>IF(AND($Z105&lt;&gt;"",$Z105=L105),1,IF(L105="",0,-1))</f>
        <v/>
      </c>
      <c r="AB105">
        <f>IF(AND($Z105&lt;&gt;"",$Z105=M105),1,IF(M105="",0,-1))</f>
        <v/>
      </c>
      <c r="AC105">
        <f>IF(AND($Z105&lt;&gt;"",$Z105=N105),1,IF(N105="",0,-1))</f>
        <v/>
      </c>
      <c r="AD105">
        <f>IF(AND($Z105&lt;&gt;"",$Z105=O105),1,IF(O105="",0,-1))</f>
        <v/>
      </c>
      <c r="AE105">
        <f>IF(AND($Z105&lt;&gt;"",$Z105=P105),1,IF(P105="",0,-1))</f>
        <v/>
      </c>
      <c r="AF105">
        <f>IF(AND($Z105&lt;&gt;"",$Z105=Q105),1,IF(Q105="",0,-1))</f>
        <v/>
      </c>
      <c r="AG105">
        <f>IF(AND($Z105&lt;&gt;"",$Z105=R105),1,IF(R105="",0,-1))</f>
        <v/>
      </c>
      <c r="AH105">
        <f>IF(AND($Z105&lt;&gt;"",$Z105=S105),1,IF(S105="",0,-1))</f>
        <v/>
      </c>
      <c r="AI105">
        <f>IF(AND($Z105&lt;&gt;"",$Z105=T105),1,IF(T105="",0,-1))</f>
        <v/>
      </c>
      <c r="AJ105">
        <f>IF(AND($Z105&lt;&gt;"",$Z105=U105),1,IF(U105="",0,-1))</f>
        <v/>
      </c>
      <c r="AK105">
        <f>IF(AND($Z105&lt;&gt;"",$Z105=V105),1,IF(V105="",0,-1))</f>
        <v/>
      </c>
      <c r="AL105">
        <f>IF(AND($Z105&lt;&gt;"",$Z105=W105),1,IF(W105="",0,-1))</f>
        <v/>
      </c>
      <c r="AM105">
        <f>IF(AND($Z105&lt;&gt;"",$Z105=X105),1,IF(X105="",0,-1))</f>
        <v/>
      </c>
    </row>
    <row r="106">
      <c r="A106" t="inlineStr">
        <is>
          <t>https://www.livesport.com/tennis/atp-singles/antalya/</t>
        </is>
      </c>
      <c r="D106" t="inlineStr">
        <is>
          <t>https://www.livesport.com/game/CMC8sqRF/#/game-summary</t>
        </is>
      </c>
      <c r="G106" s="11">
        <f>IF($D106&lt;&gt;$D105,IF($J106&gt;$K106,1,0),IF($J106&gt;$K106,G105+1,G105))</f>
        <v/>
      </c>
      <c r="H106" s="11">
        <f>IF($D106&lt;&gt;$D105,IF($J106&lt;$K106,1,0),IF($J106&lt;$K106,H105+1,H105))</f>
        <v/>
      </c>
      <c r="I106" s="1">
        <f>IF($D106&lt;&gt;$D105,"",IF(ISEVEN(SUM(J105:K105)),I105, IF(I105="B", "A", "B")))</f>
        <v/>
      </c>
      <c r="J106" s="11">
        <f>COUNTIFS(L106:X106,"A")</f>
        <v/>
      </c>
      <c r="K106" s="11">
        <f>COUNTIFS(L106:X106,"B")</f>
        <v/>
      </c>
      <c r="L106" t="inlineStr">
        <is>
          <t>A</t>
        </is>
      </c>
      <c r="M106" t="inlineStr">
        <is>
          <t>B</t>
        </is>
      </c>
      <c r="N106" t="inlineStr">
        <is>
          <t>A</t>
        </is>
      </c>
      <c r="O106" t="inlineStr">
        <is>
          <t>A</t>
        </is>
      </c>
      <c r="P106" t="inlineStr">
        <is>
          <t>A</t>
        </is>
      </c>
      <c r="Q106" t="inlineStr">
        <is>
          <t>B</t>
        </is>
      </c>
      <c r="R106" t="inlineStr">
        <is>
          <t>B</t>
        </is>
      </c>
      <c r="S106" t="inlineStr">
        <is>
          <t>B</t>
        </is>
      </c>
      <c r="T106" t="inlineStr">
        <is>
          <t>A</t>
        </is>
      </c>
      <c r="U106" t="inlineStr">
        <is>
          <t>B</t>
        </is>
      </c>
      <c r="V106" t="inlineStr">
        <is>
          <t>A</t>
        </is>
      </c>
      <c r="W106" t="inlineStr">
        <is>
          <t>B</t>
        </is>
      </c>
      <c r="X106" t="inlineStr">
        <is>
          <t>A</t>
        </is>
      </c>
      <c r="Z106" s="1">
        <f>IF(J106&gt;K106,"A",IF(J106=K106,"","B"))</f>
        <v/>
      </c>
      <c r="AA106">
        <f>IF(AND($Z106&lt;&gt;"",$Z106=L106),1,IF(L106="",0,-1))</f>
        <v/>
      </c>
      <c r="AB106">
        <f>IF(AND($Z106&lt;&gt;"",$Z106=M106),1,IF(M106="",0,-1))</f>
        <v/>
      </c>
      <c r="AC106">
        <f>IF(AND($Z106&lt;&gt;"",$Z106=N106),1,IF(N106="",0,-1))</f>
        <v/>
      </c>
      <c r="AD106">
        <f>IF(AND($Z106&lt;&gt;"",$Z106=O106),1,IF(O106="",0,-1))</f>
        <v/>
      </c>
      <c r="AE106">
        <f>IF(AND($Z106&lt;&gt;"",$Z106=P106),1,IF(P106="",0,-1))</f>
        <v/>
      </c>
      <c r="AF106">
        <f>IF(AND($Z106&lt;&gt;"",$Z106=Q106),1,IF(Q106="",0,-1))</f>
        <v/>
      </c>
      <c r="AG106">
        <f>IF(AND($Z106&lt;&gt;"",$Z106=R106),1,IF(R106="",0,-1))</f>
        <v/>
      </c>
      <c r="AH106">
        <f>IF(AND($Z106&lt;&gt;"",$Z106=S106),1,IF(S106="",0,-1))</f>
        <v/>
      </c>
      <c r="AI106">
        <f>IF(AND($Z106&lt;&gt;"",$Z106=T106),1,IF(T106="",0,-1))</f>
        <v/>
      </c>
      <c r="AJ106">
        <f>IF(AND($Z106&lt;&gt;"",$Z106=U106),1,IF(U106="",0,-1))</f>
        <v/>
      </c>
      <c r="AK106">
        <f>IF(AND($Z106&lt;&gt;"",$Z106=V106),1,IF(V106="",0,-1))</f>
        <v/>
      </c>
      <c r="AL106">
        <f>IF(AND($Z106&lt;&gt;"",$Z106=W106),1,IF(W106="",0,-1))</f>
        <v/>
      </c>
      <c r="AM106">
        <f>IF(AND($Z106&lt;&gt;"",$Z106=X106),1,IF(X106="",0,-1))</f>
        <v/>
      </c>
    </row>
    <row r="107">
      <c r="A107" t="inlineStr">
        <is>
          <t>https://www.livesport.com/tennis/atp-singles/antalya/</t>
        </is>
      </c>
      <c r="D107" t="inlineStr">
        <is>
          <t>https://www.livesport.com/game/M5DB1GJu/#/game-summary</t>
        </is>
      </c>
      <c r="G107" s="11">
        <f>IF($D107&lt;&gt;$D106,IF($J107&gt;$K107,1,0),IF($J107&gt;$K107,G106+1,G106))</f>
        <v/>
      </c>
      <c r="H107" s="11">
        <f>IF($D107&lt;&gt;$D106,IF($J107&lt;$K107,1,0),IF($J107&lt;$K107,H106+1,H106))</f>
        <v/>
      </c>
      <c r="I107" s="1" t="inlineStr">
        <is>
          <t>B</t>
        </is>
      </c>
      <c r="J107" s="11">
        <f>COUNTIFS(L107:X107,"A")</f>
        <v/>
      </c>
      <c r="K107" s="11">
        <f>COUNTIFS(L107:X107,"B")</f>
        <v/>
      </c>
      <c r="L107" t="inlineStr">
        <is>
          <t>B</t>
        </is>
      </c>
      <c r="M107" t="inlineStr">
        <is>
          <t>B</t>
        </is>
      </c>
      <c r="N107" t="inlineStr">
        <is>
          <t>B</t>
        </is>
      </c>
      <c r="O107" t="inlineStr">
        <is>
          <t>A</t>
        </is>
      </c>
      <c r="P107" t="inlineStr">
        <is>
          <t>B</t>
        </is>
      </c>
      <c r="Q107" t="inlineStr">
        <is>
          <t>B</t>
        </is>
      </c>
      <c r="R107" t="inlineStr">
        <is>
          <t>A</t>
        </is>
      </c>
      <c r="S107" t="inlineStr">
        <is>
          <t>A</t>
        </is>
      </c>
      <c r="T107" t="inlineStr">
        <is>
          <t>B</t>
        </is>
      </c>
      <c r="Z107" s="1">
        <f>IF(J107&gt;K107,"A",IF(J107=K107,"","B"))</f>
        <v/>
      </c>
      <c r="AA107">
        <f>IF(AND($Z107&lt;&gt;"",$Z107=L107),1,IF(L107="",0,-1))</f>
        <v/>
      </c>
      <c r="AB107">
        <f>IF(AND($Z107&lt;&gt;"",$Z107=M107),1,IF(M107="",0,-1))</f>
        <v/>
      </c>
      <c r="AC107">
        <f>IF(AND($Z107&lt;&gt;"",$Z107=N107),1,IF(N107="",0,-1))</f>
        <v/>
      </c>
      <c r="AD107">
        <f>IF(AND($Z107&lt;&gt;"",$Z107=O107),1,IF(O107="",0,-1))</f>
        <v/>
      </c>
      <c r="AE107">
        <f>IF(AND($Z107&lt;&gt;"",$Z107=P107),1,IF(P107="",0,-1))</f>
        <v/>
      </c>
      <c r="AF107">
        <f>IF(AND($Z107&lt;&gt;"",$Z107=Q107),1,IF(Q107="",0,-1))</f>
        <v/>
      </c>
      <c r="AG107">
        <f>IF(AND($Z107&lt;&gt;"",$Z107=R107),1,IF(R107="",0,-1))</f>
        <v/>
      </c>
      <c r="AH107">
        <f>IF(AND($Z107&lt;&gt;"",$Z107=S107),1,IF(S107="",0,-1))</f>
        <v/>
      </c>
      <c r="AI107">
        <f>IF(AND($Z107&lt;&gt;"",$Z107=T107),1,IF(T107="",0,-1))</f>
        <v/>
      </c>
      <c r="AJ107">
        <f>IF(AND($Z107&lt;&gt;"",$Z107=U107),1,IF(U107="",0,-1))</f>
        <v/>
      </c>
      <c r="AK107">
        <f>IF(AND($Z107&lt;&gt;"",$Z107=V107),1,IF(V107="",0,-1))</f>
        <v/>
      </c>
      <c r="AL107">
        <f>IF(AND($Z107&lt;&gt;"",$Z107=W107),1,IF(W107="",0,-1))</f>
        <v/>
      </c>
      <c r="AM107">
        <f>IF(AND($Z107&lt;&gt;"",$Z107=X107),1,IF(X107="",0,-1))</f>
        <v/>
      </c>
    </row>
    <row r="108">
      <c r="A108" t="inlineStr">
        <is>
          <t>https://www.livesport.com/tennis/atp-singles/antalya/</t>
        </is>
      </c>
      <c r="D108" t="inlineStr">
        <is>
          <t>https://www.livesport.com/game/M5DB1GJu/#/game-summary</t>
        </is>
      </c>
      <c r="G108" s="11">
        <f>IF($D108&lt;&gt;$D107,IF($J108&gt;$K108,1,0),IF($J108&gt;$K108,G107+1,G107))</f>
        <v/>
      </c>
      <c r="H108" s="11">
        <f>IF($D108&lt;&gt;$D107,IF($J108&lt;$K108,1,0),IF($J108&lt;$K108,H107+1,H107))</f>
        <v/>
      </c>
      <c r="I108" s="1">
        <f>IF($D108&lt;&gt;$D107,"",IF(ISEVEN(SUM(J107:K107)),I107, IF(I107="B", "A", "B")))</f>
        <v/>
      </c>
      <c r="J108" s="11">
        <f>COUNTIFS(L108:X108,"A")</f>
        <v/>
      </c>
      <c r="K108" s="11">
        <f>COUNTIFS(L108:X108,"B")</f>
        <v/>
      </c>
      <c r="L108" t="inlineStr">
        <is>
          <t>A</t>
        </is>
      </c>
      <c r="M108" t="inlineStr">
        <is>
          <t>B</t>
        </is>
      </c>
      <c r="N108" t="inlineStr">
        <is>
          <t>B</t>
        </is>
      </c>
      <c r="O108" t="inlineStr">
        <is>
          <t>B</t>
        </is>
      </c>
      <c r="P108" t="inlineStr">
        <is>
          <t>A</t>
        </is>
      </c>
      <c r="Q108" t="inlineStr">
        <is>
          <t>B</t>
        </is>
      </c>
      <c r="R108" t="inlineStr">
        <is>
          <t>B</t>
        </is>
      </c>
      <c r="S108" t="inlineStr">
        <is>
          <t>B</t>
        </is>
      </c>
      <c r="Z108" s="1">
        <f>IF(J108&gt;K108,"A",IF(J108=K108,"","B"))</f>
        <v/>
      </c>
      <c r="AA108">
        <f>IF(AND($Z108&lt;&gt;"",$Z108=L108),1,IF(L108="",0,-1))</f>
        <v/>
      </c>
      <c r="AB108">
        <f>IF(AND($Z108&lt;&gt;"",$Z108=M108),1,IF(M108="",0,-1))</f>
        <v/>
      </c>
      <c r="AC108">
        <f>IF(AND($Z108&lt;&gt;"",$Z108=N108),1,IF(N108="",0,-1))</f>
        <v/>
      </c>
      <c r="AD108">
        <f>IF(AND($Z108&lt;&gt;"",$Z108=O108),1,IF(O108="",0,-1))</f>
        <v/>
      </c>
      <c r="AE108">
        <f>IF(AND($Z108&lt;&gt;"",$Z108=P108),1,IF(P108="",0,-1))</f>
        <v/>
      </c>
      <c r="AF108">
        <f>IF(AND($Z108&lt;&gt;"",$Z108=Q108),1,IF(Q108="",0,-1))</f>
        <v/>
      </c>
      <c r="AG108">
        <f>IF(AND($Z108&lt;&gt;"",$Z108=R108),1,IF(R108="",0,-1))</f>
        <v/>
      </c>
      <c r="AH108">
        <f>IF(AND($Z108&lt;&gt;"",$Z108=S108),1,IF(S108="",0,-1))</f>
        <v/>
      </c>
      <c r="AI108">
        <f>IF(AND($Z108&lt;&gt;"",$Z108=T108),1,IF(T108="",0,-1))</f>
        <v/>
      </c>
      <c r="AJ108">
        <f>IF(AND($Z108&lt;&gt;"",$Z108=U108),1,IF(U108="",0,-1))</f>
        <v/>
      </c>
      <c r="AK108">
        <f>IF(AND($Z108&lt;&gt;"",$Z108=V108),1,IF(V108="",0,-1))</f>
        <v/>
      </c>
      <c r="AL108">
        <f>IF(AND($Z108&lt;&gt;"",$Z108=W108),1,IF(W108="",0,-1))</f>
        <v/>
      </c>
      <c r="AM108">
        <f>IF(AND($Z108&lt;&gt;"",$Z108=X108),1,IF(X108="",0,-1))</f>
        <v/>
      </c>
    </row>
    <row r="109">
      <c r="A109" t="inlineStr">
        <is>
          <t>https://www.livesport.com/tennis/atp-singles/antalya/</t>
        </is>
      </c>
      <c r="D109" t="inlineStr">
        <is>
          <t>https://www.livesport.com/game/hrVSdCC2/#/game-summary</t>
        </is>
      </c>
      <c r="G109" s="11">
        <f>IF($D109&lt;&gt;$D108,IF($J109&gt;$K109,1,0),IF($J109&gt;$K109,G108+1,G108))</f>
        <v/>
      </c>
      <c r="H109" s="11">
        <f>IF($D109&lt;&gt;$D108,IF($J109&lt;$K109,1,0),IF($J109&lt;$K109,H108+1,H108))</f>
        <v/>
      </c>
      <c r="I109" s="1" t="inlineStr">
        <is>
          <t>B</t>
        </is>
      </c>
      <c r="J109" s="11">
        <f>COUNTIFS(L109:X109,"A")</f>
        <v/>
      </c>
      <c r="K109" s="11">
        <f>COUNTIFS(L109:X109,"B")</f>
        <v/>
      </c>
      <c r="L109" t="inlineStr">
        <is>
          <t>A</t>
        </is>
      </c>
      <c r="M109" t="inlineStr">
        <is>
          <t>A</t>
        </is>
      </c>
      <c r="N109" t="inlineStr">
        <is>
          <t>B</t>
        </is>
      </c>
      <c r="O109" t="inlineStr">
        <is>
          <t>A</t>
        </is>
      </c>
      <c r="P109" t="inlineStr">
        <is>
          <t>B</t>
        </is>
      </c>
      <c r="Q109" t="inlineStr">
        <is>
          <t>A</t>
        </is>
      </c>
      <c r="R109" t="inlineStr">
        <is>
          <t>A</t>
        </is>
      </c>
      <c r="S109" t="inlineStr">
        <is>
          <t>A</t>
        </is>
      </c>
      <c r="Z109" s="1">
        <f>IF(J109&gt;K109,"A",IF(J109=K109,"","B"))</f>
        <v/>
      </c>
      <c r="AA109">
        <f>IF(AND($Z109&lt;&gt;"",$Z109=L109),1,IF(L109="",0,-1))</f>
        <v/>
      </c>
      <c r="AB109">
        <f>IF(AND($Z109&lt;&gt;"",$Z109=M109),1,IF(M109="",0,-1))</f>
        <v/>
      </c>
      <c r="AC109">
        <f>IF(AND($Z109&lt;&gt;"",$Z109=N109),1,IF(N109="",0,-1))</f>
        <v/>
      </c>
      <c r="AD109">
        <f>IF(AND($Z109&lt;&gt;"",$Z109=O109),1,IF(O109="",0,-1))</f>
        <v/>
      </c>
      <c r="AE109">
        <f>IF(AND($Z109&lt;&gt;"",$Z109=P109),1,IF(P109="",0,-1))</f>
        <v/>
      </c>
      <c r="AF109">
        <f>IF(AND($Z109&lt;&gt;"",$Z109=Q109),1,IF(Q109="",0,-1))</f>
        <v/>
      </c>
      <c r="AG109">
        <f>IF(AND($Z109&lt;&gt;"",$Z109=R109),1,IF(R109="",0,-1))</f>
        <v/>
      </c>
      <c r="AH109">
        <f>IF(AND($Z109&lt;&gt;"",$Z109=S109),1,IF(S109="",0,-1))</f>
        <v/>
      </c>
      <c r="AI109">
        <f>IF(AND($Z109&lt;&gt;"",$Z109=T109),1,IF(T109="",0,-1))</f>
        <v/>
      </c>
      <c r="AJ109">
        <f>IF(AND($Z109&lt;&gt;"",$Z109=U109),1,IF(U109="",0,-1))</f>
        <v/>
      </c>
      <c r="AK109">
        <f>IF(AND($Z109&lt;&gt;"",$Z109=V109),1,IF(V109="",0,-1))</f>
        <v/>
      </c>
      <c r="AL109">
        <f>IF(AND($Z109&lt;&gt;"",$Z109=W109),1,IF(W109="",0,-1))</f>
        <v/>
      </c>
      <c r="AM109">
        <f>IF(AND($Z109&lt;&gt;"",$Z109=X109),1,IF(X109="",0,-1))</f>
        <v/>
      </c>
    </row>
    <row r="110">
      <c r="A110" t="inlineStr">
        <is>
          <t>https://www.livesport.com/tennis/atp-singles/antalya/</t>
        </is>
      </c>
      <c r="D110" t="inlineStr">
        <is>
          <t>https://www.livesport.com/game/hrVSdCC2/#/game-summary</t>
        </is>
      </c>
      <c r="G110" s="11">
        <f>IF($D110&lt;&gt;$D109,IF($J110&gt;$K110,1,0),IF($J110&gt;$K110,G109+1,G109))</f>
        <v/>
      </c>
      <c r="H110" s="11">
        <f>IF($D110&lt;&gt;$D109,IF($J110&lt;$K110,1,0),IF($J110&lt;$K110,H109+1,H109))</f>
        <v/>
      </c>
      <c r="I110" s="1">
        <f>IF($D110&lt;&gt;$D109,"",IF(ISEVEN(SUM(J109:K109)),I109, IF(I109="B", "A", "B")))</f>
        <v/>
      </c>
      <c r="J110" s="11">
        <f>COUNTIFS(L110:X110,"A")</f>
        <v/>
      </c>
      <c r="K110" s="11">
        <f>COUNTIFS(L110:X110,"B")</f>
        <v/>
      </c>
      <c r="L110" t="inlineStr">
        <is>
          <t>B</t>
        </is>
      </c>
      <c r="M110" t="inlineStr">
        <is>
          <t>A</t>
        </is>
      </c>
      <c r="N110" t="inlineStr">
        <is>
          <t>A</t>
        </is>
      </c>
      <c r="O110" t="inlineStr">
        <is>
          <t>A</t>
        </is>
      </c>
      <c r="P110" t="inlineStr">
        <is>
          <t>A</t>
        </is>
      </c>
      <c r="Q110" t="inlineStr">
        <is>
          <t>A</t>
        </is>
      </c>
      <c r="R110" t="inlineStr">
        <is>
          <t>B</t>
        </is>
      </c>
      <c r="S110" t="inlineStr">
        <is>
          <t>B</t>
        </is>
      </c>
      <c r="T110" t="inlineStr">
        <is>
          <t>A</t>
        </is>
      </c>
      <c r="Z110" s="1">
        <f>IF(J110&gt;K110,"A",IF(J110=K110,"","B"))</f>
        <v/>
      </c>
      <c r="AA110">
        <f>IF(AND($Z110&lt;&gt;"",$Z110=L110),1,IF(L110="",0,-1))</f>
        <v/>
      </c>
      <c r="AB110">
        <f>IF(AND($Z110&lt;&gt;"",$Z110=M110),1,IF(M110="",0,-1))</f>
        <v/>
      </c>
      <c r="AC110">
        <f>IF(AND($Z110&lt;&gt;"",$Z110=N110),1,IF(N110="",0,-1))</f>
        <v/>
      </c>
      <c r="AD110">
        <f>IF(AND($Z110&lt;&gt;"",$Z110=O110),1,IF(O110="",0,-1))</f>
        <v/>
      </c>
      <c r="AE110">
        <f>IF(AND($Z110&lt;&gt;"",$Z110=P110),1,IF(P110="",0,-1))</f>
        <v/>
      </c>
      <c r="AF110">
        <f>IF(AND($Z110&lt;&gt;"",$Z110=Q110),1,IF(Q110="",0,-1))</f>
        <v/>
      </c>
      <c r="AG110">
        <f>IF(AND($Z110&lt;&gt;"",$Z110=R110),1,IF(R110="",0,-1))</f>
        <v/>
      </c>
      <c r="AH110">
        <f>IF(AND($Z110&lt;&gt;"",$Z110=S110),1,IF(S110="",0,-1))</f>
        <v/>
      </c>
      <c r="AI110">
        <f>IF(AND($Z110&lt;&gt;"",$Z110=T110),1,IF(T110="",0,-1))</f>
        <v/>
      </c>
      <c r="AJ110">
        <f>IF(AND($Z110&lt;&gt;"",$Z110=U110),1,IF(U110="",0,-1))</f>
        <v/>
      </c>
      <c r="AK110">
        <f>IF(AND($Z110&lt;&gt;"",$Z110=V110),1,IF(V110="",0,-1))</f>
        <v/>
      </c>
      <c r="AL110">
        <f>IF(AND($Z110&lt;&gt;"",$Z110=W110),1,IF(W110="",0,-1))</f>
        <v/>
      </c>
      <c r="AM110">
        <f>IF(AND($Z110&lt;&gt;"",$Z110=X110),1,IF(X110="",0,-1))</f>
        <v/>
      </c>
    </row>
    <row r="111">
      <c r="A111" t="inlineStr">
        <is>
          <t>https://www.livesport.com/tennis/atp-singles/antalya/</t>
        </is>
      </c>
      <c r="D111" t="inlineStr">
        <is>
          <t>https://www.livesport.com/game/EXVJBZNN/#/game-summary</t>
        </is>
      </c>
      <c r="G111" s="11">
        <f>IF($D111&lt;&gt;$D110,IF($J111&gt;$K111,1,0),IF($J111&gt;$K111,G110+1,G110))</f>
        <v/>
      </c>
      <c r="H111" s="11">
        <f>IF($D111&lt;&gt;$D110,IF($J111&lt;$K111,1,0),IF($J111&lt;$K111,H110+1,H110))</f>
        <v/>
      </c>
      <c r="I111" s="1" t="inlineStr">
        <is>
          <t>B</t>
        </is>
      </c>
      <c r="J111" s="11">
        <f>COUNTIFS(L111:X111,"A")</f>
        <v/>
      </c>
      <c r="K111" s="11">
        <f>COUNTIFS(L111:X111,"B")</f>
        <v/>
      </c>
      <c r="L111" t="inlineStr">
        <is>
          <t>B</t>
        </is>
      </c>
      <c r="M111" t="inlineStr">
        <is>
          <t>B</t>
        </is>
      </c>
      <c r="N111" t="inlineStr">
        <is>
          <t>B</t>
        </is>
      </c>
      <c r="O111" t="inlineStr">
        <is>
          <t>A</t>
        </is>
      </c>
      <c r="P111" t="inlineStr">
        <is>
          <t>B</t>
        </is>
      </c>
      <c r="Q111" t="inlineStr">
        <is>
          <t>A</t>
        </is>
      </c>
      <c r="R111" t="inlineStr">
        <is>
          <t>A</t>
        </is>
      </c>
      <c r="S111" t="inlineStr">
        <is>
          <t>A</t>
        </is>
      </c>
      <c r="T111" t="inlineStr">
        <is>
          <t>B</t>
        </is>
      </c>
      <c r="U111" t="inlineStr">
        <is>
          <t>A</t>
        </is>
      </c>
      <c r="V111" t="inlineStr">
        <is>
          <t>B</t>
        </is>
      </c>
      <c r="W111" t="inlineStr">
        <is>
          <t>A</t>
        </is>
      </c>
      <c r="X111" t="inlineStr">
        <is>
          <t>B</t>
        </is>
      </c>
      <c r="Z111" s="1">
        <f>IF(J111&gt;K111,"A",IF(J111=K111,"","B"))</f>
        <v/>
      </c>
      <c r="AA111">
        <f>IF(AND($Z111&lt;&gt;"",$Z111=L111),1,IF(L111="",0,-1))</f>
        <v/>
      </c>
      <c r="AB111">
        <f>IF(AND($Z111&lt;&gt;"",$Z111=M111),1,IF(M111="",0,-1))</f>
        <v/>
      </c>
      <c r="AC111">
        <f>IF(AND($Z111&lt;&gt;"",$Z111=N111),1,IF(N111="",0,-1))</f>
        <v/>
      </c>
      <c r="AD111">
        <f>IF(AND($Z111&lt;&gt;"",$Z111=O111),1,IF(O111="",0,-1))</f>
        <v/>
      </c>
      <c r="AE111">
        <f>IF(AND($Z111&lt;&gt;"",$Z111=P111),1,IF(P111="",0,-1))</f>
        <v/>
      </c>
      <c r="AF111">
        <f>IF(AND($Z111&lt;&gt;"",$Z111=Q111),1,IF(Q111="",0,-1))</f>
        <v/>
      </c>
      <c r="AG111">
        <f>IF(AND($Z111&lt;&gt;"",$Z111=R111),1,IF(R111="",0,-1))</f>
        <v/>
      </c>
      <c r="AH111">
        <f>IF(AND($Z111&lt;&gt;"",$Z111=S111),1,IF(S111="",0,-1))</f>
        <v/>
      </c>
      <c r="AI111">
        <f>IF(AND($Z111&lt;&gt;"",$Z111=T111),1,IF(T111="",0,-1))</f>
        <v/>
      </c>
      <c r="AJ111">
        <f>IF(AND($Z111&lt;&gt;"",$Z111=U111),1,IF(U111="",0,-1))</f>
        <v/>
      </c>
      <c r="AK111">
        <f>IF(AND($Z111&lt;&gt;"",$Z111=V111),1,IF(V111="",0,-1))</f>
        <v/>
      </c>
      <c r="AL111">
        <f>IF(AND($Z111&lt;&gt;"",$Z111=W111),1,IF(W111="",0,-1))</f>
        <v/>
      </c>
      <c r="AM111">
        <f>IF(AND($Z111&lt;&gt;"",$Z111=X111),1,IF(X111="",0,-1))</f>
        <v/>
      </c>
    </row>
    <row r="112">
      <c r="A112" t="inlineStr">
        <is>
          <t>https://www.livesport.com/tennis/atp-singles/antalya/</t>
        </is>
      </c>
      <c r="D112" t="inlineStr">
        <is>
          <t>https://www.livesport.com/game/EXVJBZNN/#/game-summary</t>
        </is>
      </c>
      <c r="G112" s="11">
        <f>IF($D112&lt;&gt;$D111,IF($J112&gt;$K112,1,0),IF($J112&gt;$K112,G111+1,G111))</f>
        <v/>
      </c>
      <c r="H112" s="11">
        <f>IF($D112&lt;&gt;$D111,IF($J112&lt;$K112,1,0),IF($J112&lt;$K112,H111+1,H111))</f>
        <v/>
      </c>
      <c r="I112" s="1">
        <f>IF($D112&lt;&gt;$D111,"",IF(ISEVEN(SUM(J111:K111)),I111, IF(I111="B", "A", "B")))</f>
        <v/>
      </c>
      <c r="J112" s="11">
        <f>COUNTIFS(L112:X112,"A")</f>
        <v/>
      </c>
      <c r="K112" s="11">
        <f>COUNTIFS(L112:X112,"B")</f>
        <v/>
      </c>
      <c r="L112" t="inlineStr">
        <is>
          <t>A</t>
        </is>
      </c>
      <c r="M112" t="inlineStr">
        <is>
          <t>A</t>
        </is>
      </c>
      <c r="N112" t="inlineStr">
        <is>
          <t>A</t>
        </is>
      </c>
      <c r="O112" t="inlineStr">
        <is>
          <t>B</t>
        </is>
      </c>
      <c r="P112" t="inlineStr">
        <is>
          <t>A</t>
        </is>
      </c>
      <c r="Q112" t="inlineStr">
        <is>
          <t>B</t>
        </is>
      </c>
      <c r="R112" t="inlineStr">
        <is>
          <t>B</t>
        </is>
      </c>
      <c r="S112" t="inlineStr">
        <is>
          <t>B</t>
        </is>
      </c>
      <c r="T112" t="inlineStr">
        <is>
          <t>B</t>
        </is>
      </c>
      <c r="U112" t="inlineStr">
        <is>
          <t>A</t>
        </is>
      </c>
      <c r="V112" t="inlineStr">
        <is>
          <t>A</t>
        </is>
      </c>
      <c r="W112" t="inlineStr">
        <is>
          <t>B</t>
        </is>
      </c>
      <c r="X112" t="inlineStr">
        <is>
          <t>A</t>
        </is>
      </c>
      <c r="Z112" s="1">
        <f>IF(J112&gt;K112,"A",IF(J112=K112,"","B"))</f>
        <v/>
      </c>
      <c r="AA112">
        <f>IF(AND($Z112&lt;&gt;"",$Z112=L112),1,IF(L112="",0,-1))</f>
        <v/>
      </c>
      <c r="AB112">
        <f>IF(AND($Z112&lt;&gt;"",$Z112=M112),1,IF(M112="",0,-1))</f>
        <v/>
      </c>
      <c r="AC112">
        <f>IF(AND($Z112&lt;&gt;"",$Z112=N112),1,IF(N112="",0,-1))</f>
        <v/>
      </c>
      <c r="AD112">
        <f>IF(AND($Z112&lt;&gt;"",$Z112=O112),1,IF(O112="",0,-1))</f>
        <v/>
      </c>
      <c r="AE112">
        <f>IF(AND($Z112&lt;&gt;"",$Z112=P112),1,IF(P112="",0,-1))</f>
        <v/>
      </c>
      <c r="AF112">
        <f>IF(AND($Z112&lt;&gt;"",$Z112=Q112),1,IF(Q112="",0,-1))</f>
        <v/>
      </c>
      <c r="AG112">
        <f>IF(AND($Z112&lt;&gt;"",$Z112=R112),1,IF(R112="",0,-1))</f>
        <v/>
      </c>
      <c r="AH112">
        <f>IF(AND($Z112&lt;&gt;"",$Z112=S112),1,IF(S112="",0,-1))</f>
        <v/>
      </c>
      <c r="AI112">
        <f>IF(AND($Z112&lt;&gt;"",$Z112=T112),1,IF(T112="",0,-1))</f>
        <v/>
      </c>
      <c r="AJ112">
        <f>IF(AND($Z112&lt;&gt;"",$Z112=U112),1,IF(U112="",0,-1))</f>
        <v/>
      </c>
      <c r="AK112">
        <f>IF(AND($Z112&lt;&gt;"",$Z112=V112),1,IF(V112="",0,-1))</f>
        <v/>
      </c>
      <c r="AL112">
        <f>IF(AND($Z112&lt;&gt;"",$Z112=W112),1,IF(W112="",0,-1))</f>
        <v/>
      </c>
      <c r="AM112">
        <f>IF(AND($Z112&lt;&gt;"",$Z112=X112),1,IF(X112="",0,-1))</f>
        <v/>
      </c>
    </row>
    <row r="113">
      <c r="A113" t="inlineStr">
        <is>
          <t>https://www.livesport.com/tennis/atp-singles/antalya/</t>
        </is>
      </c>
      <c r="D113" t="inlineStr">
        <is>
          <t>https://www.livesport.com/game/EXVJBZNN/#/game-summary</t>
        </is>
      </c>
      <c r="G113" s="11">
        <f>IF($D113&lt;&gt;$D112,IF($J113&gt;$K113,1,0),IF($J113&gt;$K113,G112+1,G112))</f>
        <v/>
      </c>
      <c r="H113" s="11">
        <f>IF($D113&lt;&gt;$D112,IF($J113&lt;$K113,1,0),IF($J113&lt;$K113,H112+1,H112))</f>
        <v/>
      </c>
      <c r="I113" s="1">
        <f>IF($D113&lt;&gt;$D112,"",IF(ISEVEN(SUM(J112:K112)),I112, IF(I112="B", "A", "B")))</f>
        <v/>
      </c>
      <c r="J113" s="11">
        <f>COUNTIFS(L113:X113,"A")</f>
        <v/>
      </c>
      <c r="K113" s="11">
        <f>COUNTIFS(L113:X113,"B")</f>
        <v/>
      </c>
      <c r="L113" t="inlineStr">
        <is>
          <t>B</t>
        </is>
      </c>
      <c r="M113" t="inlineStr">
        <is>
          <t>B</t>
        </is>
      </c>
      <c r="N113" t="inlineStr">
        <is>
          <t>B</t>
        </is>
      </c>
      <c r="O113" t="inlineStr">
        <is>
          <t>A</t>
        </is>
      </c>
      <c r="P113" t="inlineStr">
        <is>
          <t>A</t>
        </is>
      </c>
      <c r="Q113" t="inlineStr">
        <is>
          <t>A</t>
        </is>
      </c>
      <c r="R113" t="inlineStr">
        <is>
          <t>B</t>
        </is>
      </c>
      <c r="S113" t="inlineStr">
        <is>
          <t>A</t>
        </is>
      </c>
      <c r="T113" t="inlineStr">
        <is>
          <t>B</t>
        </is>
      </c>
      <c r="U113" t="inlineStr">
        <is>
          <t>A</t>
        </is>
      </c>
      <c r="V113" t="inlineStr">
        <is>
          <t>A</t>
        </is>
      </c>
      <c r="W113" t="inlineStr">
        <is>
          <t>B</t>
        </is>
      </c>
      <c r="X113" t="inlineStr">
        <is>
          <t>B</t>
        </is>
      </c>
      <c r="Z113" s="1">
        <f>IF(J113&gt;K113,"A",IF(J113=K113,"","B"))</f>
        <v/>
      </c>
      <c r="AA113">
        <f>IF(AND($Z113&lt;&gt;"",$Z113=L113),1,IF(L113="",0,-1))</f>
        <v/>
      </c>
      <c r="AB113">
        <f>IF(AND($Z113&lt;&gt;"",$Z113=M113),1,IF(M113="",0,-1))</f>
        <v/>
      </c>
      <c r="AC113">
        <f>IF(AND($Z113&lt;&gt;"",$Z113=N113),1,IF(N113="",0,-1))</f>
        <v/>
      </c>
      <c r="AD113">
        <f>IF(AND($Z113&lt;&gt;"",$Z113=O113),1,IF(O113="",0,-1))</f>
        <v/>
      </c>
      <c r="AE113">
        <f>IF(AND($Z113&lt;&gt;"",$Z113=P113),1,IF(P113="",0,-1))</f>
        <v/>
      </c>
      <c r="AF113">
        <f>IF(AND($Z113&lt;&gt;"",$Z113=Q113),1,IF(Q113="",0,-1))</f>
        <v/>
      </c>
      <c r="AG113">
        <f>IF(AND($Z113&lt;&gt;"",$Z113=R113),1,IF(R113="",0,-1))</f>
        <v/>
      </c>
      <c r="AH113">
        <f>IF(AND($Z113&lt;&gt;"",$Z113=S113),1,IF(S113="",0,-1))</f>
        <v/>
      </c>
      <c r="AI113">
        <f>IF(AND($Z113&lt;&gt;"",$Z113=T113),1,IF(T113="",0,-1))</f>
        <v/>
      </c>
      <c r="AJ113">
        <f>IF(AND($Z113&lt;&gt;"",$Z113=U113),1,IF(U113="",0,-1))</f>
        <v/>
      </c>
      <c r="AK113">
        <f>IF(AND($Z113&lt;&gt;"",$Z113=V113),1,IF(V113="",0,-1))</f>
        <v/>
      </c>
      <c r="AL113">
        <f>IF(AND($Z113&lt;&gt;"",$Z113=W113),1,IF(W113="",0,-1))</f>
        <v/>
      </c>
      <c r="AM113">
        <f>IF(AND($Z113&lt;&gt;"",$Z113=X113),1,IF(X113="",0,-1))</f>
        <v/>
      </c>
    </row>
    <row r="114">
      <c r="A114" t="inlineStr">
        <is>
          <t>https://www.livesport.com/tennis/atp-singles/antalya/</t>
        </is>
      </c>
      <c r="D114" t="inlineStr">
        <is>
          <t>https://www.livesport.com/game/U7Efn0ra/#/game-summary</t>
        </is>
      </c>
      <c r="G114" s="11">
        <f>IF($D114&lt;&gt;$D113,IF($J114&gt;$K114,1,0),IF($J114&gt;$K114,G113+1,G113))</f>
        <v/>
      </c>
      <c r="H114" s="11">
        <f>IF($D114&lt;&gt;$D113,IF($J114&lt;$K114,1,0),IF($J114&lt;$K114,H113+1,H113))</f>
        <v/>
      </c>
      <c r="I114" s="1" t="inlineStr">
        <is>
          <t>A</t>
        </is>
      </c>
      <c r="J114" s="11">
        <f>COUNTIFS(L114:X114,"A")</f>
        <v/>
      </c>
      <c r="K114" s="11">
        <f>COUNTIFS(L114:X114,"B")</f>
        <v/>
      </c>
      <c r="L114" t="inlineStr">
        <is>
          <t>A</t>
        </is>
      </c>
      <c r="M114" t="inlineStr">
        <is>
          <t>B</t>
        </is>
      </c>
      <c r="N114" t="inlineStr">
        <is>
          <t>B</t>
        </is>
      </c>
      <c r="O114" t="inlineStr">
        <is>
          <t>B</t>
        </is>
      </c>
      <c r="P114" t="inlineStr">
        <is>
          <t>B</t>
        </is>
      </c>
      <c r="Q114" t="inlineStr">
        <is>
          <t>A</t>
        </is>
      </c>
      <c r="R114" t="inlineStr">
        <is>
          <t>B</t>
        </is>
      </c>
      <c r="S114" t="inlineStr">
        <is>
          <t>B</t>
        </is>
      </c>
      <c r="Z114" s="1">
        <f>IF(J114&gt;K114,"A",IF(J114=K114,"","B"))</f>
        <v/>
      </c>
      <c r="AA114">
        <f>IF(AND($Z114&lt;&gt;"",$Z114=L114),1,IF(L114="",0,-1))</f>
        <v/>
      </c>
      <c r="AB114">
        <f>IF(AND($Z114&lt;&gt;"",$Z114=M114),1,IF(M114="",0,-1))</f>
        <v/>
      </c>
      <c r="AC114">
        <f>IF(AND($Z114&lt;&gt;"",$Z114=N114),1,IF(N114="",0,-1))</f>
        <v/>
      </c>
      <c r="AD114">
        <f>IF(AND($Z114&lt;&gt;"",$Z114=O114),1,IF(O114="",0,-1))</f>
        <v/>
      </c>
      <c r="AE114">
        <f>IF(AND($Z114&lt;&gt;"",$Z114=P114),1,IF(P114="",0,-1))</f>
        <v/>
      </c>
      <c r="AF114">
        <f>IF(AND($Z114&lt;&gt;"",$Z114=Q114),1,IF(Q114="",0,-1))</f>
        <v/>
      </c>
      <c r="AG114">
        <f>IF(AND($Z114&lt;&gt;"",$Z114=R114),1,IF(R114="",0,-1))</f>
        <v/>
      </c>
      <c r="AH114">
        <f>IF(AND($Z114&lt;&gt;"",$Z114=S114),1,IF(S114="",0,-1))</f>
        <v/>
      </c>
      <c r="AI114">
        <f>IF(AND($Z114&lt;&gt;"",$Z114=T114),1,IF(T114="",0,-1))</f>
        <v/>
      </c>
      <c r="AJ114">
        <f>IF(AND($Z114&lt;&gt;"",$Z114=U114),1,IF(U114="",0,-1))</f>
        <v/>
      </c>
      <c r="AK114">
        <f>IF(AND($Z114&lt;&gt;"",$Z114=V114),1,IF(V114="",0,-1))</f>
        <v/>
      </c>
      <c r="AL114">
        <f>IF(AND($Z114&lt;&gt;"",$Z114=W114),1,IF(W114="",0,-1))</f>
        <v/>
      </c>
      <c r="AM114">
        <f>IF(AND($Z114&lt;&gt;"",$Z114=X114),1,IF(X114="",0,-1))</f>
        <v/>
      </c>
    </row>
    <row r="115">
      <c r="A115" t="inlineStr">
        <is>
          <t>https://www.livesport.com/tennis/atp-singles/antalya/</t>
        </is>
      </c>
      <c r="D115" t="inlineStr">
        <is>
          <t>https://www.livesport.com/game/U7Efn0ra/#/game-summary</t>
        </is>
      </c>
      <c r="G115" s="11">
        <f>IF($D115&lt;&gt;$D114,IF($J115&gt;$K115,1,0),IF($J115&gt;$K115,G114+1,G114))</f>
        <v/>
      </c>
      <c r="H115" s="11">
        <f>IF($D115&lt;&gt;$D114,IF($J115&lt;$K115,1,0),IF($J115&lt;$K115,H114+1,H114))</f>
        <v/>
      </c>
      <c r="I115" s="1">
        <f>IF($D115&lt;&gt;$D114,"",IF(ISEVEN(SUM(J114:K114)),I114, IF(I114="B", "A", "B")))</f>
        <v/>
      </c>
      <c r="J115" s="11">
        <f>COUNTIFS(L115:X115,"A")</f>
        <v/>
      </c>
      <c r="K115" s="11">
        <f>COUNTIFS(L115:X115,"B")</f>
        <v/>
      </c>
      <c r="L115" t="inlineStr">
        <is>
          <t>A</t>
        </is>
      </c>
      <c r="M115" t="inlineStr">
        <is>
          <t>B</t>
        </is>
      </c>
      <c r="N115" t="inlineStr">
        <is>
          <t>A</t>
        </is>
      </c>
      <c r="O115" t="inlineStr">
        <is>
          <t>B</t>
        </is>
      </c>
      <c r="P115" t="inlineStr">
        <is>
          <t>A</t>
        </is>
      </c>
      <c r="Q115" t="inlineStr">
        <is>
          <t>B</t>
        </is>
      </c>
      <c r="R115" t="inlineStr">
        <is>
          <t>B</t>
        </is>
      </c>
      <c r="S115" t="inlineStr">
        <is>
          <t>B</t>
        </is>
      </c>
      <c r="T115" t="inlineStr">
        <is>
          <t>A</t>
        </is>
      </c>
      <c r="U115" t="inlineStr">
        <is>
          <t>B</t>
        </is>
      </c>
      <c r="Z115" s="1">
        <f>IF(J115&gt;K115,"A",IF(J115=K115,"","B"))</f>
        <v/>
      </c>
      <c r="AA115">
        <f>IF(AND($Z115&lt;&gt;"",$Z115=L115),1,IF(L115="",0,-1))</f>
        <v/>
      </c>
      <c r="AB115">
        <f>IF(AND($Z115&lt;&gt;"",$Z115=M115),1,IF(M115="",0,-1))</f>
        <v/>
      </c>
      <c r="AC115">
        <f>IF(AND($Z115&lt;&gt;"",$Z115=N115),1,IF(N115="",0,-1))</f>
        <v/>
      </c>
      <c r="AD115">
        <f>IF(AND($Z115&lt;&gt;"",$Z115=O115),1,IF(O115="",0,-1))</f>
        <v/>
      </c>
      <c r="AE115">
        <f>IF(AND($Z115&lt;&gt;"",$Z115=P115),1,IF(P115="",0,-1))</f>
        <v/>
      </c>
      <c r="AF115">
        <f>IF(AND($Z115&lt;&gt;"",$Z115=Q115),1,IF(Q115="",0,-1))</f>
        <v/>
      </c>
      <c r="AG115">
        <f>IF(AND($Z115&lt;&gt;"",$Z115=R115),1,IF(R115="",0,-1))</f>
        <v/>
      </c>
      <c r="AH115">
        <f>IF(AND($Z115&lt;&gt;"",$Z115=S115),1,IF(S115="",0,-1))</f>
        <v/>
      </c>
      <c r="AI115">
        <f>IF(AND($Z115&lt;&gt;"",$Z115=T115),1,IF(T115="",0,-1))</f>
        <v/>
      </c>
      <c r="AJ115">
        <f>IF(AND($Z115&lt;&gt;"",$Z115=U115),1,IF(U115="",0,-1))</f>
        <v/>
      </c>
      <c r="AK115">
        <f>IF(AND($Z115&lt;&gt;"",$Z115=V115),1,IF(V115="",0,-1))</f>
        <v/>
      </c>
      <c r="AL115">
        <f>IF(AND($Z115&lt;&gt;"",$Z115=W115),1,IF(W115="",0,-1))</f>
        <v/>
      </c>
      <c r="AM115">
        <f>IF(AND($Z115&lt;&gt;"",$Z115=X115),1,IF(X115="",0,-1))</f>
        <v/>
      </c>
    </row>
    <row r="116">
      <c r="A116" t="inlineStr">
        <is>
          <t>https://www.livesport.com/tennis/atp-singles/antalya/</t>
        </is>
      </c>
      <c r="D116" t="inlineStr">
        <is>
          <t>https://www.livesport.com/game/voOP9hip/#/game-summary</t>
        </is>
      </c>
      <c r="G116" s="11">
        <f>IF($D116&lt;&gt;$D115,IF($J116&gt;$K116,1,0),IF($J116&gt;$K116,G115+1,G115))</f>
        <v/>
      </c>
      <c r="H116" s="11">
        <f>IF($D116&lt;&gt;$D115,IF($J116&lt;$K116,1,0),IF($J116&lt;$K116,H115+1,H115))</f>
        <v/>
      </c>
      <c r="I116" s="1" t="inlineStr">
        <is>
          <t>A</t>
        </is>
      </c>
      <c r="J116" s="11">
        <f>COUNTIFS(L116:X116,"A")</f>
        <v/>
      </c>
      <c r="K116" s="11">
        <f>COUNTIFS(L116:X116,"B")</f>
        <v/>
      </c>
      <c r="L116" t="inlineStr">
        <is>
          <t>B</t>
        </is>
      </c>
      <c r="M116" t="inlineStr">
        <is>
          <t>B</t>
        </is>
      </c>
      <c r="N116" t="inlineStr">
        <is>
          <t>B</t>
        </is>
      </c>
      <c r="O116" t="inlineStr">
        <is>
          <t>B</t>
        </is>
      </c>
      <c r="P116" t="inlineStr">
        <is>
          <t>B</t>
        </is>
      </c>
      <c r="Q116" t="inlineStr">
        <is>
          <t>B</t>
        </is>
      </c>
      <c r="Z116" s="1">
        <f>IF(J116&gt;K116,"A",IF(J116=K116,"","B"))</f>
        <v/>
      </c>
      <c r="AA116">
        <f>IF(AND($Z116&lt;&gt;"",$Z116=L116),1,IF(L116="",0,-1))</f>
        <v/>
      </c>
      <c r="AB116">
        <f>IF(AND($Z116&lt;&gt;"",$Z116=M116),1,IF(M116="",0,-1))</f>
        <v/>
      </c>
      <c r="AC116">
        <f>IF(AND($Z116&lt;&gt;"",$Z116=N116),1,IF(N116="",0,-1))</f>
        <v/>
      </c>
      <c r="AD116">
        <f>IF(AND($Z116&lt;&gt;"",$Z116=O116),1,IF(O116="",0,-1))</f>
        <v/>
      </c>
      <c r="AE116">
        <f>IF(AND($Z116&lt;&gt;"",$Z116=P116),1,IF(P116="",0,-1))</f>
        <v/>
      </c>
      <c r="AF116">
        <f>IF(AND($Z116&lt;&gt;"",$Z116=Q116),1,IF(Q116="",0,-1))</f>
        <v/>
      </c>
      <c r="AG116">
        <f>IF(AND($Z116&lt;&gt;"",$Z116=R116),1,IF(R116="",0,-1))</f>
        <v/>
      </c>
      <c r="AH116">
        <f>IF(AND($Z116&lt;&gt;"",$Z116=S116),1,IF(S116="",0,-1))</f>
        <v/>
      </c>
      <c r="AI116">
        <f>IF(AND($Z116&lt;&gt;"",$Z116=T116),1,IF(T116="",0,-1))</f>
        <v/>
      </c>
      <c r="AJ116">
        <f>IF(AND($Z116&lt;&gt;"",$Z116=U116),1,IF(U116="",0,-1))</f>
        <v/>
      </c>
      <c r="AK116">
        <f>IF(AND($Z116&lt;&gt;"",$Z116=V116),1,IF(V116="",0,-1))</f>
        <v/>
      </c>
      <c r="AL116">
        <f>IF(AND($Z116&lt;&gt;"",$Z116=W116),1,IF(W116="",0,-1))</f>
        <v/>
      </c>
      <c r="AM116">
        <f>IF(AND($Z116&lt;&gt;"",$Z116=X116),1,IF(X116="",0,-1))</f>
        <v/>
      </c>
    </row>
    <row r="117">
      <c r="A117" t="inlineStr">
        <is>
          <t>https://www.livesport.com/tennis/atp-singles/antalya/</t>
        </is>
      </c>
      <c r="D117" t="inlineStr">
        <is>
          <t>https://www.livesport.com/game/voOP9hip/#/game-summary</t>
        </is>
      </c>
      <c r="G117" s="11">
        <f>IF($D117&lt;&gt;$D116,IF($J117&gt;$K117,1,0),IF($J117&gt;$K117,G116+1,G116))</f>
        <v/>
      </c>
      <c r="H117" s="11">
        <f>IF($D117&lt;&gt;$D116,IF($J117&lt;$K117,1,0),IF($J117&lt;$K117,H116+1,H116))</f>
        <v/>
      </c>
      <c r="I117" s="1">
        <f>IF($D117&lt;&gt;$D116,"",IF(ISEVEN(SUM(J116:K116)),I116, IF(I116="B", "A", "B")))</f>
        <v/>
      </c>
      <c r="J117" s="11">
        <f>COUNTIFS(L117:X117,"A")</f>
        <v/>
      </c>
      <c r="K117" s="11">
        <f>COUNTIFS(L117:X117,"B")</f>
        <v/>
      </c>
      <c r="L117" t="inlineStr">
        <is>
          <t>B</t>
        </is>
      </c>
      <c r="M117" t="inlineStr">
        <is>
          <t>B</t>
        </is>
      </c>
      <c r="N117" t="inlineStr">
        <is>
          <t>B</t>
        </is>
      </c>
      <c r="O117" t="inlineStr">
        <is>
          <t>B</t>
        </is>
      </c>
      <c r="P117" t="inlineStr">
        <is>
          <t>A</t>
        </is>
      </c>
      <c r="Q117" t="inlineStr">
        <is>
          <t>B</t>
        </is>
      </c>
      <c r="R117" t="inlineStr">
        <is>
          <t>A</t>
        </is>
      </c>
      <c r="S117" t="inlineStr">
        <is>
          <t>B</t>
        </is>
      </c>
      <c r="Z117" s="1">
        <f>IF(J117&gt;K117,"A",IF(J117=K117,"","B"))</f>
        <v/>
      </c>
      <c r="AA117">
        <f>IF(AND($Z117&lt;&gt;"",$Z117=L117),1,IF(L117="",0,-1))</f>
        <v/>
      </c>
      <c r="AB117">
        <f>IF(AND($Z117&lt;&gt;"",$Z117=M117),1,IF(M117="",0,-1))</f>
        <v/>
      </c>
      <c r="AC117">
        <f>IF(AND($Z117&lt;&gt;"",$Z117=N117),1,IF(N117="",0,-1))</f>
        <v/>
      </c>
      <c r="AD117">
        <f>IF(AND($Z117&lt;&gt;"",$Z117=O117),1,IF(O117="",0,-1))</f>
        <v/>
      </c>
      <c r="AE117">
        <f>IF(AND($Z117&lt;&gt;"",$Z117=P117),1,IF(P117="",0,-1))</f>
        <v/>
      </c>
      <c r="AF117">
        <f>IF(AND($Z117&lt;&gt;"",$Z117=Q117),1,IF(Q117="",0,-1))</f>
        <v/>
      </c>
      <c r="AG117">
        <f>IF(AND($Z117&lt;&gt;"",$Z117=R117),1,IF(R117="",0,-1))</f>
        <v/>
      </c>
      <c r="AH117">
        <f>IF(AND($Z117&lt;&gt;"",$Z117=S117),1,IF(S117="",0,-1))</f>
        <v/>
      </c>
      <c r="AI117">
        <f>IF(AND($Z117&lt;&gt;"",$Z117=T117),1,IF(T117="",0,-1))</f>
        <v/>
      </c>
      <c r="AJ117">
        <f>IF(AND($Z117&lt;&gt;"",$Z117=U117),1,IF(U117="",0,-1))</f>
        <v/>
      </c>
      <c r="AK117">
        <f>IF(AND($Z117&lt;&gt;"",$Z117=V117),1,IF(V117="",0,-1))</f>
        <v/>
      </c>
      <c r="AL117">
        <f>IF(AND($Z117&lt;&gt;"",$Z117=W117),1,IF(W117="",0,-1))</f>
        <v/>
      </c>
      <c r="AM117">
        <f>IF(AND($Z117&lt;&gt;"",$Z117=X117),1,IF(X117="",0,-1))</f>
        <v/>
      </c>
    </row>
    <row r="118">
      <c r="A118" t="inlineStr">
        <is>
          <t>https://www.livesport.com/tennis/atp-singles/antalya/</t>
        </is>
      </c>
      <c r="D118" t="inlineStr">
        <is>
          <t>https://www.livesport.com/game/Wje398ef/#/game-summary</t>
        </is>
      </c>
      <c r="G118" s="11">
        <f>IF($D118&lt;&gt;$D117,IF($J118&gt;$K118,1,0),IF($J118&gt;$K118,G117+1,G117))</f>
        <v/>
      </c>
      <c r="H118" s="11">
        <f>IF($D118&lt;&gt;$D117,IF($J118&lt;$K118,1,0),IF($J118&lt;$K118,H117+1,H117))</f>
        <v/>
      </c>
      <c r="I118" s="1" t="inlineStr">
        <is>
          <t>B</t>
        </is>
      </c>
      <c r="J118" s="11">
        <f>COUNTIFS(L118:X118,"A")</f>
        <v/>
      </c>
      <c r="K118" s="11">
        <f>COUNTIFS(L118:X118,"B")</f>
        <v/>
      </c>
      <c r="L118" t="inlineStr">
        <is>
          <t>B</t>
        </is>
      </c>
      <c r="M118" t="inlineStr">
        <is>
          <t>B</t>
        </is>
      </c>
      <c r="N118" t="inlineStr">
        <is>
          <t>B</t>
        </is>
      </c>
      <c r="O118" t="inlineStr">
        <is>
          <t>A</t>
        </is>
      </c>
      <c r="P118" t="inlineStr">
        <is>
          <t>A</t>
        </is>
      </c>
      <c r="Q118" t="inlineStr">
        <is>
          <t>A</t>
        </is>
      </c>
      <c r="R118" t="inlineStr">
        <is>
          <t>B</t>
        </is>
      </c>
      <c r="S118" t="inlineStr">
        <is>
          <t>A</t>
        </is>
      </c>
      <c r="T118" t="inlineStr">
        <is>
          <t>B</t>
        </is>
      </c>
      <c r="U118" t="inlineStr">
        <is>
          <t>A</t>
        </is>
      </c>
      <c r="V118" t="inlineStr">
        <is>
          <t>B</t>
        </is>
      </c>
      <c r="W118" t="inlineStr">
        <is>
          <t>A</t>
        </is>
      </c>
      <c r="X118" t="inlineStr">
        <is>
          <t>A</t>
        </is>
      </c>
      <c r="Z118" s="1">
        <f>IF(J118&gt;K118,"A",IF(J118=K118,"","B"))</f>
        <v/>
      </c>
      <c r="AA118">
        <f>IF(AND($Z118&lt;&gt;"",$Z118=L118),1,IF(L118="",0,-1))</f>
        <v/>
      </c>
      <c r="AB118">
        <f>IF(AND($Z118&lt;&gt;"",$Z118=M118),1,IF(M118="",0,-1))</f>
        <v/>
      </c>
      <c r="AC118">
        <f>IF(AND($Z118&lt;&gt;"",$Z118=N118),1,IF(N118="",0,-1))</f>
        <v/>
      </c>
      <c r="AD118">
        <f>IF(AND($Z118&lt;&gt;"",$Z118=O118),1,IF(O118="",0,-1))</f>
        <v/>
      </c>
      <c r="AE118">
        <f>IF(AND($Z118&lt;&gt;"",$Z118=P118),1,IF(P118="",0,-1))</f>
        <v/>
      </c>
      <c r="AF118">
        <f>IF(AND($Z118&lt;&gt;"",$Z118=Q118),1,IF(Q118="",0,-1))</f>
        <v/>
      </c>
      <c r="AG118">
        <f>IF(AND($Z118&lt;&gt;"",$Z118=R118),1,IF(R118="",0,-1))</f>
        <v/>
      </c>
      <c r="AH118">
        <f>IF(AND($Z118&lt;&gt;"",$Z118=S118),1,IF(S118="",0,-1))</f>
        <v/>
      </c>
      <c r="AI118">
        <f>IF(AND($Z118&lt;&gt;"",$Z118=T118),1,IF(T118="",0,-1))</f>
        <v/>
      </c>
      <c r="AJ118">
        <f>IF(AND($Z118&lt;&gt;"",$Z118=U118),1,IF(U118="",0,-1))</f>
        <v/>
      </c>
      <c r="AK118">
        <f>IF(AND($Z118&lt;&gt;"",$Z118=V118),1,IF(V118="",0,-1))</f>
        <v/>
      </c>
      <c r="AL118">
        <f>IF(AND($Z118&lt;&gt;"",$Z118=W118),1,IF(W118="",0,-1))</f>
        <v/>
      </c>
      <c r="AM118">
        <f>IF(AND($Z118&lt;&gt;"",$Z118=X118),1,IF(X118="",0,-1))</f>
        <v/>
      </c>
    </row>
    <row r="119">
      <c r="A119" t="inlineStr">
        <is>
          <t>https://www.livesport.com/tennis/atp-singles/antalya/</t>
        </is>
      </c>
      <c r="D119" t="inlineStr">
        <is>
          <t>https://www.livesport.com/game/Wje398ef/#/game-summary</t>
        </is>
      </c>
      <c r="G119" s="11">
        <f>IF($D119&lt;&gt;$D118,IF($J119&gt;$K119,1,0),IF($J119&gt;$K119,G118+1,G118))</f>
        <v/>
      </c>
      <c r="H119" s="11">
        <f>IF($D119&lt;&gt;$D118,IF($J119&lt;$K119,1,0),IF($J119&lt;$K119,H118+1,H118))</f>
        <v/>
      </c>
      <c r="I119" s="1">
        <f>IF($D119&lt;&gt;$D118,"",IF(ISEVEN(SUM(J118:K118)),I118, IF(I118="B", "A", "B")))</f>
        <v/>
      </c>
      <c r="J119" s="11">
        <f>COUNTIFS(L119:X119,"A")</f>
        <v/>
      </c>
      <c r="K119" s="11">
        <f>COUNTIFS(L119:X119,"B")</f>
        <v/>
      </c>
      <c r="L119" t="inlineStr">
        <is>
          <t>A</t>
        </is>
      </c>
      <c r="M119" t="inlineStr">
        <is>
          <t>B</t>
        </is>
      </c>
      <c r="N119" t="inlineStr">
        <is>
          <t>A</t>
        </is>
      </c>
      <c r="O119" t="inlineStr">
        <is>
          <t>A</t>
        </is>
      </c>
      <c r="P119" t="inlineStr">
        <is>
          <t>A</t>
        </is>
      </c>
      <c r="Q119" t="inlineStr">
        <is>
          <t>B</t>
        </is>
      </c>
      <c r="R119" t="inlineStr">
        <is>
          <t>A</t>
        </is>
      </c>
      <c r="S119" t="inlineStr">
        <is>
          <t>B</t>
        </is>
      </c>
      <c r="T119" t="inlineStr">
        <is>
          <t>A</t>
        </is>
      </c>
      <c r="Z119" s="1">
        <f>IF(J119&gt;K119,"A",IF(J119=K119,"","B"))</f>
        <v/>
      </c>
      <c r="AA119">
        <f>IF(AND($Z119&lt;&gt;"",$Z119=L119),1,IF(L119="",0,-1))</f>
        <v/>
      </c>
      <c r="AB119">
        <f>IF(AND($Z119&lt;&gt;"",$Z119=M119),1,IF(M119="",0,-1))</f>
        <v/>
      </c>
      <c r="AC119">
        <f>IF(AND($Z119&lt;&gt;"",$Z119=N119),1,IF(N119="",0,-1))</f>
        <v/>
      </c>
      <c r="AD119">
        <f>IF(AND($Z119&lt;&gt;"",$Z119=O119),1,IF(O119="",0,-1))</f>
        <v/>
      </c>
      <c r="AE119">
        <f>IF(AND($Z119&lt;&gt;"",$Z119=P119),1,IF(P119="",0,-1))</f>
        <v/>
      </c>
      <c r="AF119">
        <f>IF(AND($Z119&lt;&gt;"",$Z119=Q119),1,IF(Q119="",0,-1))</f>
        <v/>
      </c>
      <c r="AG119">
        <f>IF(AND($Z119&lt;&gt;"",$Z119=R119),1,IF(R119="",0,-1))</f>
        <v/>
      </c>
      <c r="AH119">
        <f>IF(AND($Z119&lt;&gt;"",$Z119=S119),1,IF(S119="",0,-1))</f>
        <v/>
      </c>
      <c r="AI119">
        <f>IF(AND($Z119&lt;&gt;"",$Z119=T119),1,IF(T119="",0,-1))</f>
        <v/>
      </c>
      <c r="AJ119">
        <f>IF(AND($Z119&lt;&gt;"",$Z119=U119),1,IF(U119="",0,-1))</f>
        <v/>
      </c>
      <c r="AK119">
        <f>IF(AND($Z119&lt;&gt;"",$Z119=V119),1,IF(V119="",0,-1))</f>
        <v/>
      </c>
      <c r="AL119">
        <f>IF(AND($Z119&lt;&gt;"",$Z119=W119),1,IF(W119="",0,-1))</f>
        <v/>
      </c>
      <c r="AM119">
        <f>IF(AND($Z119&lt;&gt;"",$Z119=X119),1,IF(X119="",0,-1))</f>
        <v/>
      </c>
    </row>
    <row r="120">
      <c r="A120" t="inlineStr">
        <is>
          <t>https://www.livesport.com/tennis/atp-singles/antalya/</t>
        </is>
      </c>
      <c r="D120" t="inlineStr">
        <is>
          <t>https://www.livesport.com/game/hG8NKYBM/#/game-summary</t>
        </is>
      </c>
      <c r="G120" s="11">
        <f>IF($D120&lt;&gt;$D119,IF($J120&gt;$K120,1,0),IF($J120&gt;$K120,G119+1,G119))</f>
        <v/>
      </c>
      <c r="H120" s="11">
        <f>IF($D120&lt;&gt;$D119,IF($J120&lt;$K120,1,0),IF($J120&lt;$K120,H119+1,H119))</f>
        <v/>
      </c>
      <c r="I120" s="1" t="inlineStr">
        <is>
          <t>B</t>
        </is>
      </c>
      <c r="J120" s="11">
        <f>COUNTIFS(L120:X120,"A")</f>
        <v/>
      </c>
      <c r="K120" s="11">
        <f>COUNTIFS(L120:X120,"B")</f>
        <v/>
      </c>
      <c r="L120" t="inlineStr">
        <is>
          <t>B</t>
        </is>
      </c>
      <c r="M120" t="inlineStr">
        <is>
          <t>A</t>
        </is>
      </c>
      <c r="N120" t="inlineStr">
        <is>
          <t>A</t>
        </is>
      </c>
      <c r="O120" t="inlineStr">
        <is>
          <t>A</t>
        </is>
      </c>
      <c r="P120" t="inlineStr">
        <is>
          <t>A</t>
        </is>
      </c>
      <c r="Q120" t="inlineStr">
        <is>
          <t>B</t>
        </is>
      </c>
      <c r="R120" t="inlineStr">
        <is>
          <t>B</t>
        </is>
      </c>
      <c r="S120" t="inlineStr">
        <is>
          <t>B</t>
        </is>
      </c>
      <c r="T120" t="inlineStr">
        <is>
          <t>A</t>
        </is>
      </c>
      <c r="U120" t="inlineStr">
        <is>
          <t>B</t>
        </is>
      </c>
      <c r="V120" t="inlineStr">
        <is>
          <t>B</t>
        </is>
      </c>
      <c r="W120" t="inlineStr">
        <is>
          <t>A</t>
        </is>
      </c>
      <c r="X120" t="inlineStr">
        <is>
          <t>A</t>
        </is>
      </c>
      <c r="Z120" s="1">
        <f>IF(J120&gt;K120,"A",IF(J120=K120,"","B"))</f>
        <v/>
      </c>
      <c r="AA120">
        <f>IF(AND($Z120&lt;&gt;"",$Z120=L120),1,IF(L120="",0,-1))</f>
        <v/>
      </c>
      <c r="AB120">
        <f>IF(AND($Z120&lt;&gt;"",$Z120=M120),1,IF(M120="",0,-1))</f>
        <v/>
      </c>
      <c r="AC120">
        <f>IF(AND($Z120&lt;&gt;"",$Z120=N120),1,IF(N120="",0,-1))</f>
        <v/>
      </c>
      <c r="AD120">
        <f>IF(AND($Z120&lt;&gt;"",$Z120=O120),1,IF(O120="",0,-1))</f>
        <v/>
      </c>
      <c r="AE120">
        <f>IF(AND($Z120&lt;&gt;"",$Z120=P120),1,IF(P120="",0,-1))</f>
        <v/>
      </c>
      <c r="AF120">
        <f>IF(AND($Z120&lt;&gt;"",$Z120=Q120),1,IF(Q120="",0,-1))</f>
        <v/>
      </c>
      <c r="AG120">
        <f>IF(AND($Z120&lt;&gt;"",$Z120=R120),1,IF(R120="",0,-1))</f>
        <v/>
      </c>
      <c r="AH120">
        <f>IF(AND($Z120&lt;&gt;"",$Z120=S120),1,IF(S120="",0,-1))</f>
        <v/>
      </c>
      <c r="AI120">
        <f>IF(AND($Z120&lt;&gt;"",$Z120=T120),1,IF(T120="",0,-1))</f>
        <v/>
      </c>
      <c r="AJ120">
        <f>IF(AND($Z120&lt;&gt;"",$Z120=U120),1,IF(U120="",0,-1))</f>
        <v/>
      </c>
      <c r="AK120">
        <f>IF(AND($Z120&lt;&gt;"",$Z120=V120),1,IF(V120="",0,-1))</f>
        <v/>
      </c>
      <c r="AL120">
        <f>IF(AND($Z120&lt;&gt;"",$Z120=W120),1,IF(W120="",0,-1))</f>
        <v/>
      </c>
      <c r="AM120">
        <f>IF(AND($Z120&lt;&gt;"",$Z120=X120),1,IF(X120="",0,-1))</f>
        <v/>
      </c>
    </row>
    <row r="121">
      <c r="A121" t="inlineStr">
        <is>
          <t>https://www.livesport.com/tennis/atp-singles/antalya/</t>
        </is>
      </c>
      <c r="D121" t="inlineStr">
        <is>
          <t>https://www.livesport.com/game/hG8NKYBM/#/game-summary</t>
        </is>
      </c>
      <c r="G121" s="11">
        <f>IF($D121&lt;&gt;$D120,IF($J121&gt;$K121,1,0),IF($J121&gt;$K121,G120+1,G120))</f>
        <v/>
      </c>
      <c r="H121" s="11">
        <f>IF($D121&lt;&gt;$D120,IF($J121&lt;$K121,1,0),IF($J121&lt;$K121,H120+1,H120))</f>
        <v/>
      </c>
      <c r="I121" s="1">
        <f>IF($D121&lt;&gt;$D120,"",IF(ISEVEN(SUM(J120:K120)),I120, IF(I120="B", "A", "B")))</f>
        <v/>
      </c>
      <c r="J121" s="11">
        <f>COUNTIFS(L121:X121,"A")</f>
        <v/>
      </c>
      <c r="K121" s="11">
        <f>COUNTIFS(L121:X121,"B")</f>
        <v/>
      </c>
      <c r="L121" t="inlineStr">
        <is>
          <t>B</t>
        </is>
      </c>
      <c r="M121" t="inlineStr">
        <is>
          <t>B</t>
        </is>
      </c>
      <c r="N121" t="inlineStr">
        <is>
          <t>A</t>
        </is>
      </c>
      <c r="O121" t="inlineStr">
        <is>
          <t>A</t>
        </is>
      </c>
      <c r="P121" t="inlineStr">
        <is>
          <t>A</t>
        </is>
      </c>
      <c r="Q121" t="inlineStr">
        <is>
          <t>B</t>
        </is>
      </c>
      <c r="R121" t="inlineStr">
        <is>
          <t>A</t>
        </is>
      </c>
      <c r="S121" t="inlineStr">
        <is>
          <t>B</t>
        </is>
      </c>
      <c r="T121" t="inlineStr">
        <is>
          <t>A</t>
        </is>
      </c>
      <c r="U121" t="inlineStr">
        <is>
          <t>A</t>
        </is>
      </c>
      <c r="Z121" s="1">
        <f>IF(J121&gt;K121,"A",IF(J121=K121,"","B"))</f>
        <v/>
      </c>
      <c r="AA121">
        <f>IF(AND($Z121&lt;&gt;"",$Z121=L121),1,IF(L121="",0,-1))</f>
        <v/>
      </c>
      <c r="AB121">
        <f>IF(AND($Z121&lt;&gt;"",$Z121=M121),1,IF(M121="",0,-1))</f>
        <v/>
      </c>
      <c r="AC121">
        <f>IF(AND($Z121&lt;&gt;"",$Z121=N121),1,IF(N121="",0,-1))</f>
        <v/>
      </c>
      <c r="AD121">
        <f>IF(AND($Z121&lt;&gt;"",$Z121=O121),1,IF(O121="",0,-1))</f>
        <v/>
      </c>
      <c r="AE121">
        <f>IF(AND($Z121&lt;&gt;"",$Z121=P121),1,IF(P121="",0,-1))</f>
        <v/>
      </c>
      <c r="AF121">
        <f>IF(AND($Z121&lt;&gt;"",$Z121=Q121),1,IF(Q121="",0,-1))</f>
        <v/>
      </c>
      <c r="AG121">
        <f>IF(AND($Z121&lt;&gt;"",$Z121=R121),1,IF(R121="",0,-1))</f>
        <v/>
      </c>
      <c r="AH121">
        <f>IF(AND($Z121&lt;&gt;"",$Z121=S121),1,IF(S121="",0,-1))</f>
        <v/>
      </c>
      <c r="AI121">
        <f>IF(AND($Z121&lt;&gt;"",$Z121=T121),1,IF(T121="",0,-1))</f>
        <v/>
      </c>
      <c r="AJ121">
        <f>IF(AND($Z121&lt;&gt;"",$Z121=U121),1,IF(U121="",0,-1))</f>
        <v/>
      </c>
      <c r="AK121">
        <f>IF(AND($Z121&lt;&gt;"",$Z121=V121),1,IF(V121="",0,-1))</f>
        <v/>
      </c>
      <c r="AL121">
        <f>IF(AND($Z121&lt;&gt;"",$Z121=W121),1,IF(W121="",0,-1))</f>
        <v/>
      </c>
      <c r="AM121">
        <f>IF(AND($Z121&lt;&gt;"",$Z121=X121),1,IF(X121="",0,-1))</f>
        <v/>
      </c>
    </row>
    <row r="122">
      <c r="A122" t="inlineStr">
        <is>
          <t>https://www.livesport.com/tennis/atp-singles/antalya/</t>
        </is>
      </c>
      <c r="D122" t="inlineStr">
        <is>
          <t>https://www.livesport.com/game/GIecNDAM/#/game-summary</t>
        </is>
      </c>
      <c r="G122" s="11">
        <f>IF($D122&lt;&gt;$D121,IF($J122&gt;$K122,1,0),IF($J122&gt;$K122,G121+1,G121))</f>
        <v/>
      </c>
      <c r="H122" s="11">
        <f>IF($D122&lt;&gt;$D121,IF($J122&lt;$K122,1,0),IF($J122&lt;$K122,H121+1,H121))</f>
        <v/>
      </c>
      <c r="I122" s="1" t="inlineStr">
        <is>
          <t>B</t>
        </is>
      </c>
      <c r="J122" s="11">
        <f>COUNTIFS(L122:X122,"A")</f>
        <v/>
      </c>
      <c r="K122" s="11">
        <f>COUNTIFS(L122:X122,"B")</f>
        <v/>
      </c>
      <c r="L122" t="inlineStr">
        <is>
          <t>A</t>
        </is>
      </c>
      <c r="M122" t="inlineStr">
        <is>
          <t>B</t>
        </is>
      </c>
      <c r="N122" t="inlineStr">
        <is>
          <t>B</t>
        </is>
      </c>
      <c r="O122" t="inlineStr">
        <is>
          <t>A</t>
        </is>
      </c>
      <c r="P122" t="inlineStr">
        <is>
          <t>B</t>
        </is>
      </c>
      <c r="Q122" t="inlineStr">
        <is>
          <t>B</t>
        </is>
      </c>
      <c r="R122" t="inlineStr">
        <is>
          <t>A</t>
        </is>
      </c>
      <c r="S122" t="inlineStr">
        <is>
          <t>B</t>
        </is>
      </c>
      <c r="T122" t="inlineStr">
        <is>
          <t>B</t>
        </is>
      </c>
      <c r="Z122" s="1">
        <f>IF(J122&gt;K122,"A",IF(J122=K122,"","B"))</f>
        <v/>
      </c>
      <c r="AA122">
        <f>IF(AND($Z122&lt;&gt;"",$Z122=L122),1,IF(L122="",0,-1))</f>
        <v/>
      </c>
      <c r="AB122">
        <f>IF(AND($Z122&lt;&gt;"",$Z122=M122),1,IF(M122="",0,-1))</f>
        <v/>
      </c>
      <c r="AC122">
        <f>IF(AND($Z122&lt;&gt;"",$Z122=N122),1,IF(N122="",0,-1))</f>
        <v/>
      </c>
      <c r="AD122">
        <f>IF(AND($Z122&lt;&gt;"",$Z122=O122),1,IF(O122="",0,-1))</f>
        <v/>
      </c>
      <c r="AE122">
        <f>IF(AND($Z122&lt;&gt;"",$Z122=P122),1,IF(P122="",0,-1))</f>
        <v/>
      </c>
      <c r="AF122">
        <f>IF(AND($Z122&lt;&gt;"",$Z122=Q122),1,IF(Q122="",0,-1))</f>
        <v/>
      </c>
      <c r="AG122">
        <f>IF(AND($Z122&lt;&gt;"",$Z122=R122),1,IF(R122="",0,-1))</f>
        <v/>
      </c>
      <c r="AH122">
        <f>IF(AND($Z122&lt;&gt;"",$Z122=S122),1,IF(S122="",0,-1))</f>
        <v/>
      </c>
      <c r="AI122">
        <f>IF(AND($Z122&lt;&gt;"",$Z122=T122),1,IF(T122="",0,-1))</f>
        <v/>
      </c>
      <c r="AJ122">
        <f>IF(AND($Z122&lt;&gt;"",$Z122=U122),1,IF(U122="",0,-1))</f>
        <v/>
      </c>
      <c r="AK122">
        <f>IF(AND($Z122&lt;&gt;"",$Z122=V122),1,IF(V122="",0,-1))</f>
        <v/>
      </c>
      <c r="AL122">
        <f>IF(AND($Z122&lt;&gt;"",$Z122=W122),1,IF(W122="",0,-1))</f>
        <v/>
      </c>
      <c r="AM122">
        <f>IF(AND($Z122&lt;&gt;"",$Z122=X122),1,IF(X122="",0,-1))</f>
        <v/>
      </c>
    </row>
    <row r="123">
      <c r="A123" t="inlineStr">
        <is>
          <t>https://www.livesport.com/tennis/atp-singles/antalya/</t>
        </is>
      </c>
      <c r="D123" t="inlineStr">
        <is>
          <t>https://www.livesport.com/game/GIecNDAM/#/game-summary</t>
        </is>
      </c>
      <c r="G123" s="11">
        <f>IF($D123&lt;&gt;$D122,IF($J123&gt;$K123,1,0),IF($J123&gt;$K123,G122+1,G122))</f>
        <v/>
      </c>
      <c r="H123" s="11">
        <f>IF($D123&lt;&gt;$D122,IF($J123&lt;$K123,1,0),IF($J123&lt;$K123,H122+1,H122))</f>
        <v/>
      </c>
      <c r="I123" s="1">
        <f>IF($D123&lt;&gt;$D122,"",IF(ISEVEN(SUM(J122:K122)),I122, IF(I122="B", "A", "B")))</f>
        <v/>
      </c>
      <c r="J123" s="11">
        <f>COUNTIFS(L123:X123,"A")</f>
        <v/>
      </c>
      <c r="K123" s="11">
        <f>COUNTIFS(L123:X123,"B")</f>
        <v/>
      </c>
      <c r="L123" t="inlineStr">
        <is>
          <t>B</t>
        </is>
      </c>
      <c r="M123" t="inlineStr">
        <is>
          <t>B</t>
        </is>
      </c>
      <c r="N123" t="inlineStr">
        <is>
          <t>A</t>
        </is>
      </c>
      <c r="O123" t="inlineStr">
        <is>
          <t>B</t>
        </is>
      </c>
      <c r="P123" t="inlineStr">
        <is>
          <t>B</t>
        </is>
      </c>
      <c r="Q123" t="inlineStr">
        <is>
          <t>B</t>
        </is>
      </c>
      <c r="R123" t="inlineStr">
        <is>
          <t>B</t>
        </is>
      </c>
      <c r="Z123" s="1">
        <f>IF(J123&gt;K123,"A",IF(J123=K123,"","B"))</f>
        <v/>
      </c>
      <c r="AA123">
        <f>IF(AND($Z123&lt;&gt;"",$Z123=L123),1,IF(L123="",0,-1))</f>
        <v/>
      </c>
      <c r="AB123">
        <f>IF(AND($Z123&lt;&gt;"",$Z123=M123),1,IF(M123="",0,-1))</f>
        <v/>
      </c>
      <c r="AC123">
        <f>IF(AND($Z123&lt;&gt;"",$Z123=N123),1,IF(N123="",0,-1))</f>
        <v/>
      </c>
      <c r="AD123">
        <f>IF(AND($Z123&lt;&gt;"",$Z123=O123),1,IF(O123="",0,-1))</f>
        <v/>
      </c>
      <c r="AE123">
        <f>IF(AND($Z123&lt;&gt;"",$Z123=P123),1,IF(P123="",0,-1))</f>
        <v/>
      </c>
      <c r="AF123">
        <f>IF(AND($Z123&lt;&gt;"",$Z123=Q123),1,IF(Q123="",0,-1))</f>
        <v/>
      </c>
      <c r="AG123">
        <f>IF(AND($Z123&lt;&gt;"",$Z123=R123),1,IF(R123="",0,-1))</f>
        <v/>
      </c>
      <c r="AH123">
        <f>IF(AND($Z123&lt;&gt;"",$Z123=S123),1,IF(S123="",0,-1))</f>
        <v/>
      </c>
      <c r="AI123">
        <f>IF(AND($Z123&lt;&gt;"",$Z123=T123),1,IF(T123="",0,-1))</f>
        <v/>
      </c>
      <c r="AJ123">
        <f>IF(AND($Z123&lt;&gt;"",$Z123=U123),1,IF(U123="",0,-1))</f>
        <v/>
      </c>
      <c r="AK123">
        <f>IF(AND($Z123&lt;&gt;"",$Z123=V123),1,IF(V123="",0,-1))</f>
        <v/>
      </c>
      <c r="AL123">
        <f>IF(AND($Z123&lt;&gt;"",$Z123=W123),1,IF(W123="",0,-1))</f>
        <v/>
      </c>
      <c r="AM123">
        <f>IF(AND($Z123&lt;&gt;"",$Z123=X123),1,IF(X123="",0,-1))</f>
        <v/>
      </c>
    </row>
    <row r="124">
      <c r="A124" t="inlineStr">
        <is>
          <t>https://www.livesport.com/tennis/atp-singles/antalya/</t>
        </is>
      </c>
      <c r="D124" t="inlineStr">
        <is>
          <t>https://www.livesport.com/game/pKElV0ts/#/game-summary</t>
        </is>
      </c>
      <c r="G124" s="11">
        <f>IF($D124&lt;&gt;$D123,IF($J124&gt;$K124,1,0),IF($J124&gt;$K124,G123+1,G123))</f>
        <v/>
      </c>
      <c r="H124" s="11">
        <f>IF($D124&lt;&gt;$D123,IF($J124&lt;$K124,1,0),IF($J124&lt;$K124,H123+1,H123))</f>
        <v/>
      </c>
      <c r="I124" s="1" t="inlineStr">
        <is>
          <t>B</t>
        </is>
      </c>
      <c r="J124" s="11">
        <f>COUNTIFS(L124:X124,"A")</f>
        <v/>
      </c>
      <c r="K124" s="11">
        <f>COUNTIFS(L124:X124,"B")</f>
        <v/>
      </c>
      <c r="L124" t="inlineStr">
        <is>
          <t>B</t>
        </is>
      </c>
      <c r="M124" t="inlineStr">
        <is>
          <t>A</t>
        </is>
      </c>
      <c r="N124" t="inlineStr">
        <is>
          <t>B</t>
        </is>
      </c>
      <c r="O124" t="inlineStr">
        <is>
          <t>B</t>
        </is>
      </c>
      <c r="P124" t="inlineStr">
        <is>
          <t>B</t>
        </is>
      </c>
      <c r="Q124" t="inlineStr">
        <is>
          <t>B</t>
        </is>
      </c>
      <c r="R124" t="inlineStr">
        <is>
          <t>B</t>
        </is>
      </c>
      <c r="Z124" s="1">
        <f>IF(J124&gt;K124,"A",IF(J124=K124,"","B"))</f>
        <v/>
      </c>
      <c r="AA124">
        <f>IF(AND($Z124&lt;&gt;"",$Z124=L124),1,IF(L124="",0,-1))</f>
        <v/>
      </c>
      <c r="AB124">
        <f>IF(AND($Z124&lt;&gt;"",$Z124=M124),1,IF(M124="",0,-1))</f>
        <v/>
      </c>
      <c r="AC124">
        <f>IF(AND($Z124&lt;&gt;"",$Z124=N124),1,IF(N124="",0,-1))</f>
        <v/>
      </c>
      <c r="AD124">
        <f>IF(AND($Z124&lt;&gt;"",$Z124=O124),1,IF(O124="",0,-1))</f>
        <v/>
      </c>
      <c r="AE124">
        <f>IF(AND($Z124&lt;&gt;"",$Z124=P124),1,IF(P124="",0,-1))</f>
        <v/>
      </c>
      <c r="AF124">
        <f>IF(AND($Z124&lt;&gt;"",$Z124=Q124),1,IF(Q124="",0,-1))</f>
        <v/>
      </c>
      <c r="AG124">
        <f>IF(AND($Z124&lt;&gt;"",$Z124=R124),1,IF(R124="",0,-1))</f>
        <v/>
      </c>
      <c r="AH124">
        <f>IF(AND($Z124&lt;&gt;"",$Z124=S124),1,IF(S124="",0,-1))</f>
        <v/>
      </c>
      <c r="AI124">
        <f>IF(AND($Z124&lt;&gt;"",$Z124=T124),1,IF(T124="",0,-1))</f>
        <v/>
      </c>
      <c r="AJ124">
        <f>IF(AND($Z124&lt;&gt;"",$Z124=U124),1,IF(U124="",0,-1))</f>
        <v/>
      </c>
      <c r="AK124">
        <f>IF(AND($Z124&lt;&gt;"",$Z124=V124),1,IF(V124="",0,-1))</f>
        <v/>
      </c>
      <c r="AL124">
        <f>IF(AND($Z124&lt;&gt;"",$Z124=W124),1,IF(W124="",0,-1))</f>
        <v/>
      </c>
      <c r="AM124">
        <f>IF(AND($Z124&lt;&gt;"",$Z124=X124),1,IF(X124="",0,-1))</f>
        <v/>
      </c>
    </row>
    <row r="125">
      <c r="A125" t="inlineStr">
        <is>
          <t>https://www.livesport.com/tennis/atp-singles/antalya/</t>
        </is>
      </c>
      <c r="D125" t="inlineStr">
        <is>
          <t>https://www.livesport.com/game/pKElV0ts/#/game-summary</t>
        </is>
      </c>
      <c r="G125" s="11">
        <f>IF($D125&lt;&gt;$D124,IF($J125&gt;$K125,1,0),IF($J125&gt;$K125,G124+1,G124))</f>
        <v/>
      </c>
      <c r="H125" s="11">
        <f>IF($D125&lt;&gt;$D124,IF($J125&lt;$K125,1,0),IF($J125&lt;$K125,H124+1,H124))</f>
        <v/>
      </c>
      <c r="I125" s="1">
        <f>IF($D125&lt;&gt;$D124,"",IF(ISEVEN(SUM(J124:K124)),I124, IF(I124="B", "A", "B")))</f>
        <v/>
      </c>
      <c r="J125" s="11">
        <f>COUNTIFS(L125:X125,"A")</f>
        <v/>
      </c>
      <c r="K125" s="11">
        <f>COUNTIFS(L125:X125,"B")</f>
        <v/>
      </c>
      <c r="L125" t="inlineStr">
        <is>
          <t>A</t>
        </is>
      </c>
      <c r="M125" t="inlineStr">
        <is>
          <t>B</t>
        </is>
      </c>
      <c r="N125" t="inlineStr">
        <is>
          <t>A</t>
        </is>
      </c>
      <c r="O125" t="inlineStr">
        <is>
          <t>B</t>
        </is>
      </c>
      <c r="P125" t="inlineStr">
        <is>
          <t>B</t>
        </is>
      </c>
      <c r="Z125" s="1">
        <f>IF(J125&gt;K125,"A",IF(J125=K125,"","B"))</f>
        <v/>
      </c>
      <c r="AA125">
        <f>IF(AND($Z125&lt;&gt;"",$Z125=L125),1,IF(L125="",0,-1))</f>
        <v/>
      </c>
      <c r="AB125">
        <f>IF(AND($Z125&lt;&gt;"",$Z125=M125),1,IF(M125="",0,-1))</f>
        <v/>
      </c>
      <c r="AC125">
        <f>IF(AND($Z125&lt;&gt;"",$Z125=N125),1,IF(N125="",0,-1))</f>
        <v/>
      </c>
      <c r="AD125">
        <f>IF(AND($Z125&lt;&gt;"",$Z125=O125),1,IF(O125="",0,-1))</f>
        <v/>
      </c>
      <c r="AE125">
        <f>IF(AND($Z125&lt;&gt;"",$Z125=P125),1,IF(P125="",0,-1))</f>
        <v/>
      </c>
      <c r="AF125">
        <f>IF(AND($Z125&lt;&gt;"",$Z125=Q125),1,IF(Q125="",0,-1))</f>
        <v/>
      </c>
      <c r="AG125">
        <f>IF(AND($Z125&lt;&gt;"",$Z125=R125),1,IF(R125="",0,-1))</f>
        <v/>
      </c>
      <c r="AH125">
        <f>IF(AND($Z125&lt;&gt;"",$Z125=S125),1,IF(S125="",0,-1))</f>
        <v/>
      </c>
      <c r="AI125">
        <f>IF(AND($Z125&lt;&gt;"",$Z125=T125),1,IF(T125="",0,-1))</f>
        <v/>
      </c>
      <c r="AJ125">
        <f>IF(AND($Z125&lt;&gt;"",$Z125=U125),1,IF(U125="",0,-1))</f>
        <v/>
      </c>
      <c r="AK125">
        <f>IF(AND($Z125&lt;&gt;"",$Z125=V125),1,IF(V125="",0,-1))</f>
        <v/>
      </c>
      <c r="AL125">
        <f>IF(AND($Z125&lt;&gt;"",$Z125=W125),1,IF(W125="",0,-1))</f>
        <v/>
      </c>
      <c r="AM125">
        <f>IF(AND($Z125&lt;&gt;"",$Z125=X125),1,IF(X125="",0,-1))</f>
        <v/>
      </c>
    </row>
    <row r="126">
      <c r="A126" t="inlineStr">
        <is>
          <t>https://www.livesport.com/tennis/atp-singles/antalya/</t>
        </is>
      </c>
      <c r="D126" t="inlineStr">
        <is>
          <t>https://www.livesport.com/game/Ea65RIu6/#/game-summary</t>
        </is>
      </c>
      <c r="G126" s="11">
        <f>IF($D126&lt;&gt;$D125,IF($J126&gt;$K126,1,0),IF($J126&gt;$K126,G125+1,G125))</f>
        <v/>
      </c>
      <c r="H126" s="11">
        <f>IF($D126&lt;&gt;$D125,IF($J126&lt;$K126,1,0),IF($J126&lt;$K126,H125+1,H125))</f>
        <v/>
      </c>
      <c r="I126" s="1" t="inlineStr">
        <is>
          <t>B</t>
        </is>
      </c>
      <c r="J126" s="11">
        <f>COUNTIFS(L126:X126,"A")</f>
        <v/>
      </c>
      <c r="K126" s="11">
        <f>COUNTIFS(L126:X126,"B")</f>
        <v/>
      </c>
      <c r="L126" t="inlineStr">
        <is>
          <t>B</t>
        </is>
      </c>
      <c r="M126" t="inlineStr">
        <is>
          <t>A</t>
        </is>
      </c>
      <c r="N126" t="inlineStr">
        <is>
          <t>A</t>
        </is>
      </c>
      <c r="O126" t="inlineStr">
        <is>
          <t>A</t>
        </is>
      </c>
      <c r="P126" t="inlineStr">
        <is>
          <t>B</t>
        </is>
      </c>
      <c r="Q126" t="inlineStr">
        <is>
          <t>A</t>
        </is>
      </c>
      <c r="R126" t="inlineStr">
        <is>
          <t>B</t>
        </is>
      </c>
      <c r="S126" t="inlineStr">
        <is>
          <t>A</t>
        </is>
      </c>
      <c r="T126" t="inlineStr">
        <is>
          <t>B</t>
        </is>
      </c>
      <c r="U126" t="inlineStr">
        <is>
          <t>A</t>
        </is>
      </c>
      <c r="Z126" s="1">
        <f>IF(J126&gt;K126,"A",IF(J126=K126,"","B"))</f>
        <v/>
      </c>
      <c r="AA126">
        <f>IF(AND($Z126&lt;&gt;"",$Z126=L126),1,IF(L126="",0,-1))</f>
        <v/>
      </c>
      <c r="AB126">
        <f>IF(AND($Z126&lt;&gt;"",$Z126=M126),1,IF(M126="",0,-1))</f>
        <v/>
      </c>
      <c r="AC126">
        <f>IF(AND($Z126&lt;&gt;"",$Z126=N126),1,IF(N126="",0,-1))</f>
        <v/>
      </c>
      <c r="AD126">
        <f>IF(AND($Z126&lt;&gt;"",$Z126=O126),1,IF(O126="",0,-1))</f>
        <v/>
      </c>
      <c r="AE126">
        <f>IF(AND($Z126&lt;&gt;"",$Z126=P126),1,IF(P126="",0,-1))</f>
        <v/>
      </c>
      <c r="AF126">
        <f>IF(AND($Z126&lt;&gt;"",$Z126=Q126),1,IF(Q126="",0,-1))</f>
        <v/>
      </c>
      <c r="AG126">
        <f>IF(AND($Z126&lt;&gt;"",$Z126=R126),1,IF(R126="",0,-1))</f>
        <v/>
      </c>
      <c r="AH126">
        <f>IF(AND($Z126&lt;&gt;"",$Z126=S126),1,IF(S126="",0,-1))</f>
        <v/>
      </c>
      <c r="AI126">
        <f>IF(AND($Z126&lt;&gt;"",$Z126=T126),1,IF(T126="",0,-1))</f>
        <v/>
      </c>
      <c r="AJ126">
        <f>IF(AND($Z126&lt;&gt;"",$Z126=U126),1,IF(U126="",0,-1))</f>
        <v/>
      </c>
      <c r="AK126">
        <f>IF(AND($Z126&lt;&gt;"",$Z126=V126),1,IF(V126="",0,-1))</f>
        <v/>
      </c>
      <c r="AL126">
        <f>IF(AND($Z126&lt;&gt;"",$Z126=W126),1,IF(W126="",0,-1))</f>
        <v/>
      </c>
      <c r="AM126">
        <f>IF(AND($Z126&lt;&gt;"",$Z126=X126),1,IF(X126="",0,-1))</f>
        <v/>
      </c>
    </row>
    <row r="127">
      <c r="A127" t="inlineStr">
        <is>
          <t>https://www.livesport.com/tennis/atp-singles/antalya/</t>
        </is>
      </c>
      <c r="D127" t="inlineStr">
        <is>
          <t>https://www.livesport.com/game/Ea65RIu6/#/game-summary</t>
        </is>
      </c>
      <c r="G127" s="11">
        <f>IF($D127&lt;&gt;$D126,IF($J127&gt;$K127,1,0),IF($J127&gt;$K127,G126+1,G126))</f>
        <v/>
      </c>
      <c r="H127" s="11">
        <f>IF($D127&lt;&gt;$D126,IF($J127&lt;$K127,1,0),IF($J127&lt;$K127,H126+1,H126))</f>
        <v/>
      </c>
      <c r="I127" s="1">
        <f>IF($D127&lt;&gt;$D126,"",IF(ISEVEN(SUM(J126:K126)),I126, IF(I126="B", "A", "B")))</f>
        <v/>
      </c>
      <c r="J127" s="11">
        <f>COUNTIFS(L127:X127,"A")</f>
        <v/>
      </c>
      <c r="K127" s="11">
        <f>COUNTIFS(L127:X127,"B")</f>
        <v/>
      </c>
      <c r="L127" t="inlineStr">
        <is>
          <t>B</t>
        </is>
      </c>
      <c r="M127" t="inlineStr">
        <is>
          <t>A</t>
        </is>
      </c>
      <c r="N127" t="inlineStr">
        <is>
          <t>A</t>
        </is>
      </c>
      <c r="O127" t="inlineStr">
        <is>
          <t>B</t>
        </is>
      </c>
      <c r="P127" t="inlineStr">
        <is>
          <t>A</t>
        </is>
      </c>
      <c r="Q127" t="inlineStr">
        <is>
          <t>B</t>
        </is>
      </c>
      <c r="R127" t="inlineStr">
        <is>
          <t>B</t>
        </is>
      </c>
      <c r="S127" t="inlineStr">
        <is>
          <t>A</t>
        </is>
      </c>
      <c r="T127" t="inlineStr">
        <is>
          <t>B</t>
        </is>
      </c>
      <c r="U127" t="inlineStr">
        <is>
          <t>A</t>
        </is>
      </c>
      <c r="V127" t="inlineStr">
        <is>
          <t>B</t>
        </is>
      </c>
      <c r="W127" t="inlineStr">
        <is>
          <t>A</t>
        </is>
      </c>
      <c r="X127" t="inlineStr">
        <is>
          <t>A</t>
        </is>
      </c>
      <c r="Z127" s="1">
        <f>IF(J127&gt;K127,"A",IF(J127=K127,"","B"))</f>
        <v/>
      </c>
      <c r="AA127">
        <f>IF(AND($Z127&lt;&gt;"",$Z127=L127),1,IF(L127="",0,-1))</f>
        <v/>
      </c>
      <c r="AB127">
        <f>IF(AND($Z127&lt;&gt;"",$Z127=M127),1,IF(M127="",0,-1))</f>
        <v/>
      </c>
      <c r="AC127">
        <f>IF(AND($Z127&lt;&gt;"",$Z127=N127),1,IF(N127="",0,-1))</f>
        <v/>
      </c>
      <c r="AD127">
        <f>IF(AND($Z127&lt;&gt;"",$Z127=O127),1,IF(O127="",0,-1))</f>
        <v/>
      </c>
      <c r="AE127">
        <f>IF(AND($Z127&lt;&gt;"",$Z127=P127),1,IF(P127="",0,-1))</f>
        <v/>
      </c>
      <c r="AF127">
        <f>IF(AND($Z127&lt;&gt;"",$Z127=Q127),1,IF(Q127="",0,-1))</f>
        <v/>
      </c>
      <c r="AG127">
        <f>IF(AND($Z127&lt;&gt;"",$Z127=R127),1,IF(R127="",0,-1))</f>
        <v/>
      </c>
      <c r="AH127">
        <f>IF(AND($Z127&lt;&gt;"",$Z127=S127),1,IF(S127="",0,-1))</f>
        <v/>
      </c>
      <c r="AI127">
        <f>IF(AND($Z127&lt;&gt;"",$Z127=T127),1,IF(T127="",0,-1))</f>
        <v/>
      </c>
      <c r="AJ127">
        <f>IF(AND($Z127&lt;&gt;"",$Z127=U127),1,IF(U127="",0,-1))</f>
        <v/>
      </c>
      <c r="AK127">
        <f>IF(AND($Z127&lt;&gt;"",$Z127=V127),1,IF(V127="",0,-1))</f>
        <v/>
      </c>
      <c r="AL127">
        <f>IF(AND($Z127&lt;&gt;"",$Z127=W127),1,IF(W127="",0,-1))</f>
        <v/>
      </c>
      <c r="AM127">
        <f>IF(AND($Z127&lt;&gt;"",$Z127=X127),1,IF(X127="",0,-1))</f>
        <v/>
      </c>
    </row>
    <row r="128">
      <c r="A128" t="inlineStr">
        <is>
          <t>https://www.livesport.com/tennis/atp-singles/antalya/</t>
        </is>
      </c>
      <c r="D128" t="inlineStr">
        <is>
          <t>https://www.livesport.com/game/IXCdTvBg/#/game-summary</t>
        </is>
      </c>
      <c r="G128" s="11">
        <f>IF($D128&lt;&gt;$D127,IF($J128&gt;$K128,1,0),IF($J128&gt;$K128,G127+1,G127))</f>
        <v/>
      </c>
      <c r="H128" s="11">
        <f>IF($D128&lt;&gt;$D127,IF($J128&lt;$K128,1,0),IF($J128&lt;$K128,H127+1,H127))</f>
        <v/>
      </c>
      <c r="I128" s="1" t="inlineStr">
        <is>
          <t>A</t>
        </is>
      </c>
      <c r="J128" s="11">
        <f>COUNTIFS(L128:X128,"A")</f>
        <v/>
      </c>
      <c r="K128" s="11">
        <f>COUNTIFS(L128:X128,"B")</f>
        <v/>
      </c>
      <c r="L128" t="inlineStr">
        <is>
          <t>A</t>
        </is>
      </c>
      <c r="M128" t="inlineStr">
        <is>
          <t>B</t>
        </is>
      </c>
      <c r="N128" t="inlineStr">
        <is>
          <t>A</t>
        </is>
      </c>
      <c r="O128" t="inlineStr">
        <is>
          <t>A</t>
        </is>
      </c>
      <c r="P128" t="inlineStr">
        <is>
          <t>A</t>
        </is>
      </c>
      <c r="Q128" t="inlineStr">
        <is>
          <t>B</t>
        </is>
      </c>
      <c r="R128" t="inlineStr">
        <is>
          <t>A</t>
        </is>
      </c>
      <c r="S128" t="inlineStr">
        <is>
          <t>B</t>
        </is>
      </c>
      <c r="T128" t="inlineStr">
        <is>
          <t>A</t>
        </is>
      </c>
      <c r="Z128" s="1">
        <f>IF(J128&gt;K128,"A",IF(J128=K128,"","B"))</f>
        <v/>
      </c>
      <c r="AA128">
        <f>IF(AND($Z128&lt;&gt;"",$Z128=L128),1,IF(L128="",0,-1))</f>
        <v/>
      </c>
      <c r="AB128">
        <f>IF(AND($Z128&lt;&gt;"",$Z128=M128),1,IF(M128="",0,-1))</f>
        <v/>
      </c>
      <c r="AC128">
        <f>IF(AND($Z128&lt;&gt;"",$Z128=N128),1,IF(N128="",0,-1))</f>
        <v/>
      </c>
      <c r="AD128">
        <f>IF(AND($Z128&lt;&gt;"",$Z128=O128),1,IF(O128="",0,-1))</f>
        <v/>
      </c>
      <c r="AE128">
        <f>IF(AND($Z128&lt;&gt;"",$Z128=P128),1,IF(P128="",0,-1))</f>
        <v/>
      </c>
      <c r="AF128">
        <f>IF(AND($Z128&lt;&gt;"",$Z128=Q128),1,IF(Q128="",0,-1))</f>
        <v/>
      </c>
      <c r="AG128">
        <f>IF(AND($Z128&lt;&gt;"",$Z128=R128),1,IF(R128="",0,-1))</f>
        <v/>
      </c>
      <c r="AH128">
        <f>IF(AND($Z128&lt;&gt;"",$Z128=S128),1,IF(S128="",0,-1))</f>
        <v/>
      </c>
      <c r="AI128">
        <f>IF(AND($Z128&lt;&gt;"",$Z128=T128),1,IF(T128="",0,-1))</f>
        <v/>
      </c>
      <c r="AJ128">
        <f>IF(AND($Z128&lt;&gt;"",$Z128=U128),1,IF(U128="",0,-1))</f>
        <v/>
      </c>
      <c r="AK128">
        <f>IF(AND($Z128&lt;&gt;"",$Z128=V128),1,IF(V128="",0,-1))</f>
        <v/>
      </c>
      <c r="AL128">
        <f>IF(AND($Z128&lt;&gt;"",$Z128=W128),1,IF(W128="",0,-1))</f>
        <v/>
      </c>
      <c r="AM128">
        <f>IF(AND($Z128&lt;&gt;"",$Z128=X128),1,IF(X128="",0,-1))</f>
        <v/>
      </c>
    </row>
    <row r="129">
      <c r="A129" t="inlineStr">
        <is>
          <t>https://www.livesport.com/tennis/atp-singles/antalya/</t>
        </is>
      </c>
      <c r="D129" t="inlineStr">
        <is>
          <t>https://www.livesport.com/game/IXCdTvBg/#/game-summary</t>
        </is>
      </c>
      <c r="G129" s="11">
        <f>IF($D129&lt;&gt;$D128,IF($J129&gt;$K129,1,0),IF($J129&gt;$K129,G128+1,G128))</f>
        <v/>
      </c>
      <c r="H129" s="11">
        <f>IF($D129&lt;&gt;$D128,IF($J129&lt;$K129,1,0),IF($J129&lt;$K129,H128+1,H128))</f>
        <v/>
      </c>
      <c r="I129" s="1">
        <f>IF($D129&lt;&gt;$D128,"",IF(ISEVEN(SUM(J128:K128)),I128, IF(I128="B", "A", "B")))</f>
        <v/>
      </c>
      <c r="J129" s="11">
        <f>COUNTIFS(L129:X129,"A")</f>
        <v/>
      </c>
      <c r="K129" s="11">
        <f>COUNTIFS(L129:X129,"B")</f>
        <v/>
      </c>
      <c r="L129" t="inlineStr">
        <is>
          <t>B</t>
        </is>
      </c>
      <c r="M129" t="inlineStr">
        <is>
          <t>A</t>
        </is>
      </c>
      <c r="N129" t="inlineStr">
        <is>
          <t>B</t>
        </is>
      </c>
      <c r="O129" t="inlineStr">
        <is>
          <t>B</t>
        </is>
      </c>
      <c r="P129" t="inlineStr">
        <is>
          <t>B</t>
        </is>
      </c>
      <c r="Q129" t="inlineStr">
        <is>
          <t>A</t>
        </is>
      </c>
      <c r="R129" t="inlineStr">
        <is>
          <t>B</t>
        </is>
      </c>
      <c r="S129" t="inlineStr">
        <is>
          <t>A</t>
        </is>
      </c>
      <c r="T129" t="inlineStr">
        <is>
          <t>B</t>
        </is>
      </c>
      <c r="Z129" s="1">
        <f>IF(J129&gt;K129,"A",IF(J129=K129,"","B"))</f>
        <v/>
      </c>
      <c r="AA129">
        <f>IF(AND($Z129&lt;&gt;"",$Z129=L129),1,IF(L129="",0,-1))</f>
        <v/>
      </c>
      <c r="AB129">
        <f>IF(AND($Z129&lt;&gt;"",$Z129=M129),1,IF(M129="",0,-1))</f>
        <v/>
      </c>
      <c r="AC129">
        <f>IF(AND($Z129&lt;&gt;"",$Z129=N129),1,IF(N129="",0,-1))</f>
        <v/>
      </c>
      <c r="AD129">
        <f>IF(AND($Z129&lt;&gt;"",$Z129=O129),1,IF(O129="",0,-1))</f>
        <v/>
      </c>
      <c r="AE129">
        <f>IF(AND($Z129&lt;&gt;"",$Z129=P129),1,IF(P129="",0,-1))</f>
        <v/>
      </c>
      <c r="AF129">
        <f>IF(AND($Z129&lt;&gt;"",$Z129=Q129),1,IF(Q129="",0,-1))</f>
        <v/>
      </c>
      <c r="AG129">
        <f>IF(AND($Z129&lt;&gt;"",$Z129=R129),1,IF(R129="",0,-1))</f>
        <v/>
      </c>
      <c r="AH129">
        <f>IF(AND($Z129&lt;&gt;"",$Z129=S129),1,IF(S129="",0,-1))</f>
        <v/>
      </c>
      <c r="AI129">
        <f>IF(AND($Z129&lt;&gt;"",$Z129=T129),1,IF(T129="",0,-1))</f>
        <v/>
      </c>
      <c r="AJ129">
        <f>IF(AND($Z129&lt;&gt;"",$Z129=U129),1,IF(U129="",0,-1))</f>
        <v/>
      </c>
      <c r="AK129">
        <f>IF(AND($Z129&lt;&gt;"",$Z129=V129),1,IF(V129="",0,-1))</f>
        <v/>
      </c>
      <c r="AL129">
        <f>IF(AND($Z129&lt;&gt;"",$Z129=W129),1,IF(W129="",0,-1))</f>
        <v/>
      </c>
      <c r="AM129">
        <f>IF(AND($Z129&lt;&gt;"",$Z129=X129),1,IF(X129="",0,-1))</f>
        <v/>
      </c>
    </row>
    <row r="130">
      <c r="A130" t="inlineStr">
        <is>
          <t>https://www.livesport.com/tennis/atp-singles/antalya/</t>
        </is>
      </c>
      <c r="D130" t="inlineStr">
        <is>
          <t>https://www.livesport.com/game/IXCdTvBg/#/game-summary</t>
        </is>
      </c>
      <c r="G130" s="11">
        <f>IF($D130&lt;&gt;$D129,IF($J130&gt;$K130,1,0),IF($J130&gt;$K130,G129+1,G129))</f>
        <v/>
      </c>
      <c r="H130" s="11">
        <f>IF($D130&lt;&gt;$D129,IF($J130&lt;$K130,1,0),IF($J130&lt;$K130,H129+1,H129))</f>
        <v/>
      </c>
      <c r="I130" s="1">
        <f>IF($D130&lt;&gt;$D129,"",IF(ISEVEN(SUM(J129:K129)),I129, IF(I129="B", "A", "B")))</f>
        <v/>
      </c>
      <c r="J130" s="11">
        <f>COUNTIFS(L130:X130,"A")</f>
        <v/>
      </c>
      <c r="K130" s="11">
        <f>COUNTIFS(L130:X130,"B")</f>
        <v/>
      </c>
      <c r="L130" t="inlineStr">
        <is>
          <t>B</t>
        </is>
      </c>
      <c r="M130" t="inlineStr">
        <is>
          <t>B</t>
        </is>
      </c>
      <c r="N130" t="inlineStr">
        <is>
          <t>A</t>
        </is>
      </c>
      <c r="O130" t="inlineStr">
        <is>
          <t>B</t>
        </is>
      </c>
      <c r="P130" t="inlineStr">
        <is>
          <t>B</t>
        </is>
      </c>
      <c r="Z130" s="1">
        <f>IF(J130&gt;K130,"A",IF(J130=K130,"","B"))</f>
        <v/>
      </c>
      <c r="AA130">
        <f>IF(AND($Z130&lt;&gt;"",$Z130=L130),1,IF(L130="",0,-1))</f>
        <v/>
      </c>
      <c r="AB130">
        <f>IF(AND($Z130&lt;&gt;"",$Z130=M130),1,IF(M130="",0,-1))</f>
        <v/>
      </c>
      <c r="AC130">
        <f>IF(AND($Z130&lt;&gt;"",$Z130=N130),1,IF(N130="",0,-1))</f>
        <v/>
      </c>
      <c r="AD130">
        <f>IF(AND($Z130&lt;&gt;"",$Z130=O130),1,IF(O130="",0,-1))</f>
        <v/>
      </c>
      <c r="AE130">
        <f>IF(AND($Z130&lt;&gt;"",$Z130=P130),1,IF(P130="",0,-1))</f>
        <v/>
      </c>
      <c r="AF130">
        <f>IF(AND($Z130&lt;&gt;"",$Z130=Q130),1,IF(Q130="",0,-1))</f>
        <v/>
      </c>
      <c r="AG130">
        <f>IF(AND($Z130&lt;&gt;"",$Z130=R130),1,IF(R130="",0,-1))</f>
        <v/>
      </c>
      <c r="AH130">
        <f>IF(AND($Z130&lt;&gt;"",$Z130=S130),1,IF(S130="",0,-1))</f>
        <v/>
      </c>
      <c r="AI130">
        <f>IF(AND($Z130&lt;&gt;"",$Z130=T130),1,IF(T130="",0,-1))</f>
        <v/>
      </c>
      <c r="AJ130">
        <f>IF(AND($Z130&lt;&gt;"",$Z130=U130),1,IF(U130="",0,-1))</f>
        <v/>
      </c>
      <c r="AK130">
        <f>IF(AND($Z130&lt;&gt;"",$Z130=V130),1,IF(V130="",0,-1))</f>
        <v/>
      </c>
      <c r="AL130">
        <f>IF(AND($Z130&lt;&gt;"",$Z130=W130),1,IF(W130="",0,-1))</f>
        <v/>
      </c>
      <c r="AM130">
        <f>IF(AND($Z130&lt;&gt;"",$Z130=X130),1,IF(X130="",0,-1))</f>
        <v/>
      </c>
    </row>
    <row r="131">
      <c r="A131" t="inlineStr">
        <is>
          <t>https://www.livesport.com/tennis/atp-singles/antalya/</t>
        </is>
      </c>
      <c r="D131" t="inlineStr">
        <is>
          <t>https://www.livesport.com/game/EmxL1El9/#/game-summary</t>
        </is>
      </c>
      <c r="G131" s="11">
        <f>IF($D131&lt;&gt;$D130,IF($J131&gt;$K131,1,0),IF($J131&gt;$K131,G130+1,G130))</f>
        <v/>
      </c>
      <c r="H131" s="11">
        <f>IF($D131&lt;&gt;$D130,IF($J131&lt;$K131,1,0),IF($J131&lt;$K131,H130+1,H130))</f>
        <v/>
      </c>
      <c r="I131" s="1" t="inlineStr">
        <is>
          <t>A</t>
        </is>
      </c>
      <c r="J131" s="11">
        <f>COUNTIFS(L131:X131,"A")</f>
        <v/>
      </c>
      <c r="K131" s="11">
        <f>COUNTIFS(L131:X131,"B")</f>
        <v/>
      </c>
      <c r="L131" t="inlineStr">
        <is>
          <t>B</t>
        </is>
      </c>
      <c r="M131" t="inlineStr">
        <is>
          <t>B</t>
        </is>
      </c>
      <c r="N131" t="inlineStr">
        <is>
          <t>A</t>
        </is>
      </c>
      <c r="O131" t="inlineStr">
        <is>
          <t>B</t>
        </is>
      </c>
      <c r="P131" t="inlineStr">
        <is>
          <t>B</t>
        </is>
      </c>
      <c r="Q131" t="inlineStr">
        <is>
          <t>B</t>
        </is>
      </c>
      <c r="R131" t="inlineStr">
        <is>
          <t>A</t>
        </is>
      </c>
      <c r="S131" t="inlineStr">
        <is>
          <t>B</t>
        </is>
      </c>
      <c r="Z131" s="1">
        <f>IF(J131&gt;K131,"A",IF(J131=K131,"","B"))</f>
        <v/>
      </c>
      <c r="AA131">
        <f>IF(AND($Z131&lt;&gt;"",$Z131=L131),1,IF(L131="",0,-1))</f>
        <v/>
      </c>
      <c r="AB131">
        <f>IF(AND($Z131&lt;&gt;"",$Z131=M131),1,IF(M131="",0,-1))</f>
        <v/>
      </c>
      <c r="AC131">
        <f>IF(AND($Z131&lt;&gt;"",$Z131=N131),1,IF(N131="",0,-1))</f>
        <v/>
      </c>
      <c r="AD131">
        <f>IF(AND($Z131&lt;&gt;"",$Z131=O131),1,IF(O131="",0,-1))</f>
        <v/>
      </c>
      <c r="AE131">
        <f>IF(AND($Z131&lt;&gt;"",$Z131=P131),1,IF(P131="",0,-1))</f>
        <v/>
      </c>
      <c r="AF131">
        <f>IF(AND($Z131&lt;&gt;"",$Z131=Q131),1,IF(Q131="",0,-1))</f>
        <v/>
      </c>
      <c r="AG131">
        <f>IF(AND($Z131&lt;&gt;"",$Z131=R131),1,IF(R131="",0,-1))</f>
        <v/>
      </c>
      <c r="AH131">
        <f>IF(AND($Z131&lt;&gt;"",$Z131=S131),1,IF(S131="",0,-1))</f>
        <v/>
      </c>
      <c r="AI131">
        <f>IF(AND($Z131&lt;&gt;"",$Z131=T131),1,IF(T131="",0,-1))</f>
        <v/>
      </c>
      <c r="AJ131">
        <f>IF(AND($Z131&lt;&gt;"",$Z131=U131),1,IF(U131="",0,-1))</f>
        <v/>
      </c>
      <c r="AK131">
        <f>IF(AND($Z131&lt;&gt;"",$Z131=V131),1,IF(V131="",0,-1))</f>
        <v/>
      </c>
      <c r="AL131">
        <f>IF(AND($Z131&lt;&gt;"",$Z131=W131),1,IF(W131="",0,-1))</f>
        <v/>
      </c>
      <c r="AM131">
        <f>IF(AND($Z131&lt;&gt;"",$Z131=X131),1,IF(X131="",0,-1))</f>
        <v/>
      </c>
    </row>
    <row r="132">
      <c r="A132" t="inlineStr">
        <is>
          <t>https://www.livesport.com/tennis/atp-singles/antalya/</t>
        </is>
      </c>
      <c r="D132" t="inlineStr">
        <is>
          <t>https://www.livesport.com/game/EmxL1El9/#/game-summary</t>
        </is>
      </c>
      <c r="G132" s="11">
        <f>IF($D132&lt;&gt;$D131,IF($J132&gt;$K132,1,0),IF($J132&gt;$K132,G131+1,G131))</f>
        <v/>
      </c>
      <c r="H132" s="11">
        <f>IF($D132&lt;&gt;$D131,IF($J132&lt;$K132,1,0),IF($J132&lt;$K132,H131+1,H131))</f>
        <v/>
      </c>
      <c r="I132" s="1">
        <f>IF($D132&lt;&gt;$D131,"",IF(ISEVEN(SUM(J131:K131)),I131, IF(I131="B", "A", "B")))</f>
        <v/>
      </c>
      <c r="J132" s="11">
        <f>COUNTIFS(L132:X132,"A")</f>
        <v/>
      </c>
      <c r="K132" s="11">
        <f>COUNTIFS(L132:X132,"B")</f>
        <v/>
      </c>
      <c r="L132" t="inlineStr">
        <is>
          <t>A</t>
        </is>
      </c>
      <c r="M132" t="inlineStr">
        <is>
          <t>B</t>
        </is>
      </c>
      <c r="N132" t="inlineStr">
        <is>
          <t>B</t>
        </is>
      </c>
      <c r="O132" t="inlineStr">
        <is>
          <t>B</t>
        </is>
      </c>
      <c r="P132" t="inlineStr">
        <is>
          <t>B</t>
        </is>
      </c>
      <c r="Q132" t="inlineStr">
        <is>
          <t>B</t>
        </is>
      </c>
      <c r="R132" t="inlineStr">
        <is>
          <t>B</t>
        </is>
      </c>
      <c r="Z132" s="1">
        <f>IF(J132&gt;K132,"A",IF(J132=K132,"","B"))</f>
        <v/>
      </c>
      <c r="AA132">
        <f>IF(AND($Z132&lt;&gt;"",$Z132=L132),1,IF(L132="",0,-1))</f>
        <v/>
      </c>
      <c r="AB132">
        <f>IF(AND($Z132&lt;&gt;"",$Z132=M132),1,IF(M132="",0,-1))</f>
        <v/>
      </c>
      <c r="AC132">
        <f>IF(AND($Z132&lt;&gt;"",$Z132=N132),1,IF(N132="",0,-1))</f>
        <v/>
      </c>
      <c r="AD132">
        <f>IF(AND($Z132&lt;&gt;"",$Z132=O132),1,IF(O132="",0,-1))</f>
        <v/>
      </c>
      <c r="AE132">
        <f>IF(AND($Z132&lt;&gt;"",$Z132=P132),1,IF(P132="",0,-1))</f>
        <v/>
      </c>
      <c r="AF132">
        <f>IF(AND($Z132&lt;&gt;"",$Z132=Q132),1,IF(Q132="",0,-1))</f>
        <v/>
      </c>
      <c r="AG132">
        <f>IF(AND($Z132&lt;&gt;"",$Z132=R132),1,IF(R132="",0,-1))</f>
        <v/>
      </c>
      <c r="AH132">
        <f>IF(AND($Z132&lt;&gt;"",$Z132=S132),1,IF(S132="",0,-1))</f>
        <v/>
      </c>
      <c r="AI132">
        <f>IF(AND($Z132&lt;&gt;"",$Z132=T132),1,IF(T132="",0,-1))</f>
        <v/>
      </c>
      <c r="AJ132">
        <f>IF(AND($Z132&lt;&gt;"",$Z132=U132),1,IF(U132="",0,-1))</f>
        <v/>
      </c>
      <c r="AK132">
        <f>IF(AND($Z132&lt;&gt;"",$Z132=V132),1,IF(V132="",0,-1))</f>
        <v/>
      </c>
      <c r="AL132">
        <f>IF(AND($Z132&lt;&gt;"",$Z132=W132),1,IF(W132="",0,-1))</f>
        <v/>
      </c>
      <c r="AM132">
        <f>IF(AND($Z132&lt;&gt;"",$Z132=X132),1,IF(X132="",0,-1))</f>
        <v/>
      </c>
    </row>
    <row r="133">
      <c r="A133" t="inlineStr">
        <is>
          <t>https://www.livesport.com/tennis/atp-singles/antalya/</t>
        </is>
      </c>
      <c r="D133" t="inlineStr">
        <is>
          <t>https://www.livesport.com/game/bHPm368G/#/game-summary</t>
        </is>
      </c>
      <c r="G133" s="11">
        <f>IF($D133&lt;&gt;$D132,IF($J133&gt;$K133,1,0),IF($J133&gt;$K133,G132+1,G132))</f>
        <v/>
      </c>
      <c r="H133" s="11">
        <f>IF($D133&lt;&gt;$D132,IF($J133&lt;$K133,1,0),IF($J133&lt;$K133,H132+1,H132))</f>
        <v/>
      </c>
      <c r="I133" s="1" t="inlineStr">
        <is>
          <t>B</t>
        </is>
      </c>
      <c r="J133" s="11">
        <f>COUNTIFS(L133:X133,"A")</f>
        <v/>
      </c>
      <c r="K133" s="11">
        <f>COUNTIFS(L133:X133,"B")</f>
        <v/>
      </c>
      <c r="L133" t="inlineStr">
        <is>
          <t>A</t>
        </is>
      </c>
      <c r="M133" t="inlineStr">
        <is>
          <t>A</t>
        </is>
      </c>
      <c r="N133" t="inlineStr">
        <is>
          <t>A</t>
        </is>
      </c>
      <c r="O133" t="inlineStr">
        <is>
          <t>A</t>
        </is>
      </c>
      <c r="P133" t="inlineStr">
        <is>
          <t>A</t>
        </is>
      </c>
      <c r="Q133" t="inlineStr">
        <is>
          <t>A</t>
        </is>
      </c>
      <c r="Z133" s="1">
        <f>IF(J133&gt;K133,"A",IF(J133=K133,"","B"))</f>
        <v/>
      </c>
      <c r="AA133">
        <f>IF(AND($Z133&lt;&gt;"",$Z133=L133),1,IF(L133="",0,-1))</f>
        <v/>
      </c>
      <c r="AB133">
        <f>IF(AND($Z133&lt;&gt;"",$Z133=M133),1,IF(M133="",0,-1))</f>
        <v/>
      </c>
      <c r="AC133">
        <f>IF(AND($Z133&lt;&gt;"",$Z133=N133),1,IF(N133="",0,-1))</f>
        <v/>
      </c>
      <c r="AD133">
        <f>IF(AND($Z133&lt;&gt;"",$Z133=O133),1,IF(O133="",0,-1))</f>
        <v/>
      </c>
      <c r="AE133">
        <f>IF(AND($Z133&lt;&gt;"",$Z133=P133),1,IF(P133="",0,-1))</f>
        <v/>
      </c>
      <c r="AF133">
        <f>IF(AND($Z133&lt;&gt;"",$Z133=Q133),1,IF(Q133="",0,-1))</f>
        <v/>
      </c>
      <c r="AG133">
        <f>IF(AND($Z133&lt;&gt;"",$Z133=R133),1,IF(R133="",0,-1))</f>
        <v/>
      </c>
      <c r="AH133">
        <f>IF(AND($Z133&lt;&gt;"",$Z133=S133),1,IF(S133="",0,-1))</f>
        <v/>
      </c>
      <c r="AI133">
        <f>IF(AND($Z133&lt;&gt;"",$Z133=T133),1,IF(T133="",0,-1))</f>
        <v/>
      </c>
      <c r="AJ133">
        <f>IF(AND($Z133&lt;&gt;"",$Z133=U133),1,IF(U133="",0,-1))</f>
        <v/>
      </c>
      <c r="AK133">
        <f>IF(AND($Z133&lt;&gt;"",$Z133=V133),1,IF(V133="",0,-1))</f>
        <v/>
      </c>
      <c r="AL133">
        <f>IF(AND($Z133&lt;&gt;"",$Z133=W133),1,IF(W133="",0,-1))</f>
        <v/>
      </c>
      <c r="AM133">
        <f>IF(AND($Z133&lt;&gt;"",$Z133=X133),1,IF(X133="",0,-1))</f>
        <v/>
      </c>
    </row>
    <row r="134">
      <c r="A134" t="inlineStr">
        <is>
          <t>https://www.livesport.com/tennis/atp-singles/antalya/</t>
        </is>
      </c>
      <c r="D134" t="inlineStr">
        <is>
          <t>https://www.livesport.com/game/bHPm368G/#/game-summary</t>
        </is>
      </c>
      <c r="G134" s="11">
        <f>IF($D134&lt;&gt;$D133,IF($J134&gt;$K134,1,0),IF($J134&gt;$K134,G133+1,G133))</f>
        <v/>
      </c>
      <c r="H134" s="11">
        <f>IF($D134&lt;&gt;$D133,IF($J134&lt;$K134,1,0),IF($J134&lt;$K134,H133+1,H133))</f>
        <v/>
      </c>
      <c r="I134" s="1">
        <f>IF($D134&lt;&gt;$D133,"",IF(ISEVEN(SUM(J133:K133)),I133, IF(I133="B", "A", "B")))</f>
        <v/>
      </c>
      <c r="J134" s="11">
        <f>COUNTIFS(L134:X134,"A")</f>
        <v/>
      </c>
      <c r="K134" s="11">
        <f>COUNTIFS(L134:X134,"B")</f>
        <v/>
      </c>
      <c r="L134" t="inlineStr">
        <is>
          <t>B</t>
        </is>
      </c>
      <c r="M134" t="inlineStr">
        <is>
          <t>A</t>
        </is>
      </c>
      <c r="N134" t="inlineStr">
        <is>
          <t>B</t>
        </is>
      </c>
      <c r="O134" t="inlineStr">
        <is>
          <t>A</t>
        </is>
      </c>
      <c r="P134" t="inlineStr">
        <is>
          <t>A</t>
        </is>
      </c>
      <c r="Q134" t="inlineStr">
        <is>
          <t>A</t>
        </is>
      </c>
      <c r="R134" t="inlineStr">
        <is>
          <t>B</t>
        </is>
      </c>
      <c r="S134" t="inlineStr">
        <is>
          <t>A</t>
        </is>
      </c>
      <c r="T134" t="inlineStr">
        <is>
          <t>B</t>
        </is>
      </c>
      <c r="U134" t="inlineStr">
        <is>
          <t>A</t>
        </is>
      </c>
      <c r="Z134" s="1">
        <f>IF(J134&gt;K134,"A",IF(J134=K134,"","B"))</f>
        <v/>
      </c>
      <c r="AA134">
        <f>IF(AND($Z134&lt;&gt;"",$Z134=L134),1,IF(L134="",0,-1))</f>
        <v/>
      </c>
      <c r="AB134">
        <f>IF(AND($Z134&lt;&gt;"",$Z134=M134),1,IF(M134="",0,-1))</f>
        <v/>
      </c>
      <c r="AC134">
        <f>IF(AND($Z134&lt;&gt;"",$Z134=N134),1,IF(N134="",0,-1))</f>
        <v/>
      </c>
      <c r="AD134">
        <f>IF(AND($Z134&lt;&gt;"",$Z134=O134),1,IF(O134="",0,-1))</f>
        <v/>
      </c>
      <c r="AE134">
        <f>IF(AND($Z134&lt;&gt;"",$Z134=P134),1,IF(P134="",0,-1))</f>
        <v/>
      </c>
      <c r="AF134">
        <f>IF(AND($Z134&lt;&gt;"",$Z134=Q134),1,IF(Q134="",0,-1))</f>
        <v/>
      </c>
      <c r="AG134">
        <f>IF(AND($Z134&lt;&gt;"",$Z134=R134),1,IF(R134="",0,-1))</f>
        <v/>
      </c>
      <c r="AH134">
        <f>IF(AND($Z134&lt;&gt;"",$Z134=S134),1,IF(S134="",0,-1))</f>
        <v/>
      </c>
      <c r="AI134">
        <f>IF(AND($Z134&lt;&gt;"",$Z134=T134),1,IF(T134="",0,-1))</f>
        <v/>
      </c>
      <c r="AJ134">
        <f>IF(AND($Z134&lt;&gt;"",$Z134=U134),1,IF(U134="",0,-1))</f>
        <v/>
      </c>
      <c r="AK134">
        <f>IF(AND($Z134&lt;&gt;"",$Z134=V134),1,IF(V134="",0,-1))</f>
        <v/>
      </c>
      <c r="AL134">
        <f>IF(AND($Z134&lt;&gt;"",$Z134=W134),1,IF(W134="",0,-1))</f>
        <v/>
      </c>
      <c r="AM134">
        <f>IF(AND($Z134&lt;&gt;"",$Z134=X134),1,IF(X134="",0,-1))</f>
        <v/>
      </c>
    </row>
    <row r="135">
      <c r="A135" t="inlineStr">
        <is>
          <t>https://www.livesport.com/tennis/atp-singles/antalya/</t>
        </is>
      </c>
      <c r="D135" t="inlineStr">
        <is>
          <t>https://www.livesport.com/game/AiTi2QNM/#/game-summary</t>
        </is>
      </c>
      <c r="G135" s="11">
        <f>IF($D135&lt;&gt;$D134,IF($J135&gt;$K135,1,0),IF($J135&gt;$K135,G134+1,G134))</f>
        <v/>
      </c>
      <c r="H135" s="11">
        <f>IF($D135&lt;&gt;$D134,IF($J135&lt;$K135,1,0),IF($J135&lt;$K135,H134+1,H134))</f>
        <v/>
      </c>
      <c r="I135" s="1" t="inlineStr">
        <is>
          <t>A</t>
        </is>
      </c>
      <c r="J135" s="11">
        <f>COUNTIFS(L135:X135,"A")</f>
        <v/>
      </c>
      <c r="K135" s="11">
        <f>COUNTIFS(L135:X135,"B")</f>
        <v/>
      </c>
      <c r="L135" t="inlineStr">
        <is>
          <t>A</t>
        </is>
      </c>
      <c r="M135" t="inlineStr">
        <is>
          <t>A</t>
        </is>
      </c>
      <c r="N135" t="inlineStr">
        <is>
          <t>B</t>
        </is>
      </c>
      <c r="O135" t="inlineStr">
        <is>
          <t>B</t>
        </is>
      </c>
      <c r="P135" t="inlineStr">
        <is>
          <t>B</t>
        </is>
      </c>
      <c r="Q135" t="inlineStr">
        <is>
          <t>A</t>
        </is>
      </c>
      <c r="R135" t="inlineStr">
        <is>
          <t>A</t>
        </is>
      </c>
      <c r="S135" t="inlineStr">
        <is>
          <t>A</t>
        </is>
      </c>
      <c r="T135" t="inlineStr">
        <is>
          <t>A</t>
        </is>
      </c>
      <c r="Z135" s="1">
        <f>IF(J135&gt;K135,"A",IF(J135=K135,"","B"))</f>
        <v/>
      </c>
      <c r="AA135">
        <f>IF(AND($Z135&lt;&gt;"",$Z135=L135),1,IF(L135="",0,-1))</f>
        <v/>
      </c>
      <c r="AB135">
        <f>IF(AND($Z135&lt;&gt;"",$Z135=M135),1,IF(M135="",0,-1))</f>
        <v/>
      </c>
      <c r="AC135">
        <f>IF(AND($Z135&lt;&gt;"",$Z135=N135),1,IF(N135="",0,-1))</f>
        <v/>
      </c>
      <c r="AD135">
        <f>IF(AND($Z135&lt;&gt;"",$Z135=O135),1,IF(O135="",0,-1))</f>
        <v/>
      </c>
      <c r="AE135">
        <f>IF(AND($Z135&lt;&gt;"",$Z135=P135),1,IF(P135="",0,-1))</f>
        <v/>
      </c>
      <c r="AF135">
        <f>IF(AND($Z135&lt;&gt;"",$Z135=Q135),1,IF(Q135="",0,-1))</f>
        <v/>
      </c>
      <c r="AG135">
        <f>IF(AND($Z135&lt;&gt;"",$Z135=R135),1,IF(R135="",0,-1))</f>
        <v/>
      </c>
      <c r="AH135">
        <f>IF(AND($Z135&lt;&gt;"",$Z135=S135),1,IF(S135="",0,-1))</f>
        <v/>
      </c>
      <c r="AI135">
        <f>IF(AND($Z135&lt;&gt;"",$Z135=T135),1,IF(T135="",0,-1))</f>
        <v/>
      </c>
      <c r="AJ135">
        <f>IF(AND($Z135&lt;&gt;"",$Z135=U135),1,IF(U135="",0,-1))</f>
        <v/>
      </c>
      <c r="AK135">
        <f>IF(AND($Z135&lt;&gt;"",$Z135=V135),1,IF(V135="",0,-1))</f>
        <v/>
      </c>
      <c r="AL135">
        <f>IF(AND($Z135&lt;&gt;"",$Z135=W135),1,IF(W135="",0,-1))</f>
        <v/>
      </c>
      <c r="AM135">
        <f>IF(AND($Z135&lt;&gt;"",$Z135=X135),1,IF(X135="",0,-1))</f>
        <v/>
      </c>
    </row>
    <row r="136">
      <c r="A136" t="inlineStr">
        <is>
          <t>https://www.livesport.com/tennis/atp-singles/antalya/</t>
        </is>
      </c>
      <c r="D136" t="inlineStr">
        <is>
          <t>https://www.livesport.com/game/AiTi2QNM/#/game-summary</t>
        </is>
      </c>
      <c r="G136" s="11">
        <f>IF($D136&lt;&gt;$D135,IF($J136&gt;$K136,1,0),IF($J136&gt;$K136,G135+1,G135))</f>
        <v/>
      </c>
      <c r="H136" s="11">
        <f>IF($D136&lt;&gt;$D135,IF($J136&lt;$K136,1,0),IF($J136&lt;$K136,H135+1,H135))</f>
        <v/>
      </c>
      <c r="I136" s="1">
        <f>IF($D136&lt;&gt;$D135,"",IF(ISEVEN(SUM(J135:K135)),I135, IF(I135="B", "A", "B")))</f>
        <v/>
      </c>
      <c r="J136" s="11">
        <f>COUNTIFS(L136:X136,"A")</f>
        <v/>
      </c>
      <c r="K136" s="11">
        <f>COUNTIFS(L136:X136,"B")</f>
        <v/>
      </c>
      <c r="L136" t="inlineStr">
        <is>
          <t>A</t>
        </is>
      </c>
      <c r="M136" t="inlineStr">
        <is>
          <t>A</t>
        </is>
      </c>
      <c r="N136" t="inlineStr">
        <is>
          <t>B</t>
        </is>
      </c>
      <c r="O136" t="inlineStr">
        <is>
          <t>B</t>
        </is>
      </c>
      <c r="P136" t="inlineStr">
        <is>
          <t>A</t>
        </is>
      </c>
      <c r="Q136" t="inlineStr">
        <is>
          <t>A</t>
        </is>
      </c>
      <c r="R136" t="inlineStr">
        <is>
          <t>B</t>
        </is>
      </c>
      <c r="S136" t="inlineStr">
        <is>
          <t>A</t>
        </is>
      </c>
      <c r="T136" t="inlineStr">
        <is>
          <t>B</t>
        </is>
      </c>
      <c r="U136" t="inlineStr">
        <is>
          <t>A</t>
        </is>
      </c>
      <c r="Z136" s="1">
        <f>IF(J136&gt;K136,"A",IF(J136=K136,"","B"))</f>
        <v/>
      </c>
      <c r="AA136">
        <f>IF(AND($Z136&lt;&gt;"",$Z136=L136),1,IF(L136="",0,-1))</f>
        <v/>
      </c>
      <c r="AB136">
        <f>IF(AND($Z136&lt;&gt;"",$Z136=M136),1,IF(M136="",0,-1))</f>
        <v/>
      </c>
      <c r="AC136">
        <f>IF(AND($Z136&lt;&gt;"",$Z136=N136),1,IF(N136="",0,-1))</f>
        <v/>
      </c>
      <c r="AD136">
        <f>IF(AND($Z136&lt;&gt;"",$Z136=O136),1,IF(O136="",0,-1))</f>
        <v/>
      </c>
      <c r="AE136">
        <f>IF(AND($Z136&lt;&gt;"",$Z136=P136),1,IF(P136="",0,-1))</f>
        <v/>
      </c>
      <c r="AF136">
        <f>IF(AND($Z136&lt;&gt;"",$Z136=Q136),1,IF(Q136="",0,-1))</f>
        <v/>
      </c>
      <c r="AG136">
        <f>IF(AND($Z136&lt;&gt;"",$Z136=R136),1,IF(R136="",0,-1))</f>
        <v/>
      </c>
      <c r="AH136">
        <f>IF(AND($Z136&lt;&gt;"",$Z136=S136),1,IF(S136="",0,-1))</f>
        <v/>
      </c>
      <c r="AI136">
        <f>IF(AND($Z136&lt;&gt;"",$Z136=T136),1,IF(T136="",0,-1))</f>
        <v/>
      </c>
      <c r="AJ136">
        <f>IF(AND($Z136&lt;&gt;"",$Z136=U136),1,IF(U136="",0,-1))</f>
        <v/>
      </c>
      <c r="AK136">
        <f>IF(AND($Z136&lt;&gt;"",$Z136=V136),1,IF(V136="",0,-1))</f>
        <v/>
      </c>
      <c r="AL136">
        <f>IF(AND($Z136&lt;&gt;"",$Z136=W136),1,IF(W136="",0,-1))</f>
        <v/>
      </c>
      <c r="AM136">
        <f>IF(AND($Z136&lt;&gt;"",$Z136=X136),1,IF(X136="",0,-1))</f>
        <v/>
      </c>
    </row>
    <row r="137">
      <c r="A137" t="inlineStr">
        <is>
          <t>https://www.livesport.com/tennis/atp-singles/antalya/</t>
        </is>
      </c>
      <c r="D137" t="inlineStr">
        <is>
          <t>https://www.livesport.com/game/WzH0SbQa/#/game-summary</t>
        </is>
      </c>
      <c r="G137" s="11">
        <f>IF($D137&lt;&gt;$D136,IF($J137&gt;$K137,1,0),IF($J137&gt;$K137,G136+1,G136))</f>
        <v/>
      </c>
      <c r="H137" s="11">
        <f>IF($D137&lt;&gt;$D136,IF($J137&lt;$K137,1,0),IF($J137&lt;$K137,H136+1,H136))</f>
        <v/>
      </c>
      <c r="I137" s="1" t="inlineStr">
        <is>
          <t>A</t>
        </is>
      </c>
      <c r="J137" s="11">
        <f>COUNTIFS(L137:X137,"A")</f>
        <v/>
      </c>
      <c r="K137" s="11">
        <f>COUNTIFS(L137:X137,"B")</f>
        <v/>
      </c>
      <c r="L137" t="inlineStr">
        <is>
          <t>A</t>
        </is>
      </c>
      <c r="M137" t="inlineStr">
        <is>
          <t>B</t>
        </is>
      </c>
      <c r="N137" t="inlineStr">
        <is>
          <t>A</t>
        </is>
      </c>
      <c r="O137" t="inlineStr">
        <is>
          <t>A</t>
        </is>
      </c>
      <c r="P137" t="inlineStr">
        <is>
          <t>B</t>
        </is>
      </c>
      <c r="Q137" t="inlineStr">
        <is>
          <t>B</t>
        </is>
      </c>
      <c r="R137" t="inlineStr">
        <is>
          <t>A</t>
        </is>
      </c>
      <c r="S137" t="inlineStr">
        <is>
          <t>B</t>
        </is>
      </c>
      <c r="T137" t="inlineStr">
        <is>
          <t>A</t>
        </is>
      </c>
      <c r="U137" t="inlineStr">
        <is>
          <t>B</t>
        </is>
      </c>
      <c r="V137" t="inlineStr">
        <is>
          <t>B</t>
        </is>
      </c>
      <c r="W137" t="inlineStr">
        <is>
          <t>B</t>
        </is>
      </c>
      <c r="Z137" s="1">
        <f>IF(J137&gt;K137,"A",IF(J137=K137,"","B"))</f>
        <v/>
      </c>
      <c r="AA137">
        <f>IF(AND($Z137&lt;&gt;"",$Z137=L137),1,IF(L137="",0,-1))</f>
        <v/>
      </c>
      <c r="AB137">
        <f>IF(AND($Z137&lt;&gt;"",$Z137=M137),1,IF(M137="",0,-1))</f>
        <v/>
      </c>
      <c r="AC137">
        <f>IF(AND($Z137&lt;&gt;"",$Z137=N137),1,IF(N137="",0,-1))</f>
        <v/>
      </c>
      <c r="AD137">
        <f>IF(AND($Z137&lt;&gt;"",$Z137=O137),1,IF(O137="",0,-1))</f>
        <v/>
      </c>
      <c r="AE137">
        <f>IF(AND($Z137&lt;&gt;"",$Z137=P137),1,IF(P137="",0,-1))</f>
        <v/>
      </c>
      <c r="AF137">
        <f>IF(AND($Z137&lt;&gt;"",$Z137=Q137),1,IF(Q137="",0,-1))</f>
        <v/>
      </c>
      <c r="AG137">
        <f>IF(AND($Z137&lt;&gt;"",$Z137=R137),1,IF(R137="",0,-1))</f>
        <v/>
      </c>
      <c r="AH137">
        <f>IF(AND($Z137&lt;&gt;"",$Z137=S137),1,IF(S137="",0,-1))</f>
        <v/>
      </c>
      <c r="AI137">
        <f>IF(AND($Z137&lt;&gt;"",$Z137=T137),1,IF(T137="",0,-1))</f>
        <v/>
      </c>
      <c r="AJ137">
        <f>IF(AND($Z137&lt;&gt;"",$Z137=U137),1,IF(U137="",0,-1))</f>
        <v/>
      </c>
      <c r="AK137">
        <f>IF(AND($Z137&lt;&gt;"",$Z137=V137),1,IF(V137="",0,-1))</f>
        <v/>
      </c>
      <c r="AL137">
        <f>IF(AND($Z137&lt;&gt;"",$Z137=W137),1,IF(W137="",0,-1))</f>
        <v/>
      </c>
      <c r="AM137">
        <f>IF(AND($Z137&lt;&gt;"",$Z137=X137),1,IF(X137="",0,-1))</f>
        <v/>
      </c>
    </row>
    <row r="138">
      <c r="A138" t="inlineStr">
        <is>
          <t>https://www.livesport.com/tennis/atp-singles/antalya/</t>
        </is>
      </c>
      <c r="D138" t="inlineStr">
        <is>
          <t>https://www.livesport.com/game/WzH0SbQa/#/game-summary</t>
        </is>
      </c>
      <c r="G138" s="11">
        <f>IF($D138&lt;&gt;$D137,IF($J138&gt;$K138,1,0),IF($J138&gt;$K138,G137+1,G137))</f>
        <v/>
      </c>
      <c r="H138" s="11">
        <f>IF($D138&lt;&gt;$D137,IF($J138&lt;$K138,1,0),IF($J138&lt;$K138,H137+1,H137))</f>
        <v/>
      </c>
      <c r="I138" s="1">
        <f>IF($D138&lt;&gt;$D137,"",IF(ISEVEN(SUM(J137:K137)),I137, IF(I137="B", "A", "B")))</f>
        <v/>
      </c>
      <c r="J138" s="11">
        <f>COUNTIFS(L138:X138,"A")</f>
        <v/>
      </c>
      <c r="K138" s="11">
        <f>COUNTIFS(L138:X138,"B")</f>
        <v/>
      </c>
      <c r="L138" t="inlineStr">
        <is>
          <t>B</t>
        </is>
      </c>
      <c r="M138" t="inlineStr">
        <is>
          <t>B</t>
        </is>
      </c>
      <c r="N138" t="inlineStr">
        <is>
          <t>A</t>
        </is>
      </c>
      <c r="O138" t="inlineStr">
        <is>
          <t>B</t>
        </is>
      </c>
      <c r="P138" t="inlineStr">
        <is>
          <t>B</t>
        </is>
      </c>
      <c r="Q138" t="inlineStr">
        <is>
          <t>B</t>
        </is>
      </c>
      <c r="R138" t="inlineStr">
        <is>
          <t>A</t>
        </is>
      </c>
      <c r="S138" t="inlineStr">
        <is>
          <t>A</t>
        </is>
      </c>
      <c r="T138" t="inlineStr">
        <is>
          <t>A</t>
        </is>
      </c>
      <c r="U138" t="inlineStr">
        <is>
          <t>B</t>
        </is>
      </c>
      <c r="Z138" s="1">
        <f>IF(J138&gt;K138,"A",IF(J138=K138,"","B"))</f>
        <v/>
      </c>
      <c r="AA138">
        <f>IF(AND($Z138&lt;&gt;"",$Z138=L138),1,IF(L138="",0,-1))</f>
        <v/>
      </c>
      <c r="AB138">
        <f>IF(AND($Z138&lt;&gt;"",$Z138=M138),1,IF(M138="",0,-1))</f>
        <v/>
      </c>
      <c r="AC138">
        <f>IF(AND($Z138&lt;&gt;"",$Z138=N138),1,IF(N138="",0,-1))</f>
        <v/>
      </c>
      <c r="AD138">
        <f>IF(AND($Z138&lt;&gt;"",$Z138=O138),1,IF(O138="",0,-1))</f>
        <v/>
      </c>
      <c r="AE138">
        <f>IF(AND($Z138&lt;&gt;"",$Z138=P138),1,IF(P138="",0,-1))</f>
        <v/>
      </c>
      <c r="AF138">
        <f>IF(AND($Z138&lt;&gt;"",$Z138=Q138),1,IF(Q138="",0,-1))</f>
        <v/>
      </c>
      <c r="AG138">
        <f>IF(AND($Z138&lt;&gt;"",$Z138=R138),1,IF(R138="",0,-1))</f>
        <v/>
      </c>
      <c r="AH138">
        <f>IF(AND($Z138&lt;&gt;"",$Z138=S138),1,IF(S138="",0,-1))</f>
        <v/>
      </c>
      <c r="AI138">
        <f>IF(AND($Z138&lt;&gt;"",$Z138=T138),1,IF(T138="",0,-1))</f>
        <v/>
      </c>
      <c r="AJ138">
        <f>IF(AND($Z138&lt;&gt;"",$Z138=U138),1,IF(U138="",0,-1))</f>
        <v/>
      </c>
      <c r="AK138">
        <f>IF(AND($Z138&lt;&gt;"",$Z138=V138),1,IF(V138="",0,-1))</f>
        <v/>
      </c>
      <c r="AL138">
        <f>IF(AND($Z138&lt;&gt;"",$Z138=W138),1,IF(W138="",0,-1))</f>
        <v/>
      </c>
      <c r="AM138">
        <f>IF(AND($Z138&lt;&gt;"",$Z138=X138),1,IF(X138="",0,-1))</f>
        <v/>
      </c>
    </row>
    <row r="139">
      <c r="A139" t="inlineStr">
        <is>
          <t>https://www.livesport.com/tennis/atp-singles/antalya/</t>
        </is>
      </c>
      <c r="D139" t="inlineStr">
        <is>
          <t>https://www.livesport.com/game/OADhUKem/#/game-summary</t>
        </is>
      </c>
      <c r="G139" s="11">
        <f>IF($D139&lt;&gt;$D138,IF($J139&gt;$K139,1,0),IF($J139&gt;$K139,G138+1,G138))</f>
        <v/>
      </c>
      <c r="H139" s="11">
        <f>IF($D139&lt;&gt;$D138,IF($J139&lt;$K139,1,0),IF($J139&lt;$K139,H138+1,H138))</f>
        <v/>
      </c>
      <c r="I139" s="1" t="inlineStr">
        <is>
          <t>B</t>
        </is>
      </c>
      <c r="J139" s="11">
        <f>COUNTIFS(L139:X139,"A")</f>
        <v/>
      </c>
      <c r="K139" s="11">
        <f>COUNTIFS(L139:X139,"B")</f>
        <v/>
      </c>
      <c r="L139" t="inlineStr">
        <is>
          <t>B</t>
        </is>
      </c>
      <c r="M139" t="inlineStr">
        <is>
          <t>A</t>
        </is>
      </c>
      <c r="N139" t="inlineStr">
        <is>
          <t>B</t>
        </is>
      </c>
      <c r="O139" t="inlineStr">
        <is>
          <t>A</t>
        </is>
      </c>
      <c r="P139" t="inlineStr">
        <is>
          <t>B</t>
        </is>
      </c>
      <c r="Q139" t="inlineStr">
        <is>
          <t>A</t>
        </is>
      </c>
      <c r="R139" t="inlineStr">
        <is>
          <t>A</t>
        </is>
      </c>
      <c r="S139" t="inlineStr">
        <is>
          <t>A</t>
        </is>
      </c>
      <c r="T139" t="inlineStr">
        <is>
          <t>B</t>
        </is>
      </c>
      <c r="U139" t="inlineStr">
        <is>
          <t>A</t>
        </is>
      </c>
      <c r="Z139" s="1">
        <f>IF(J139&gt;K139,"A",IF(J139=K139,"","B"))</f>
        <v/>
      </c>
      <c r="AA139">
        <f>IF(AND($Z139&lt;&gt;"",$Z139=L139),1,IF(L139="",0,-1))</f>
        <v/>
      </c>
      <c r="AB139">
        <f>IF(AND($Z139&lt;&gt;"",$Z139=M139),1,IF(M139="",0,-1))</f>
        <v/>
      </c>
      <c r="AC139">
        <f>IF(AND($Z139&lt;&gt;"",$Z139=N139),1,IF(N139="",0,-1))</f>
        <v/>
      </c>
      <c r="AD139">
        <f>IF(AND($Z139&lt;&gt;"",$Z139=O139),1,IF(O139="",0,-1))</f>
        <v/>
      </c>
      <c r="AE139">
        <f>IF(AND($Z139&lt;&gt;"",$Z139=P139),1,IF(P139="",0,-1))</f>
        <v/>
      </c>
      <c r="AF139">
        <f>IF(AND($Z139&lt;&gt;"",$Z139=Q139),1,IF(Q139="",0,-1))</f>
        <v/>
      </c>
      <c r="AG139">
        <f>IF(AND($Z139&lt;&gt;"",$Z139=R139),1,IF(R139="",0,-1))</f>
        <v/>
      </c>
      <c r="AH139">
        <f>IF(AND($Z139&lt;&gt;"",$Z139=S139),1,IF(S139="",0,-1))</f>
        <v/>
      </c>
      <c r="AI139">
        <f>IF(AND($Z139&lt;&gt;"",$Z139=T139),1,IF(T139="",0,-1))</f>
        <v/>
      </c>
      <c r="AJ139">
        <f>IF(AND($Z139&lt;&gt;"",$Z139=U139),1,IF(U139="",0,-1))</f>
        <v/>
      </c>
      <c r="AK139">
        <f>IF(AND($Z139&lt;&gt;"",$Z139=V139),1,IF(V139="",0,-1))</f>
        <v/>
      </c>
      <c r="AL139">
        <f>IF(AND($Z139&lt;&gt;"",$Z139=W139),1,IF(W139="",0,-1))</f>
        <v/>
      </c>
      <c r="AM139">
        <f>IF(AND($Z139&lt;&gt;"",$Z139=X139),1,IF(X139="",0,-1))</f>
        <v/>
      </c>
    </row>
    <row r="140">
      <c r="A140" t="inlineStr">
        <is>
          <t>https://www.livesport.com/tennis/atp-singles/antalya/</t>
        </is>
      </c>
      <c r="D140" t="inlineStr">
        <is>
          <t>https://www.livesport.com/game/OADhUKem/#/game-summary</t>
        </is>
      </c>
      <c r="G140" s="11">
        <f>IF($D140&lt;&gt;$D139,IF($J140&gt;$K140,1,0),IF($J140&gt;$K140,G139+1,G139))</f>
        <v/>
      </c>
      <c r="H140" s="11">
        <f>IF($D140&lt;&gt;$D139,IF($J140&lt;$K140,1,0),IF($J140&lt;$K140,H139+1,H139))</f>
        <v/>
      </c>
      <c r="I140" s="1">
        <f>IF($D140&lt;&gt;$D139,"",IF(ISEVEN(SUM(J139:K139)),I139, IF(I139="B", "A", "B")))</f>
        <v/>
      </c>
      <c r="J140" s="11">
        <f>COUNTIFS(L140:X140,"A")</f>
        <v/>
      </c>
      <c r="K140" s="11">
        <f>COUNTIFS(L140:X140,"B")</f>
        <v/>
      </c>
      <c r="L140" t="inlineStr">
        <is>
          <t>A</t>
        </is>
      </c>
      <c r="M140" t="inlineStr">
        <is>
          <t>B</t>
        </is>
      </c>
      <c r="N140" t="inlineStr">
        <is>
          <t>B</t>
        </is>
      </c>
      <c r="O140" t="inlineStr">
        <is>
          <t>A</t>
        </is>
      </c>
      <c r="P140" t="inlineStr">
        <is>
          <t>B</t>
        </is>
      </c>
      <c r="Q140" t="inlineStr">
        <is>
          <t>A</t>
        </is>
      </c>
      <c r="R140" t="inlineStr">
        <is>
          <t>A</t>
        </is>
      </c>
      <c r="S140" t="inlineStr">
        <is>
          <t>A</t>
        </is>
      </c>
      <c r="T140" t="inlineStr">
        <is>
          <t>A</t>
        </is>
      </c>
      <c r="Z140" s="1">
        <f>IF(J140&gt;K140,"A",IF(J140=K140,"","B"))</f>
        <v/>
      </c>
      <c r="AA140">
        <f>IF(AND($Z140&lt;&gt;"",$Z140=L140),1,IF(L140="",0,-1))</f>
        <v/>
      </c>
      <c r="AB140">
        <f>IF(AND($Z140&lt;&gt;"",$Z140=M140),1,IF(M140="",0,-1))</f>
        <v/>
      </c>
      <c r="AC140">
        <f>IF(AND($Z140&lt;&gt;"",$Z140=N140),1,IF(N140="",0,-1))</f>
        <v/>
      </c>
      <c r="AD140">
        <f>IF(AND($Z140&lt;&gt;"",$Z140=O140),1,IF(O140="",0,-1))</f>
        <v/>
      </c>
      <c r="AE140">
        <f>IF(AND($Z140&lt;&gt;"",$Z140=P140),1,IF(P140="",0,-1))</f>
        <v/>
      </c>
      <c r="AF140">
        <f>IF(AND($Z140&lt;&gt;"",$Z140=Q140),1,IF(Q140="",0,-1))</f>
        <v/>
      </c>
      <c r="AG140">
        <f>IF(AND($Z140&lt;&gt;"",$Z140=R140),1,IF(R140="",0,-1))</f>
        <v/>
      </c>
      <c r="AH140">
        <f>IF(AND($Z140&lt;&gt;"",$Z140=S140),1,IF(S140="",0,-1))</f>
        <v/>
      </c>
      <c r="AI140">
        <f>IF(AND($Z140&lt;&gt;"",$Z140=T140),1,IF(T140="",0,-1))</f>
        <v/>
      </c>
      <c r="AJ140">
        <f>IF(AND($Z140&lt;&gt;"",$Z140=U140),1,IF(U140="",0,-1))</f>
        <v/>
      </c>
      <c r="AK140">
        <f>IF(AND($Z140&lt;&gt;"",$Z140=V140),1,IF(V140="",0,-1))</f>
        <v/>
      </c>
      <c r="AL140">
        <f>IF(AND($Z140&lt;&gt;"",$Z140=W140),1,IF(W140="",0,-1))</f>
        <v/>
      </c>
      <c r="AM140">
        <f>IF(AND($Z140&lt;&gt;"",$Z140=X140),1,IF(X140="",0,-1))</f>
        <v/>
      </c>
    </row>
    <row r="141">
      <c r="A141" t="inlineStr">
        <is>
          <t>https://www.livesport.com/tennis/atp-singles/antalya/</t>
        </is>
      </c>
      <c r="D141" t="inlineStr">
        <is>
          <t>https://www.livesport.com/game/4QWLZtYP/#/game-summary</t>
        </is>
      </c>
      <c r="G141" s="11">
        <f>IF($D141&lt;&gt;$D140,IF($J141&gt;$K141,1,0),IF($J141&gt;$K141,G140+1,G140))</f>
        <v/>
      </c>
      <c r="H141" s="11">
        <f>IF($D141&lt;&gt;$D140,IF($J141&lt;$K141,1,0),IF($J141&lt;$K141,H140+1,H140))</f>
        <v/>
      </c>
      <c r="I141" s="1" t="inlineStr">
        <is>
          <t>A</t>
        </is>
      </c>
      <c r="J141" s="11">
        <f>COUNTIFS(L141:X141,"A")</f>
        <v/>
      </c>
      <c r="K141" s="11">
        <f>COUNTIFS(L141:X141,"B")</f>
        <v/>
      </c>
      <c r="L141" t="inlineStr">
        <is>
          <t>A</t>
        </is>
      </c>
      <c r="M141" t="inlineStr">
        <is>
          <t>B</t>
        </is>
      </c>
      <c r="N141" t="inlineStr">
        <is>
          <t>A</t>
        </is>
      </c>
      <c r="O141" t="inlineStr">
        <is>
          <t>B</t>
        </is>
      </c>
      <c r="P141" t="inlineStr">
        <is>
          <t>B</t>
        </is>
      </c>
      <c r="Q141" t="inlineStr">
        <is>
          <t>B</t>
        </is>
      </c>
      <c r="R141" t="inlineStr">
        <is>
          <t>A</t>
        </is>
      </c>
      <c r="S141" t="inlineStr">
        <is>
          <t>B</t>
        </is>
      </c>
      <c r="T141" t="inlineStr">
        <is>
          <t>A</t>
        </is>
      </c>
      <c r="U141" t="inlineStr">
        <is>
          <t>B</t>
        </is>
      </c>
      <c r="Z141" s="1">
        <f>IF(J141&gt;K141,"A",IF(J141=K141,"","B"))</f>
        <v/>
      </c>
      <c r="AA141">
        <f>IF(AND($Z141&lt;&gt;"",$Z141=L141),1,IF(L141="",0,-1))</f>
        <v/>
      </c>
      <c r="AB141">
        <f>IF(AND($Z141&lt;&gt;"",$Z141=M141),1,IF(M141="",0,-1))</f>
        <v/>
      </c>
      <c r="AC141">
        <f>IF(AND($Z141&lt;&gt;"",$Z141=N141),1,IF(N141="",0,-1))</f>
        <v/>
      </c>
      <c r="AD141">
        <f>IF(AND($Z141&lt;&gt;"",$Z141=O141),1,IF(O141="",0,-1))</f>
        <v/>
      </c>
      <c r="AE141">
        <f>IF(AND($Z141&lt;&gt;"",$Z141=P141),1,IF(P141="",0,-1))</f>
        <v/>
      </c>
      <c r="AF141">
        <f>IF(AND($Z141&lt;&gt;"",$Z141=Q141),1,IF(Q141="",0,-1))</f>
        <v/>
      </c>
      <c r="AG141">
        <f>IF(AND($Z141&lt;&gt;"",$Z141=R141),1,IF(R141="",0,-1))</f>
        <v/>
      </c>
      <c r="AH141">
        <f>IF(AND($Z141&lt;&gt;"",$Z141=S141),1,IF(S141="",0,-1))</f>
        <v/>
      </c>
      <c r="AI141">
        <f>IF(AND($Z141&lt;&gt;"",$Z141=T141),1,IF(T141="",0,-1))</f>
        <v/>
      </c>
      <c r="AJ141">
        <f>IF(AND($Z141&lt;&gt;"",$Z141=U141),1,IF(U141="",0,-1))</f>
        <v/>
      </c>
      <c r="AK141">
        <f>IF(AND($Z141&lt;&gt;"",$Z141=V141),1,IF(V141="",0,-1))</f>
        <v/>
      </c>
      <c r="AL141">
        <f>IF(AND($Z141&lt;&gt;"",$Z141=W141),1,IF(W141="",0,-1))</f>
        <v/>
      </c>
      <c r="AM141">
        <f>IF(AND($Z141&lt;&gt;"",$Z141=X141),1,IF(X141="",0,-1))</f>
        <v/>
      </c>
    </row>
    <row r="142">
      <c r="A142" t="inlineStr">
        <is>
          <t>https://www.livesport.com/tennis/atp-singles/antalya/</t>
        </is>
      </c>
      <c r="D142" t="inlineStr">
        <is>
          <t>https://www.livesport.com/game/4QWLZtYP/#/game-summary</t>
        </is>
      </c>
      <c r="G142" s="11">
        <f>IF($D142&lt;&gt;$D141,IF($J142&gt;$K142,1,0),IF($J142&gt;$K142,G141+1,G141))</f>
        <v/>
      </c>
      <c r="H142" s="11">
        <f>IF($D142&lt;&gt;$D141,IF($J142&lt;$K142,1,0),IF($J142&lt;$K142,H141+1,H141))</f>
        <v/>
      </c>
      <c r="I142" s="1">
        <f>IF($D142&lt;&gt;$D141,"",IF(ISEVEN(SUM(J141:K141)),I141, IF(I141="B", "A", "B")))</f>
        <v/>
      </c>
      <c r="J142" s="11">
        <f>COUNTIFS(L142:X142,"A")</f>
        <v/>
      </c>
      <c r="K142" s="11">
        <f>COUNTIFS(L142:X142,"B")</f>
        <v/>
      </c>
      <c r="L142" t="inlineStr">
        <is>
          <t>B</t>
        </is>
      </c>
      <c r="M142" t="inlineStr">
        <is>
          <t>B</t>
        </is>
      </c>
      <c r="N142" t="inlineStr">
        <is>
          <t>B</t>
        </is>
      </c>
      <c r="O142" t="inlineStr">
        <is>
          <t>A</t>
        </is>
      </c>
      <c r="P142" t="inlineStr">
        <is>
          <t>B</t>
        </is>
      </c>
      <c r="Q142" t="inlineStr">
        <is>
          <t>A</t>
        </is>
      </c>
      <c r="R142" t="inlineStr">
        <is>
          <t>A</t>
        </is>
      </c>
      <c r="S142" t="inlineStr">
        <is>
          <t>B</t>
        </is>
      </c>
      <c r="T142" t="inlineStr">
        <is>
          <t>B</t>
        </is>
      </c>
      <c r="Z142" s="1">
        <f>IF(J142&gt;K142,"A",IF(J142=K142,"","B"))</f>
        <v/>
      </c>
      <c r="AA142">
        <f>IF(AND($Z142&lt;&gt;"",$Z142=L142),1,IF(L142="",0,-1))</f>
        <v/>
      </c>
      <c r="AB142">
        <f>IF(AND($Z142&lt;&gt;"",$Z142=M142),1,IF(M142="",0,-1))</f>
        <v/>
      </c>
      <c r="AC142">
        <f>IF(AND($Z142&lt;&gt;"",$Z142=N142),1,IF(N142="",0,-1))</f>
        <v/>
      </c>
      <c r="AD142">
        <f>IF(AND($Z142&lt;&gt;"",$Z142=O142),1,IF(O142="",0,-1))</f>
        <v/>
      </c>
      <c r="AE142">
        <f>IF(AND($Z142&lt;&gt;"",$Z142=P142),1,IF(P142="",0,-1))</f>
        <v/>
      </c>
      <c r="AF142">
        <f>IF(AND($Z142&lt;&gt;"",$Z142=Q142),1,IF(Q142="",0,-1))</f>
        <v/>
      </c>
      <c r="AG142">
        <f>IF(AND($Z142&lt;&gt;"",$Z142=R142),1,IF(R142="",0,-1))</f>
        <v/>
      </c>
      <c r="AH142">
        <f>IF(AND($Z142&lt;&gt;"",$Z142=S142),1,IF(S142="",0,-1))</f>
        <v/>
      </c>
      <c r="AI142">
        <f>IF(AND($Z142&lt;&gt;"",$Z142=T142),1,IF(T142="",0,-1))</f>
        <v/>
      </c>
      <c r="AJ142">
        <f>IF(AND($Z142&lt;&gt;"",$Z142=U142),1,IF(U142="",0,-1))</f>
        <v/>
      </c>
      <c r="AK142">
        <f>IF(AND($Z142&lt;&gt;"",$Z142=V142),1,IF(V142="",0,-1))</f>
        <v/>
      </c>
      <c r="AL142">
        <f>IF(AND($Z142&lt;&gt;"",$Z142=W142),1,IF(W142="",0,-1))</f>
        <v/>
      </c>
      <c r="AM142">
        <f>IF(AND($Z142&lt;&gt;"",$Z142=X142),1,IF(X142="",0,-1))</f>
        <v/>
      </c>
    </row>
    <row r="143">
      <c r="A143" t="inlineStr">
        <is>
          <t>https://www.livesport.com/tennis/atp-singles/antalya/</t>
        </is>
      </c>
      <c r="D143" t="inlineStr">
        <is>
          <t>https://www.livesport.com/game/Ob9SeO0j/#/game-summary</t>
        </is>
      </c>
      <c r="G143" s="11">
        <f>IF($D143&lt;&gt;$D142,IF($J143&gt;$K143,1,0),IF($J143&gt;$K143,G142+1,G142))</f>
        <v/>
      </c>
      <c r="H143" s="11">
        <f>IF($D143&lt;&gt;$D142,IF($J143&lt;$K143,1,0),IF($J143&lt;$K143,H142+1,H142))</f>
        <v/>
      </c>
      <c r="I143" s="1" t="inlineStr">
        <is>
          <t>A</t>
        </is>
      </c>
      <c r="J143" s="11">
        <f>COUNTIFS(L143:X143,"A")</f>
        <v/>
      </c>
      <c r="K143" s="11">
        <f>COUNTIFS(L143:X143,"B")</f>
        <v/>
      </c>
      <c r="L143" t="inlineStr">
        <is>
          <t>A</t>
        </is>
      </c>
      <c r="M143" t="inlineStr">
        <is>
          <t>A</t>
        </is>
      </c>
      <c r="N143" t="inlineStr">
        <is>
          <t>B</t>
        </is>
      </c>
      <c r="O143" t="inlineStr">
        <is>
          <t>B</t>
        </is>
      </c>
      <c r="P143" t="inlineStr">
        <is>
          <t>A</t>
        </is>
      </c>
      <c r="Q143" t="inlineStr">
        <is>
          <t>B</t>
        </is>
      </c>
      <c r="R143" t="inlineStr">
        <is>
          <t>B</t>
        </is>
      </c>
      <c r="S143" t="inlineStr">
        <is>
          <t>B</t>
        </is>
      </c>
      <c r="T143" t="inlineStr">
        <is>
          <t>A</t>
        </is>
      </c>
      <c r="U143" t="inlineStr">
        <is>
          <t>A</t>
        </is>
      </c>
      <c r="V143" t="inlineStr">
        <is>
          <t>A</t>
        </is>
      </c>
      <c r="W143" t="inlineStr">
        <is>
          <t>B</t>
        </is>
      </c>
      <c r="X143" t="inlineStr">
        <is>
          <t>A</t>
        </is>
      </c>
      <c r="Z143" s="1">
        <f>IF(J143&gt;K143,"A",IF(J143=K143,"","B"))</f>
        <v/>
      </c>
      <c r="AA143">
        <f>IF(AND($Z143&lt;&gt;"",$Z143=L143),1,IF(L143="",0,-1))</f>
        <v/>
      </c>
      <c r="AB143">
        <f>IF(AND($Z143&lt;&gt;"",$Z143=M143),1,IF(M143="",0,-1))</f>
        <v/>
      </c>
      <c r="AC143">
        <f>IF(AND($Z143&lt;&gt;"",$Z143=N143),1,IF(N143="",0,-1))</f>
        <v/>
      </c>
      <c r="AD143">
        <f>IF(AND($Z143&lt;&gt;"",$Z143=O143),1,IF(O143="",0,-1))</f>
        <v/>
      </c>
      <c r="AE143">
        <f>IF(AND($Z143&lt;&gt;"",$Z143=P143),1,IF(P143="",0,-1))</f>
        <v/>
      </c>
      <c r="AF143">
        <f>IF(AND($Z143&lt;&gt;"",$Z143=Q143),1,IF(Q143="",0,-1))</f>
        <v/>
      </c>
      <c r="AG143">
        <f>IF(AND($Z143&lt;&gt;"",$Z143=R143),1,IF(R143="",0,-1))</f>
        <v/>
      </c>
      <c r="AH143">
        <f>IF(AND($Z143&lt;&gt;"",$Z143=S143),1,IF(S143="",0,-1))</f>
        <v/>
      </c>
      <c r="AI143">
        <f>IF(AND($Z143&lt;&gt;"",$Z143=T143),1,IF(T143="",0,-1))</f>
        <v/>
      </c>
      <c r="AJ143">
        <f>IF(AND($Z143&lt;&gt;"",$Z143=U143),1,IF(U143="",0,-1))</f>
        <v/>
      </c>
      <c r="AK143">
        <f>IF(AND($Z143&lt;&gt;"",$Z143=V143),1,IF(V143="",0,-1))</f>
        <v/>
      </c>
      <c r="AL143">
        <f>IF(AND($Z143&lt;&gt;"",$Z143=W143),1,IF(W143="",0,-1))</f>
        <v/>
      </c>
      <c r="AM143">
        <f>IF(AND($Z143&lt;&gt;"",$Z143=X143),1,IF(X143="",0,-1))</f>
        <v/>
      </c>
    </row>
    <row r="144">
      <c r="A144" t="inlineStr">
        <is>
          <t>https://www.livesport.com/tennis/atp-singles/antalya/</t>
        </is>
      </c>
      <c r="D144" t="inlineStr">
        <is>
          <t>https://www.livesport.com/game/Ob9SeO0j/#/game-summary</t>
        </is>
      </c>
      <c r="G144" s="11">
        <f>IF($D144&lt;&gt;$D143,IF($J144&gt;$K144,1,0),IF($J144&gt;$K144,G143+1,G143))</f>
        <v/>
      </c>
      <c r="H144" s="11">
        <f>IF($D144&lt;&gt;$D143,IF($J144&lt;$K144,1,0),IF($J144&lt;$K144,H143+1,H143))</f>
        <v/>
      </c>
      <c r="I144" s="1">
        <f>IF($D144&lt;&gt;$D143,"",IF(ISEVEN(SUM(J143:K143)),I143, IF(I143="B", "A", "B")))</f>
        <v/>
      </c>
      <c r="J144" s="11">
        <f>COUNTIFS(L144:X144,"A")</f>
        <v/>
      </c>
      <c r="K144" s="11">
        <f>COUNTIFS(L144:X144,"B")</f>
        <v/>
      </c>
      <c r="L144" t="inlineStr">
        <is>
          <t>B</t>
        </is>
      </c>
      <c r="M144" t="inlineStr">
        <is>
          <t>A</t>
        </is>
      </c>
      <c r="N144" t="inlineStr">
        <is>
          <t>B</t>
        </is>
      </c>
      <c r="O144" t="inlineStr">
        <is>
          <t>A</t>
        </is>
      </c>
      <c r="P144" t="inlineStr">
        <is>
          <t>A</t>
        </is>
      </c>
      <c r="Q144" t="inlineStr">
        <is>
          <t>A</t>
        </is>
      </c>
      <c r="R144" t="inlineStr">
        <is>
          <t>A</t>
        </is>
      </c>
      <c r="S144" t="inlineStr">
        <is>
          <t>A</t>
        </is>
      </c>
      <c r="Z144" s="1">
        <f>IF(J144&gt;K144,"A",IF(J144=K144,"","B"))</f>
        <v/>
      </c>
      <c r="AA144">
        <f>IF(AND($Z144&lt;&gt;"",$Z144=L144),1,IF(L144="",0,-1))</f>
        <v/>
      </c>
      <c r="AB144">
        <f>IF(AND($Z144&lt;&gt;"",$Z144=M144),1,IF(M144="",0,-1))</f>
        <v/>
      </c>
      <c r="AC144">
        <f>IF(AND($Z144&lt;&gt;"",$Z144=N144),1,IF(N144="",0,-1))</f>
        <v/>
      </c>
      <c r="AD144">
        <f>IF(AND($Z144&lt;&gt;"",$Z144=O144),1,IF(O144="",0,-1))</f>
        <v/>
      </c>
      <c r="AE144">
        <f>IF(AND($Z144&lt;&gt;"",$Z144=P144),1,IF(P144="",0,-1))</f>
        <v/>
      </c>
      <c r="AF144">
        <f>IF(AND($Z144&lt;&gt;"",$Z144=Q144),1,IF(Q144="",0,-1))</f>
        <v/>
      </c>
      <c r="AG144">
        <f>IF(AND($Z144&lt;&gt;"",$Z144=R144),1,IF(R144="",0,-1))</f>
        <v/>
      </c>
      <c r="AH144">
        <f>IF(AND($Z144&lt;&gt;"",$Z144=S144),1,IF(S144="",0,-1))</f>
        <v/>
      </c>
      <c r="AI144">
        <f>IF(AND($Z144&lt;&gt;"",$Z144=T144),1,IF(T144="",0,-1))</f>
        <v/>
      </c>
      <c r="AJ144">
        <f>IF(AND($Z144&lt;&gt;"",$Z144=U144),1,IF(U144="",0,-1))</f>
        <v/>
      </c>
      <c r="AK144">
        <f>IF(AND($Z144&lt;&gt;"",$Z144=V144),1,IF(V144="",0,-1))</f>
        <v/>
      </c>
      <c r="AL144">
        <f>IF(AND($Z144&lt;&gt;"",$Z144=W144),1,IF(W144="",0,-1))</f>
        <v/>
      </c>
      <c r="AM144">
        <f>IF(AND($Z144&lt;&gt;"",$Z144=X144),1,IF(X144="",0,-1))</f>
        <v/>
      </c>
    </row>
    <row r="145">
      <c r="A145" t="inlineStr">
        <is>
          <t>https://www.livesport.com/tennis/atp-singles/antalya/</t>
        </is>
      </c>
      <c r="D145" t="inlineStr">
        <is>
          <t>https://www.livesport.com/game/6NYC3zKd/#/game-summary</t>
        </is>
      </c>
      <c r="G145" s="11">
        <f>IF($D145&lt;&gt;$D144,IF($J145&gt;$K145,1,0),IF($J145&gt;$K145,G144+1,G144))</f>
        <v/>
      </c>
      <c r="H145" s="11">
        <f>IF($D145&lt;&gt;$D144,IF($J145&lt;$K145,1,0),IF($J145&lt;$K145,H144+1,H144))</f>
        <v/>
      </c>
      <c r="I145" s="1" t="inlineStr">
        <is>
          <t>A</t>
        </is>
      </c>
      <c r="J145" s="11">
        <f>COUNTIFS(L145:X145,"A")</f>
        <v/>
      </c>
      <c r="K145" s="11">
        <f>COUNTIFS(L145:X145,"B")</f>
        <v/>
      </c>
      <c r="L145" t="inlineStr">
        <is>
          <t>A</t>
        </is>
      </c>
      <c r="M145" t="inlineStr">
        <is>
          <t>A</t>
        </is>
      </c>
      <c r="N145" t="inlineStr">
        <is>
          <t>A</t>
        </is>
      </c>
      <c r="O145" t="inlineStr">
        <is>
          <t>A</t>
        </is>
      </c>
      <c r="P145" t="inlineStr">
        <is>
          <t>A</t>
        </is>
      </c>
      <c r="Q145" t="inlineStr">
        <is>
          <t>B</t>
        </is>
      </c>
      <c r="R145" t="inlineStr">
        <is>
          <t>A</t>
        </is>
      </c>
      <c r="Z145" s="1">
        <f>IF(J145&gt;K145,"A",IF(J145=K145,"","B"))</f>
        <v/>
      </c>
      <c r="AA145">
        <f>IF(AND($Z145&lt;&gt;"",$Z145=L145),1,IF(L145="",0,-1))</f>
        <v/>
      </c>
      <c r="AB145">
        <f>IF(AND($Z145&lt;&gt;"",$Z145=M145),1,IF(M145="",0,-1))</f>
        <v/>
      </c>
      <c r="AC145">
        <f>IF(AND($Z145&lt;&gt;"",$Z145=N145),1,IF(N145="",0,-1))</f>
        <v/>
      </c>
      <c r="AD145">
        <f>IF(AND($Z145&lt;&gt;"",$Z145=O145),1,IF(O145="",0,-1))</f>
        <v/>
      </c>
      <c r="AE145">
        <f>IF(AND($Z145&lt;&gt;"",$Z145=P145),1,IF(P145="",0,-1))</f>
        <v/>
      </c>
      <c r="AF145">
        <f>IF(AND($Z145&lt;&gt;"",$Z145=Q145),1,IF(Q145="",0,-1))</f>
        <v/>
      </c>
      <c r="AG145">
        <f>IF(AND($Z145&lt;&gt;"",$Z145=R145),1,IF(R145="",0,-1))</f>
        <v/>
      </c>
      <c r="AH145">
        <f>IF(AND($Z145&lt;&gt;"",$Z145=S145),1,IF(S145="",0,-1))</f>
        <v/>
      </c>
      <c r="AI145">
        <f>IF(AND($Z145&lt;&gt;"",$Z145=T145),1,IF(T145="",0,-1))</f>
        <v/>
      </c>
      <c r="AJ145">
        <f>IF(AND($Z145&lt;&gt;"",$Z145=U145),1,IF(U145="",0,-1))</f>
        <v/>
      </c>
      <c r="AK145">
        <f>IF(AND($Z145&lt;&gt;"",$Z145=V145),1,IF(V145="",0,-1))</f>
        <v/>
      </c>
      <c r="AL145">
        <f>IF(AND($Z145&lt;&gt;"",$Z145=W145),1,IF(W145="",0,-1))</f>
        <v/>
      </c>
      <c r="AM145">
        <f>IF(AND($Z145&lt;&gt;"",$Z145=X145),1,IF(X145="",0,-1))</f>
        <v/>
      </c>
    </row>
    <row r="146">
      <c r="A146" t="inlineStr">
        <is>
          <t>https://www.livesport.com/tennis/atp-singles/antalya/</t>
        </is>
      </c>
      <c r="D146" t="inlineStr">
        <is>
          <t>https://www.livesport.com/game/6NYC3zKd/#/game-summary</t>
        </is>
      </c>
      <c r="G146" s="11">
        <f>IF($D146&lt;&gt;$D145,IF($J146&gt;$K146,1,0),IF($J146&gt;$K146,G145+1,G145))</f>
        <v/>
      </c>
      <c r="H146" s="11">
        <f>IF($D146&lt;&gt;$D145,IF($J146&lt;$K146,1,0),IF($J146&lt;$K146,H145+1,H145))</f>
        <v/>
      </c>
      <c r="I146" s="1">
        <f>IF($D146&lt;&gt;$D145,"",IF(ISEVEN(SUM(J145:K145)),I145, IF(I145="B", "A", "B")))</f>
        <v/>
      </c>
      <c r="J146" s="11">
        <f>COUNTIFS(L146:X146,"A")</f>
        <v/>
      </c>
      <c r="K146" s="11">
        <f>COUNTIFS(L146:X146,"B")</f>
        <v/>
      </c>
      <c r="L146" t="inlineStr">
        <is>
          <t>B</t>
        </is>
      </c>
      <c r="M146" t="inlineStr">
        <is>
          <t>B</t>
        </is>
      </c>
      <c r="N146" t="inlineStr">
        <is>
          <t>B</t>
        </is>
      </c>
      <c r="O146" t="inlineStr">
        <is>
          <t>A</t>
        </is>
      </c>
      <c r="P146" t="inlineStr">
        <is>
          <t>B</t>
        </is>
      </c>
      <c r="Q146" t="inlineStr">
        <is>
          <t>A</t>
        </is>
      </c>
      <c r="R146" t="inlineStr">
        <is>
          <t>A</t>
        </is>
      </c>
      <c r="S146" t="inlineStr">
        <is>
          <t>A</t>
        </is>
      </c>
      <c r="T146" t="inlineStr">
        <is>
          <t>B</t>
        </is>
      </c>
      <c r="U146" t="inlineStr">
        <is>
          <t>B</t>
        </is>
      </c>
      <c r="Z146" s="1">
        <f>IF(J146&gt;K146,"A",IF(J146=K146,"","B"))</f>
        <v/>
      </c>
      <c r="AA146">
        <f>IF(AND($Z146&lt;&gt;"",$Z146=L146),1,IF(L146="",0,-1))</f>
        <v/>
      </c>
      <c r="AB146">
        <f>IF(AND($Z146&lt;&gt;"",$Z146=M146),1,IF(M146="",0,-1))</f>
        <v/>
      </c>
      <c r="AC146">
        <f>IF(AND($Z146&lt;&gt;"",$Z146=N146),1,IF(N146="",0,-1))</f>
        <v/>
      </c>
      <c r="AD146">
        <f>IF(AND($Z146&lt;&gt;"",$Z146=O146),1,IF(O146="",0,-1))</f>
        <v/>
      </c>
      <c r="AE146">
        <f>IF(AND($Z146&lt;&gt;"",$Z146=P146),1,IF(P146="",0,-1))</f>
        <v/>
      </c>
      <c r="AF146">
        <f>IF(AND($Z146&lt;&gt;"",$Z146=Q146),1,IF(Q146="",0,-1))</f>
        <v/>
      </c>
      <c r="AG146">
        <f>IF(AND($Z146&lt;&gt;"",$Z146=R146),1,IF(R146="",0,-1))</f>
        <v/>
      </c>
      <c r="AH146">
        <f>IF(AND($Z146&lt;&gt;"",$Z146=S146),1,IF(S146="",0,-1))</f>
        <v/>
      </c>
      <c r="AI146">
        <f>IF(AND($Z146&lt;&gt;"",$Z146=T146),1,IF(T146="",0,-1))</f>
        <v/>
      </c>
      <c r="AJ146">
        <f>IF(AND($Z146&lt;&gt;"",$Z146=U146),1,IF(U146="",0,-1))</f>
        <v/>
      </c>
      <c r="AK146">
        <f>IF(AND($Z146&lt;&gt;"",$Z146=V146),1,IF(V146="",0,-1))</f>
        <v/>
      </c>
      <c r="AL146">
        <f>IF(AND($Z146&lt;&gt;"",$Z146=W146),1,IF(W146="",0,-1))</f>
        <v/>
      </c>
      <c r="AM146">
        <f>IF(AND($Z146&lt;&gt;"",$Z146=X146),1,IF(X146="",0,-1))</f>
        <v/>
      </c>
    </row>
    <row r="147">
      <c r="A147" t="inlineStr">
        <is>
          <t>https://www.livesport.com/tennis/atp-singles/antalya/</t>
        </is>
      </c>
      <c r="D147" t="inlineStr">
        <is>
          <t>https://www.livesport.com/game/6NYC3zKd/#/game-summary</t>
        </is>
      </c>
      <c r="G147" s="11">
        <f>IF($D147&lt;&gt;$D146,IF($J147&gt;$K147,1,0),IF($J147&gt;$K147,G146+1,G146))</f>
        <v/>
      </c>
      <c r="H147" s="11">
        <f>IF($D147&lt;&gt;$D146,IF($J147&lt;$K147,1,0),IF($J147&lt;$K147,H146+1,H146))</f>
        <v/>
      </c>
      <c r="I147" s="1">
        <f>IF($D147&lt;&gt;$D146,"",IF(ISEVEN(SUM(J146:K146)),I146, IF(I146="B", "A", "B")))</f>
        <v/>
      </c>
      <c r="J147" s="11">
        <f>COUNTIFS(L147:X147,"A")</f>
        <v/>
      </c>
      <c r="K147" s="11">
        <f>COUNTIFS(L147:X147,"B")</f>
        <v/>
      </c>
      <c r="L147" t="inlineStr">
        <is>
          <t>B</t>
        </is>
      </c>
      <c r="M147" t="inlineStr">
        <is>
          <t>B</t>
        </is>
      </c>
      <c r="N147" t="inlineStr">
        <is>
          <t>B</t>
        </is>
      </c>
      <c r="O147" t="inlineStr">
        <is>
          <t>B</t>
        </is>
      </c>
      <c r="P147" t="inlineStr">
        <is>
          <t>B</t>
        </is>
      </c>
      <c r="Q147" t="inlineStr">
        <is>
          <t>B</t>
        </is>
      </c>
      <c r="Z147" s="1">
        <f>IF(J147&gt;K147,"A",IF(J147=K147,"","B"))</f>
        <v/>
      </c>
      <c r="AA147">
        <f>IF(AND($Z147&lt;&gt;"",$Z147=L147),1,IF(L147="",0,-1))</f>
        <v/>
      </c>
      <c r="AB147">
        <f>IF(AND($Z147&lt;&gt;"",$Z147=M147),1,IF(M147="",0,-1))</f>
        <v/>
      </c>
      <c r="AC147">
        <f>IF(AND($Z147&lt;&gt;"",$Z147=N147),1,IF(N147="",0,-1))</f>
        <v/>
      </c>
      <c r="AD147">
        <f>IF(AND($Z147&lt;&gt;"",$Z147=O147),1,IF(O147="",0,-1))</f>
        <v/>
      </c>
      <c r="AE147">
        <f>IF(AND($Z147&lt;&gt;"",$Z147=P147),1,IF(P147="",0,-1))</f>
        <v/>
      </c>
      <c r="AF147">
        <f>IF(AND($Z147&lt;&gt;"",$Z147=Q147),1,IF(Q147="",0,-1))</f>
        <v/>
      </c>
      <c r="AG147">
        <f>IF(AND($Z147&lt;&gt;"",$Z147=R147),1,IF(R147="",0,-1))</f>
        <v/>
      </c>
      <c r="AH147">
        <f>IF(AND($Z147&lt;&gt;"",$Z147=S147),1,IF(S147="",0,-1))</f>
        <v/>
      </c>
      <c r="AI147">
        <f>IF(AND($Z147&lt;&gt;"",$Z147=T147),1,IF(T147="",0,-1))</f>
        <v/>
      </c>
      <c r="AJ147">
        <f>IF(AND($Z147&lt;&gt;"",$Z147=U147),1,IF(U147="",0,-1))</f>
        <v/>
      </c>
      <c r="AK147">
        <f>IF(AND($Z147&lt;&gt;"",$Z147=V147),1,IF(V147="",0,-1))</f>
        <v/>
      </c>
      <c r="AL147">
        <f>IF(AND($Z147&lt;&gt;"",$Z147=W147),1,IF(W147="",0,-1))</f>
        <v/>
      </c>
      <c r="AM147">
        <f>IF(AND($Z147&lt;&gt;"",$Z147=X147),1,IF(X147="",0,-1))</f>
        <v/>
      </c>
    </row>
    <row r="148">
      <c r="A148" t="inlineStr">
        <is>
          <t>https://www.livesport.com/tennis/atp-singles/antalya/</t>
        </is>
      </c>
      <c r="D148" t="inlineStr">
        <is>
          <t>https://www.livesport.com/game/fP4Od4op/#/game-summary</t>
        </is>
      </c>
      <c r="G148" s="11">
        <f>IF($D148&lt;&gt;$D147,IF($J148&gt;$K148,1,0),IF($J148&gt;$K148,G147+1,G147))</f>
        <v/>
      </c>
      <c r="H148" s="11">
        <f>IF($D148&lt;&gt;$D147,IF($J148&lt;$K148,1,0),IF($J148&lt;$K148,H147+1,H147))</f>
        <v/>
      </c>
      <c r="I148" s="1" t="inlineStr">
        <is>
          <t>A</t>
        </is>
      </c>
      <c r="J148" s="11">
        <f>COUNTIFS(L148:X148,"A")</f>
        <v/>
      </c>
      <c r="K148" s="11">
        <f>COUNTIFS(L148:X148,"B")</f>
        <v/>
      </c>
      <c r="L148" t="inlineStr">
        <is>
          <t>A</t>
        </is>
      </c>
      <c r="M148" t="inlineStr">
        <is>
          <t>B</t>
        </is>
      </c>
      <c r="N148" t="inlineStr">
        <is>
          <t>B</t>
        </is>
      </c>
      <c r="O148" t="inlineStr">
        <is>
          <t>A</t>
        </is>
      </c>
      <c r="P148" t="inlineStr">
        <is>
          <t>A</t>
        </is>
      </c>
      <c r="Q148" t="inlineStr">
        <is>
          <t>A</t>
        </is>
      </c>
      <c r="R148" t="inlineStr">
        <is>
          <t>B</t>
        </is>
      </c>
      <c r="S148" t="inlineStr">
        <is>
          <t>A</t>
        </is>
      </c>
      <c r="T148" t="inlineStr">
        <is>
          <t>A</t>
        </is>
      </c>
      <c r="Z148" s="1">
        <f>IF(J148&gt;K148,"A",IF(J148=K148,"","B"))</f>
        <v/>
      </c>
      <c r="AA148">
        <f>IF(AND($Z148&lt;&gt;"",$Z148=L148),1,IF(L148="",0,-1))</f>
        <v/>
      </c>
      <c r="AB148">
        <f>IF(AND($Z148&lt;&gt;"",$Z148=M148),1,IF(M148="",0,-1))</f>
        <v/>
      </c>
      <c r="AC148">
        <f>IF(AND($Z148&lt;&gt;"",$Z148=N148),1,IF(N148="",0,-1))</f>
        <v/>
      </c>
      <c r="AD148">
        <f>IF(AND($Z148&lt;&gt;"",$Z148=O148),1,IF(O148="",0,-1))</f>
        <v/>
      </c>
      <c r="AE148">
        <f>IF(AND($Z148&lt;&gt;"",$Z148=P148),1,IF(P148="",0,-1))</f>
        <v/>
      </c>
      <c r="AF148">
        <f>IF(AND($Z148&lt;&gt;"",$Z148=Q148),1,IF(Q148="",0,-1))</f>
        <v/>
      </c>
      <c r="AG148">
        <f>IF(AND($Z148&lt;&gt;"",$Z148=R148),1,IF(R148="",0,-1))</f>
        <v/>
      </c>
      <c r="AH148">
        <f>IF(AND($Z148&lt;&gt;"",$Z148=S148),1,IF(S148="",0,-1))</f>
        <v/>
      </c>
      <c r="AI148">
        <f>IF(AND($Z148&lt;&gt;"",$Z148=T148),1,IF(T148="",0,-1))</f>
        <v/>
      </c>
      <c r="AJ148">
        <f>IF(AND($Z148&lt;&gt;"",$Z148=U148),1,IF(U148="",0,-1))</f>
        <v/>
      </c>
      <c r="AK148">
        <f>IF(AND($Z148&lt;&gt;"",$Z148=V148),1,IF(V148="",0,-1))</f>
        <v/>
      </c>
      <c r="AL148">
        <f>IF(AND($Z148&lt;&gt;"",$Z148=W148),1,IF(W148="",0,-1))</f>
        <v/>
      </c>
      <c r="AM148">
        <f>IF(AND($Z148&lt;&gt;"",$Z148=X148),1,IF(X148="",0,-1))</f>
        <v/>
      </c>
    </row>
    <row r="149">
      <c r="A149" t="inlineStr">
        <is>
          <t>https://www.livesport.com/tennis/atp-singles/antalya/</t>
        </is>
      </c>
      <c r="D149" t="inlineStr">
        <is>
          <t>https://www.livesport.com/game/fP4Od4op/#/game-summary</t>
        </is>
      </c>
      <c r="G149" s="11">
        <f>IF($D149&lt;&gt;$D148,IF($J149&gt;$K149,1,0),IF($J149&gt;$K149,G148+1,G148))</f>
        <v/>
      </c>
      <c r="H149" s="11">
        <f>IF($D149&lt;&gt;$D148,IF($J149&lt;$K149,1,0),IF($J149&lt;$K149,H148+1,H148))</f>
        <v/>
      </c>
      <c r="I149" s="1">
        <f>IF($D149&lt;&gt;$D148,"",IF(ISEVEN(SUM(J148:K148)),I148, IF(I148="B", "A", "B")))</f>
        <v/>
      </c>
      <c r="J149" s="11">
        <f>COUNTIFS(L149:X149,"A")</f>
        <v/>
      </c>
      <c r="K149" s="11">
        <f>COUNTIFS(L149:X149,"B")</f>
        <v/>
      </c>
      <c r="L149" t="inlineStr">
        <is>
          <t>A</t>
        </is>
      </c>
      <c r="M149" t="inlineStr">
        <is>
          <t>B</t>
        </is>
      </c>
      <c r="N149" t="inlineStr">
        <is>
          <t>B</t>
        </is>
      </c>
      <c r="O149" t="inlineStr">
        <is>
          <t>A</t>
        </is>
      </c>
      <c r="P149" t="inlineStr">
        <is>
          <t>B</t>
        </is>
      </c>
      <c r="Q149" t="inlineStr">
        <is>
          <t>A</t>
        </is>
      </c>
      <c r="R149" t="inlineStr">
        <is>
          <t>B</t>
        </is>
      </c>
      <c r="S149" t="inlineStr">
        <is>
          <t>A</t>
        </is>
      </c>
      <c r="T149" t="inlineStr">
        <is>
          <t>A</t>
        </is>
      </c>
      <c r="U149" t="inlineStr">
        <is>
          <t>B</t>
        </is>
      </c>
      <c r="V149" t="inlineStr">
        <is>
          <t>B</t>
        </is>
      </c>
      <c r="W149" t="inlineStr">
        <is>
          <t>B</t>
        </is>
      </c>
      <c r="Z149" s="1">
        <f>IF(J149&gt;K149,"A",IF(J149=K149,"","B"))</f>
        <v/>
      </c>
      <c r="AA149">
        <f>IF(AND($Z149&lt;&gt;"",$Z149=L149),1,IF(L149="",0,-1))</f>
        <v/>
      </c>
      <c r="AB149">
        <f>IF(AND($Z149&lt;&gt;"",$Z149=M149),1,IF(M149="",0,-1))</f>
        <v/>
      </c>
      <c r="AC149">
        <f>IF(AND($Z149&lt;&gt;"",$Z149=N149),1,IF(N149="",0,-1))</f>
        <v/>
      </c>
      <c r="AD149">
        <f>IF(AND($Z149&lt;&gt;"",$Z149=O149),1,IF(O149="",0,-1))</f>
        <v/>
      </c>
      <c r="AE149">
        <f>IF(AND($Z149&lt;&gt;"",$Z149=P149),1,IF(P149="",0,-1))</f>
        <v/>
      </c>
      <c r="AF149">
        <f>IF(AND($Z149&lt;&gt;"",$Z149=Q149),1,IF(Q149="",0,-1))</f>
        <v/>
      </c>
      <c r="AG149">
        <f>IF(AND($Z149&lt;&gt;"",$Z149=R149),1,IF(R149="",0,-1))</f>
        <v/>
      </c>
      <c r="AH149">
        <f>IF(AND($Z149&lt;&gt;"",$Z149=S149),1,IF(S149="",0,-1))</f>
        <v/>
      </c>
      <c r="AI149">
        <f>IF(AND($Z149&lt;&gt;"",$Z149=T149),1,IF(T149="",0,-1))</f>
        <v/>
      </c>
      <c r="AJ149">
        <f>IF(AND($Z149&lt;&gt;"",$Z149=U149),1,IF(U149="",0,-1))</f>
        <v/>
      </c>
      <c r="AK149">
        <f>IF(AND($Z149&lt;&gt;"",$Z149=V149),1,IF(V149="",0,-1))</f>
        <v/>
      </c>
      <c r="AL149">
        <f>IF(AND($Z149&lt;&gt;"",$Z149=W149),1,IF(W149="",0,-1))</f>
        <v/>
      </c>
      <c r="AM149">
        <f>IF(AND($Z149&lt;&gt;"",$Z149=X149),1,IF(X149="",0,-1))</f>
        <v/>
      </c>
    </row>
    <row r="150">
      <c r="A150" t="inlineStr">
        <is>
          <t>https://www.livesport.com/tennis/atp-singles/antalya/</t>
        </is>
      </c>
      <c r="D150" t="inlineStr">
        <is>
          <t>https://www.livesport.com/game/fP4Od4op/#/game-summary</t>
        </is>
      </c>
      <c r="G150" s="11">
        <f>IF($D150&lt;&gt;$D149,IF($J150&gt;$K150,1,0),IF($J150&gt;$K150,G149+1,G149))</f>
        <v/>
      </c>
      <c r="H150" s="11">
        <f>IF($D150&lt;&gt;$D149,IF($J150&lt;$K150,1,0),IF($J150&lt;$K150,H149+1,H149))</f>
        <v/>
      </c>
      <c r="I150" s="1">
        <f>IF($D150&lt;&gt;$D149,"",IF(ISEVEN(SUM(J149:K149)),I149, IF(I149="B", "A", "B")))</f>
        <v/>
      </c>
      <c r="J150" s="11">
        <f>COUNTIFS(L150:X150,"A")</f>
        <v/>
      </c>
      <c r="K150" s="11">
        <f>COUNTIFS(L150:X150,"B")</f>
        <v/>
      </c>
      <c r="L150" t="inlineStr">
        <is>
          <t>B</t>
        </is>
      </c>
      <c r="M150" t="inlineStr">
        <is>
          <t>B</t>
        </is>
      </c>
      <c r="N150" t="inlineStr">
        <is>
          <t>B</t>
        </is>
      </c>
      <c r="O150" t="inlineStr">
        <is>
          <t>B</t>
        </is>
      </c>
      <c r="P150" t="inlineStr">
        <is>
          <t>B</t>
        </is>
      </c>
      <c r="Q150" t="inlineStr">
        <is>
          <t>B</t>
        </is>
      </c>
      <c r="Z150" s="1">
        <f>IF(J150&gt;K150,"A",IF(J150=K150,"","B"))</f>
        <v/>
      </c>
      <c r="AA150">
        <f>IF(AND($Z150&lt;&gt;"",$Z150=L150),1,IF(L150="",0,-1))</f>
        <v/>
      </c>
      <c r="AB150">
        <f>IF(AND($Z150&lt;&gt;"",$Z150=M150),1,IF(M150="",0,-1))</f>
        <v/>
      </c>
      <c r="AC150">
        <f>IF(AND($Z150&lt;&gt;"",$Z150=N150),1,IF(N150="",0,-1))</f>
        <v/>
      </c>
      <c r="AD150">
        <f>IF(AND($Z150&lt;&gt;"",$Z150=O150),1,IF(O150="",0,-1))</f>
        <v/>
      </c>
      <c r="AE150">
        <f>IF(AND($Z150&lt;&gt;"",$Z150=P150),1,IF(P150="",0,-1))</f>
        <v/>
      </c>
      <c r="AF150">
        <f>IF(AND($Z150&lt;&gt;"",$Z150=Q150),1,IF(Q150="",0,-1))</f>
        <v/>
      </c>
      <c r="AG150">
        <f>IF(AND($Z150&lt;&gt;"",$Z150=R150),1,IF(R150="",0,-1))</f>
        <v/>
      </c>
      <c r="AH150">
        <f>IF(AND($Z150&lt;&gt;"",$Z150=S150),1,IF(S150="",0,-1))</f>
        <v/>
      </c>
      <c r="AI150">
        <f>IF(AND($Z150&lt;&gt;"",$Z150=T150),1,IF(T150="",0,-1))</f>
        <v/>
      </c>
      <c r="AJ150">
        <f>IF(AND($Z150&lt;&gt;"",$Z150=U150),1,IF(U150="",0,-1))</f>
        <v/>
      </c>
      <c r="AK150">
        <f>IF(AND($Z150&lt;&gt;"",$Z150=V150),1,IF(V150="",0,-1))</f>
        <v/>
      </c>
      <c r="AL150">
        <f>IF(AND($Z150&lt;&gt;"",$Z150=W150),1,IF(W150="",0,-1))</f>
        <v/>
      </c>
      <c r="AM150">
        <f>IF(AND($Z150&lt;&gt;"",$Z150=X150),1,IF(X150="",0,-1))</f>
        <v/>
      </c>
    </row>
    <row r="151">
      <c r="A151" t="inlineStr">
        <is>
          <t>https://www.livesport.com/tennis/atp-singles/antalya/</t>
        </is>
      </c>
      <c r="D151" t="inlineStr">
        <is>
          <t>https://www.livesport.com/game/2k8WfrGd/#/game-summary</t>
        </is>
      </c>
      <c r="G151" s="11">
        <f>IF($D151&lt;&gt;$D150,IF($J151&gt;$K151,1,0),IF($J151&gt;$K151,G150+1,G150))</f>
        <v/>
      </c>
      <c r="H151" s="11">
        <f>IF($D151&lt;&gt;$D150,IF($J151&lt;$K151,1,0),IF($J151&lt;$K151,H150+1,H150))</f>
        <v/>
      </c>
      <c r="I151" s="1" t="inlineStr">
        <is>
          <t>A</t>
        </is>
      </c>
      <c r="J151" s="11">
        <f>COUNTIFS(L151:X151,"A")</f>
        <v/>
      </c>
      <c r="K151" s="11">
        <f>COUNTIFS(L151:X151,"B")</f>
        <v/>
      </c>
      <c r="L151" t="inlineStr">
        <is>
          <t>B</t>
        </is>
      </c>
      <c r="M151" t="inlineStr">
        <is>
          <t>B</t>
        </is>
      </c>
      <c r="N151" t="inlineStr">
        <is>
          <t>A</t>
        </is>
      </c>
      <c r="O151" t="inlineStr">
        <is>
          <t>B</t>
        </is>
      </c>
      <c r="P151" t="inlineStr">
        <is>
          <t>A</t>
        </is>
      </c>
      <c r="Q151" t="inlineStr">
        <is>
          <t>B</t>
        </is>
      </c>
      <c r="R151" t="inlineStr">
        <is>
          <t>A</t>
        </is>
      </c>
      <c r="S151" t="inlineStr">
        <is>
          <t>B</t>
        </is>
      </c>
      <c r="T151" t="inlineStr">
        <is>
          <t>B</t>
        </is>
      </c>
      <c r="Z151" s="1">
        <f>IF(J151&gt;K151,"A",IF(J151=K151,"","B"))</f>
        <v/>
      </c>
      <c r="AA151">
        <f>IF(AND($Z151&lt;&gt;"",$Z151=L151),1,IF(L151="",0,-1))</f>
        <v/>
      </c>
      <c r="AB151">
        <f>IF(AND($Z151&lt;&gt;"",$Z151=M151),1,IF(M151="",0,-1))</f>
        <v/>
      </c>
      <c r="AC151">
        <f>IF(AND($Z151&lt;&gt;"",$Z151=N151),1,IF(N151="",0,-1))</f>
        <v/>
      </c>
      <c r="AD151">
        <f>IF(AND($Z151&lt;&gt;"",$Z151=O151),1,IF(O151="",0,-1))</f>
        <v/>
      </c>
      <c r="AE151">
        <f>IF(AND($Z151&lt;&gt;"",$Z151=P151),1,IF(P151="",0,-1))</f>
        <v/>
      </c>
      <c r="AF151">
        <f>IF(AND($Z151&lt;&gt;"",$Z151=Q151),1,IF(Q151="",0,-1))</f>
        <v/>
      </c>
      <c r="AG151">
        <f>IF(AND($Z151&lt;&gt;"",$Z151=R151),1,IF(R151="",0,-1))</f>
        <v/>
      </c>
      <c r="AH151">
        <f>IF(AND($Z151&lt;&gt;"",$Z151=S151),1,IF(S151="",0,-1))</f>
        <v/>
      </c>
      <c r="AI151">
        <f>IF(AND($Z151&lt;&gt;"",$Z151=T151),1,IF(T151="",0,-1))</f>
        <v/>
      </c>
      <c r="AJ151">
        <f>IF(AND($Z151&lt;&gt;"",$Z151=U151),1,IF(U151="",0,-1))</f>
        <v/>
      </c>
      <c r="AK151">
        <f>IF(AND($Z151&lt;&gt;"",$Z151=V151),1,IF(V151="",0,-1))</f>
        <v/>
      </c>
      <c r="AL151">
        <f>IF(AND($Z151&lt;&gt;"",$Z151=W151),1,IF(W151="",0,-1))</f>
        <v/>
      </c>
      <c r="AM151">
        <f>IF(AND($Z151&lt;&gt;"",$Z151=X151),1,IF(X151="",0,-1))</f>
        <v/>
      </c>
    </row>
    <row r="152">
      <c r="A152" t="inlineStr">
        <is>
          <t>https://www.livesport.com/tennis/atp-singles/antalya/</t>
        </is>
      </c>
      <c r="D152" t="inlineStr">
        <is>
          <t>https://www.livesport.com/game/2k8WfrGd/#/game-summary</t>
        </is>
      </c>
      <c r="G152" s="11">
        <f>IF($D152&lt;&gt;$D151,IF($J152&gt;$K152,1,0),IF($J152&gt;$K152,G151+1,G151))</f>
        <v/>
      </c>
      <c r="H152" s="11">
        <f>IF($D152&lt;&gt;$D151,IF($J152&lt;$K152,1,0),IF($J152&lt;$K152,H151+1,H151))</f>
        <v/>
      </c>
      <c r="I152" s="1">
        <f>IF($D152&lt;&gt;$D151,"",IF(ISEVEN(SUM(J151:K151)),I151, IF(I151="B", "A", "B")))</f>
        <v/>
      </c>
      <c r="J152" s="11">
        <f>COUNTIFS(L152:X152,"A")</f>
        <v/>
      </c>
      <c r="K152" s="11">
        <f>COUNTIFS(L152:X152,"B")</f>
        <v/>
      </c>
      <c r="L152" t="inlineStr">
        <is>
          <t>B</t>
        </is>
      </c>
      <c r="M152" t="inlineStr">
        <is>
          <t>A</t>
        </is>
      </c>
      <c r="N152" t="inlineStr">
        <is>
          <t>B</t>
        </is>
      </c>
      <c r="O152" t="inlineStr">
        <is>
          <t>A</t>
        </is>
      </c>
      <c r="P152" t="inlineStr">
        <is>
          <t>B</t>
        </is>
      </c>
      <c r="Q152" t="inlineStr">
        <is>
          <t>B</t>
        </is>
      </c>
      <c r="R152" t="inlineStr">
        <is>
          <t>B</t>
        </is>
      </c>
      <c r="S152" t="inlineStr">
        <is>
          <t>A</t>
        </is>
      </c>
      <c r="T152" t="inlineStr">
        <is>
          <t>B</t>
        </is>
      </c>
      <c r="Z152" s="1">
        <f>IF(J152&gt;K152,"A",IF(J152=K152,"","B"))</f>
        <v/>
      </c>
      <c r="AA152">
        <f>IF(AND($Z152&lt;&gt;"",$Z152=L152),1,IF(L152="",0,-1))</f>
        <v/>
      </c>
      <c r="AB152">
        <f>IF(AND($Z152&lt;&gt;"",$Z152=M152),1,IF(M152="",0,-1))</f>
        <v/>
      </c>
      <c r="AC152">
        <f>IF(AND($Z152&lt;&gt;"",$Z152=N152),1,IF(N152="",0,-1))</f>
        <v/>
      </c>
      <c r="AD152">
        <f>IF(AND($Z152&lt;&gt;"",$Z152=O152),1,IF(O152="",0,-1))</f>
        <v/>
      </c>
      <c r="AE152">
        <f>IF(AND($Z152&lt;&gt;"",$Z152=P152),1,IF(P152="",0,-1))</f>
        <v/>
      </c>
      <c r="AF152">
        <f>IF(AND($Z152&lt;&gt;"",$Z152=Q152),1,IF(Q152="",0,-1))</f>
        <v/>
      </c>
      <c r="AG152">
        <f>IF(AND($Z152&lt;&gt;"",$Z152=R152),1,IF(R152="",0,-1))</f>
        <v/>
      </c>
      <c r="AH152">
        <f>IF(AND($Z152&lt;&gt;"",$Z152=S152),1,IF(S152="",0,-1))</f>
        <v/>
      </c>
      <c r="AI152">
        <f>IF(AND($Z152&lt;&gt;"",$Z152=T152),1,IF(T152="",0,-1))</f>
        <v/>
      </c>
      <c r="AJ152">
        <f>IF(AND($Z152&lt;&gt;"",$Z152=U152),1,IF(U152="",0,-1))</f>
        <v/>
      </c>
      <c r="AK152">
        <f>IF(AND($Z152&lt;&gt;"",$Z152=V152),1,IF(V152="",0,-1))</f>
        <v/>
      </c>
      <c r="AL152">
        <f>IF(AND($Z152&lt;&gt;"",$Z152=W152),1,IF(W152="",0,-1))</f>
        <v/>
      </c>
      <c r="AM152">
        <f>IF(AND($Z152&lt;&gt;"",$Z152=X152),1,IF(X152="",0,-1))</f>
        <v/>
      </c>
    </row>
    <row r="153">
      <c r="A153" t="inlineStr">
        <is>
          <t>https://www.livesport.com/tennis/atp-singles/antalya/</t>
        </is>
      </c>
      <c r="D153" t="inlineStr">
        <is>
          <t>https://www.livesport.com/game/KQxH2fZ2/#/game-summary</t>
        </is>
      </c>
      <c r="G153" s="11">
        <f>IF($D153&lt;&gt;$D152,IF($J153&gt;$K153,1,0),IF($J153&gt;$K153,G152+1,G152))</f>
        <v/>
      </c>
      <c r="H153" s="11">
        <f>IF($D153&lt;&gt;$D152,IF($J153&lt;$K153,1,0),IF($J153&lt;$K153,H152+1,H152))</f>
        <v/>
      </c>
      <c r="I153" s="1" t="inlineStr">
        <is>
          <t>A</t>
        </is>
      </c>
      <c r="J153" s="11">
        <f>COUNTIFS(L153:X153,"A")</f>
        <v/>
      </c>
      <c r="K153" s="11">
        <f>COUNTIFS(L153:X153,"B")</f>
        <v/>
      </c>
      <c r="L153" t="inlineStr">
        <is>
          <t>A</t>
        </is>
      </c>
      <c r="M153" t="inlineStr">
        <is>
          <t>B</t>
        </is>
      </c>
      <c r="N153" t="inlineStr">
        <is>
          <t>A</t>
        </is>
      </c>
      <c r="O153" t="inlineStr">
        <is>
          <t>A</t>
        </is>
      </c>
      <c r="P153" t="inlineStr">
        <is>
          <t>A</t>
        </is>
      </c>
      <c r="Q153" t="inlineStr">
        <is>
          <t>B</t>
        </is>
      </c>
      <c r="R153" t="inlineStr">
        <is>
          <t>A</t>
        </is>
      </c>
      <c r="S153" t="inlineStr">
        <is>
          <t>B</t>
        </is>
      </c>
      <c r="T153" t="inlineStr">
        <is>
          <t>A</t>
        </is>
      </c>
      <c r="Z153" s="1">
        <f>IF(J153&gt;K153,"A",IF(J153=K153,"","B"))</f>
        <v/>
      </c>
      <c r="AA153">
        <f>IF(AND($Z153&lt;&gt;"",$Z153=L153),1,IF(L153="",0,-1))</f>
        <v/>
      </c>
      <c r="AB153">
        <f>IF(AND($Z153&lt;&gt;"",$Z153=M153),1,IF(M153="",0,-1))</f>
        <v/>
      </c>
      <c r="AC153">
        <f>IF(AND($Z153&lt;&gt;"",$Z153=N153),1,IF(N153="",0,-1))</f>
        <v/>
      </c>
      <c r="AD153">
        <f>IF(AND($Z153&lt;&gt;"",$Z153=O153),1,IF(O153="",0,-1))</f>
        <v/>
      </c>
      <c r="AE153">
        <f>IF(AND($Z153&lt;&gt;"",$Z153=P153),1,IF(P153="",0,-1))</f>
        <v/>
      </c>
      <c r="AF153">
        <f>IF(AND($Z153&lt;&gt;"",$Z153=Q153),1,IF(Q153="",0,-1))</f>
        <v/>
      </c>
      <c r="AG153">
        <f>IF(AND($Z153&lt;&gt;"",$Z153=R153),1,IF(R153="",0,-1))</f>
        <v/>
      </c>
      <c r="AH153">
        <f>IF(AND($Z153&lt;&gt;"",$Z153=S153),1,IF(S153="",0,-1))</f>
        <v/>
      </c>
      <c r="AI153">
        <f>IF(AND($Z153&lt;&gt;"",$Z153=T153),1,IF(T153="",0,-1))</f>
        <v/>
      </c>
      <c r="AJ153">
        <f>IF(AND($Z153&lt;&gt;"",$Z153=U153),1,IF(U153="",0,-1))</f>
        <v/>
      </c>
      <c r="AK153">
        <f>IF(AND($Z153&lt;&gt;"",$Z153=V153),1,IF(V153="",0,-1))</f>
        <v/>
      </c>
      <c r="AL153">
        <f>IF(AND($Z153&lt;&gt;"",$Z153=W153),1,IF(W153="",0,-1))</f>
        <v/>
      </c>
      <c r="AM153">
        <f>IF(AND($Z153&lt;&gt;"",$Z153=X153),1,IF(X153="",0,-1))</f>
        <v/>
      </c>
    </row>
    <row r="154">
      <c r="A154" t="inlineStr">
        <is>
          <t>https://www.livesport.com/tennis/atp-singles/antalya/</t>
        </is>
      </c>
      <c r="D154" t="inlineStr">
        <is>
          <t>https://www.livesport.com/game/KQxH2fZ2/#/game-summary</t>
        </is>
      </c>
      <c r="G154" s="11">
        <f>IF($D154&lt;&gt;$D153,IF($J154&gt;$K154,1,0),IF($J154&gt;$K154,G153+1,G153))</f>
        <v/>
      </c>
      <c r="H154" s="11">
        <f>IF($D154&lt;&gt;$D153,IF($J154&lt;$K154,1,0),IF($J154&lt;$K154,H153+1,H153))</f>
        <v/>
      </c>
      <c r="I154" s="1">
        <f>IF($D154&lt;&gt;$D153,"",IF(ISEVEN(SUM(J153:K153)),I153, IF(I153="B", "A", "B")))</f>
        <v/>
      </c>
      <c r="J154" s="11">
        <f>COUNTIFS(L154:X154,"A")</f>
        <v/>
      </c>
      <c r="K154" s="11">
        <f>COUNTIFS(L154:X154,"B")</f>
        <v/>
      </c>
      <c r="L154" t="inlineStr">
        <is>
          <t>B</t>
        </is>
      </c>
      <c r="M154" t="inlineStr">
        <is>
          <t>A</t>
        </is>
      </c>
      <c r="N154" t="inlineStr">
        <is>
          <t>B</t>
        </is>
      </c>
      <c r="O154" t="inlineStr">
        <is>
          <t>A</t>
        </is>
      </c>
      <c r="P154" t="inlineStr">
        <is>
          <t>B</t>
        </is>
      </c>
      <c r="Q154" t="inlineStr">
        <is>
          <t>A</t>
        </is>
      </c>
      <c r="R154" t="inlineStr">
        <is>
          <t>B</t>
        </is>
      </c>
      <c r="S154" t="inlineStr">
        <is>
          <t>A</t>
        </is>
      </c>
      <c r="T154" t="inlineStr">
        <is>
          <t>B</t>
        </is>
      </c>
      <c r="U154" t="inlineStr">
        <is>
          <t>A</t>
        </is>
      </c>
      <c r="V154" t="inlineStr">
        <is>
          <t>B</t>
        </is>
      </c>
      <c r="W154" t="inlineStr">
        <is>
          <t>A</t>
        </is>
      </c>
      <c r="X154" t="inlineStr">
        <is>
          <t>A</t>
        </is>
      </c>
      <c r="Z154" s="1">
        <f>IF(J154&gt;K154,"A",IF(J154=K154,"","B"))</f>
        <v/>
      </c>
      <c r="AA154">
        <f>IF(AND($Z154&lt;&gt;"",$Z154=L154),1,IF(L154="",0,-1))</f>
        <v/>
      </c>
      <c r="AB154">
        <f>IF(AND($Z154&lt;&gt;"",$Z154=M154),1,IF(M154="",0,-1))</f>
        <v/>
      </c>
      <c r="AC154">
        <f>IF(AND($Z154&lt;&gt;"",$Z154=N154),1,IF(N154="",0,-1))</f>
        <v/>
      </c>
      <c r="AD154">
        <f>IF(AND($Z154&lt;&gt;"",$Z154=O154),1,IF(O154="",0,-1))</f>
        <v/>
      </c>
      <c r="AE154">
        <f>IF(AND($Z154&lt;&gt;"",$Z154=P154),1,IF(P154="",0,-1))</f>
        <v/>
      </c>
      <c r="AF154">
        <f>IF(AND($Z154&lt;&gt;"",$Z154=Q154),1,IF(Q154="",0,-1))</f>
        <v/>
      </c>
      <c r="AG154">
        <f>IF(AND($Z154&lt;&gt;"",$Z154=R154),1,IF(R154="",0,-1))</f>
        <v/>
      </c>
      <c r="AH154">
        <f>IF(AND($Z154&lt;&gt;"",$Z154=S154),1,IF(S154="",0,-1))</f>
        <v/>
      </c>
      <c r="AI154">
        <f>IF(AND($Z154&lt;&gt;"",$Z154=T154),1,IF(T154="",0,-1))</f>
        <v/>
      </c>
      <c r="AJ154">
        <f>IF(AND($Z154&lt;&gt;"",$Z154=U154),1,IF(U154="",0,-1))</f>
        <v/>
      </c>
      <c r="AK154">
        <f>IF(AND($Z154&lt;&gt;"",$Z154=V154),1,IF(V154="",0,-1))</f>
        <v/>
      </c>
      <c r="AL154">
        <f>IF(AND($Z154&lt;&gt;"",$Z154=W154),1,IF(W154="",0,-1))</f>
        <v/>
      </c>
      <c r="AM154">
        <f>IF(AND($Z154&lt;&gt;"",$Z154=X154),1,IF(X154="",0,-1))</f>
        <v/>
      </c>
    </row>
    <row r="155">
      <c r="A155" t="inlineStr">
        <is>
          <t>https://www.livesport.com/tennis/atp-singles/antalya/</t>
        </is>
      </c>
      <c r="D155" t="inlineStr">
        <is>
          <t>https://www.livesport.com/game/4fQq4ngA/#/game-summary</t>
        </is>
      </c>
      <c r="G155" s="11">
        <f>IF($D155&lt;&gt;$D154,IF($J155&gt;$K155,1,0),IF($J155&gt;$K155,G154+1,G154))</f>
        <v/>
      </c>
      <c r="H155" s="11">
        <f>IF($D155&lt;&gt;$D154,IF($J155&lt;$K155,1,0),IF($J155&lt;$K155,H154+1,H154))</f>
        <v/>
      </c>
      <c r="I155" s="1" t="inlineStr">
        <is>
          <t>B</t>
        </is>
      </c>
      <c r="J155" s="11">
        <f>COUNTIFS(L155:X155,"A")</f>
        <v/>
      </c>
      <c r="K155" s="11">
        <f>COUNTIFS(L155:X155,"B")</f>
        <v/>
      </c>
      <c r="L155" t="inlineStr">
        <is>
          <t>B</t>
        </is>
      </c>
      <c r="M155" t="inlineStr">
        <is>
          <t>A</t>
        </is>
      </c>
      <c r="N155" t="inlineStr">
        <is>
          <t>B</t>
        </is>
      </c>
      <c r="O155" t="inlineStr">
        <is>
          <t>A</t>
        </is>
      </c>
      <c r="P155" t="inlineStr">
        <is>
          <t>B</t>
        </is>
      </c>
      <c r="Q155" t="inlineStr">
        <is>
          <t>B</t>
        </is>
      </c>
      <c r="R155" t="inlineStr">
        <is>
          <t>B</t>
        </is>
      </c>
      <c r="S155" t="inlineStr">
        <is>
          <t>A</t>
        </is>
      </c>
      <c r="T155" t="inlineStr">
        <is>
          <t>A</t>
        </is>
      </c>
      <c r="U155" t="inlineStr">
        <is>
          <t>A</t>
        </is>
      </c>
      <c r="V155" t="inlineStr">
        <is>
          <t>B</t>
        </is>
      </c>
      <c r="W155" t="inlineStr">
        <is>
          <t>A</t>
        </is>
      </c>
      <c r="X155" t="inlineStr">
        <is>
          <t>A</t>
        </is>
      </c>
      <c r="Z155" s="1">
        <f>IF(J155&gt;K155,"A",IF(J155=K155,"","B"))</f>
        <v/>
      </c>
      <c r="AA155">
        <f>IF(AND($Z155&lt;&gt;"",$Z155=L155),1,IF(L155="",0,-1))</f>
        <v/>
      </c>
      <c r="AB155">
        <f>IF(AND($Z155&lt;&gt;"",$Z155=M155),1,IF(M155="",0,-1))</f>
        <v/>
      </c>
      <c r="AC155">
        <f>IF(AND($Z155&lt;&gt;"",$Z155=N155),1,IF(N155="",0,-1))</f>
        <v/>
      </c>
      <c r="AD155">
        <f>IF(AND($Z155&lt;&gt;"",$Z155=O155),1,IF(O155="",0,-1))</f>
        <v/>
      </c>
      <c r="AE155">
        <f>IF(AND($Z155&lt;&gt;"",$Z155=P155),1,IF(P155="",0,-1))</f>
        <v/>
      </c>
      <c r="AF155">
        <f>IF(AND($Z155&lt;&gt;"",$Z155=Q155),1,IF(Q155="",0,-1))</f>
        <v/>
      </c>
      <c r="AG155">
        <f>IF(AND($Z155&lt;&gt;"",$Z155=R155),1,IF(R155="",0,-1))</f>
        <v/>
      </c>
      <c r="AH155">
        <f>IF(AND($Z155&lt;&gt;"",$Z155=S155),1,IF(S155="",0,-1))</f>
        <v/>
      </c>
      <c r="AI155">
        <f>IF(AND($Z155&lt;&gt;"",$Z155=T155),1,IF(T155="",0,-1))</f>
        <v/>
      </c>
      <c r="AJ155">
        <f>IF(AND($Z155&lt;&gt;"",$Z155=U155),1,IF(U155="",0,-1))</f>
        <v/>
      </c>
      <c r="AK155">
        <f>IF(AND($Z155&lt;&gt;"",$Z155=V155),1,IF(V155="",0,-1))</f>
        <v/>
      </c>
      <c r="AL155">
        <f>IF(AND($Z155&lt;&gt;"",$Z155=W155),1,IF(W155="",0,-1))</f>
        <v/>
      </c>
      <c r="AM155">
        <f>IF(AND($Z155&lt;&gt;"",$Z155=X155),1,IF(X155="",0,-1))</f>
        <v/>
      </c>
    </row>
    <row r="156">
      <c r="A156" t="inlineStr">
        <is>
          <t>https://www.livesport.com/tennis/atp-singles/antalya/</t>
        </is>
      </c>
      <c r="D156" t="inlineStr">
        <is>
          <t>https://www.livesport.com/game/4fQq4ngA/#/game-summary</t>
        </is>
      </c>
      <c r="G156" s="11">
        <f>IF($D156&lt;&gt;$D155,IF($J156&gt;$K156,1,0),IF($J156&gt;$K156,G155+1,G155))</f>
        <v/>
      </c>
      <c r="H156" s="11">
        <f>IF($D156&lt;&gt;$D155,IF($J156&lt;$K156,1,0),IF($J156&lt;$K156,H155+1,H155))</f>
        <v/>
      </c>
      <c r="I156" s="1">
        <f>IF($D156&lt;&gt;$D155,"",IF(ISEVEN(SUM(J155:K155)),I155, IF(I155="B", "A", "B")))</f>
        <v/>
      </c>
      <c r="J156" s="11">
        <f>COUNTIFS(L156:X156,"A")</f>
        <v/>
      </c>
      <c r="K156" s="11">
        <f>COUNTIFS(L156:X156,"B")</f>
        <v/>
      </c>
      <c r="L156" t="inlineStr">
        <is>
          <t>A</t>
        </is>
      </c>
      <c r="M156" t="inlineStr">
        <is>
          <t>B</t>
        </is>
      </c>
      <c r="N156" t="inlineStr">
        <is>
          <t>A</t>
        </is>
      </c>
      <c r="O156" t="inlineStr">
        <is>
          <t>B</t>
        </is>
      </c>
      <c r="P156" t="inlineStr">
        <is>
          <t>A</t>
        </is>
      </c>
      <c r="Q156" t="inlineStr">
        <is>
          <t>B</t>
        </is>
      </c>
      <c r="R156" t="inlineStr">
        <is>
          <t>A</t>
        </is>
      </c>
      <c r="S156" t="inlineStr">
        <is>
          <t>B</t>
        </is>
      </c>
      <c r="T156" t="inlineStr">
        <is>
          <t>A</t>
        </is>
      </c>
      <c r="U156" t="inlineStr">
        <is>
          <t>B</t>
        </is>
      </c>
      <c r="V156" t="inlineStr">
        <is>
          <t>A</t>
        </is>
      </c>
      <c r="W156" t="inlineStr">
        <is>
          <t>A</t>
        </is>
      </c>
      <c r="Z156" s="1">
        <f>IF(J156&gt;K156,"A",IF(J156=K156,"","B"))</f>
        <v/>
      </c>
      <c r="AA156">
        <f>IF(AND($Z156&lt;&gt;"",$Z156=L156),1,IF(L156="",0,-1))</f>
        <v/>
      </c>
      <c r="AB156">
        <f>IF(AND($Z156&lt;&gt;"",$Z156=M156),1,IF(M156="",0,-1))</f>
        <v/>
      </c>
      <c r="AC156">
        <f>IF(AND($Z156&lt;&gt;"",$Z156=N156),1,IF(N156="",0,-1))</f>
        <v/>
      </c>
      <c r="AD156">
        <f>IF(AND($Z156&lt;&gt;"",$Z156=O156),1,IF(O156="",0,-1))</f>
        <v/>
      </c>
      <c r="AE156">
        <f>IF(AND($Z156&lt;&gt;"",$Z156=P156),1,IF(P156="",0,-1))</f>
        <v/>
      </c>
      <c r="AF156">
        <f>IF(AND($Z156&lt;&gt;"",$Z156=Q156),1,IF(Q156="",0,-1))</f>
        <v/>
      </c>
      <c r="AG156">
        <f>IF(AND($Z156&lt;&gt;"",$Z156=R156),1,IF(R156="",0,-1))</f>
        <v/>
      </c>
      <c r="AH156">
        <f>IF(AND($Z156&lt;&gt;"",$Z156=S156),1,IF(S156="",0,-1))</f>
        <v/>
      </c>
      <c r="AI156">
        <f>IF(AND($Z156&lt;&gt;"",$Z156=T156),1,IF(T156="",0,-1))</f>
        <v/>
      </c>
      <c r="AJ156">
        <f>IF(AND($Z156&lt;&gt;"",$Z156=U156),1,IF(U156="",0,-1))</f>
        <v/>
      </c>
      <c r="AK156">
        <f>IF(AND($Z156&lt;&gt;"",$Z156=V156),1,IF(V156="",0,-1))</f>
        <v/>
      </c>
      <c r="AL156">
        <f>IF(AND($Z156&lt;&gt;"",$Z156=W156),1,IF(W156="",0,-1))</f>
        <v/>
      </c>
      <c r="AM156">
        <f>IF(AND($Z156&lt;&gt;"",$Z156=X156),1,IF(X156="",0,-1))</f>
        <v/>
      </c>
    </row>
    <row r="157">
      <c r="A157" t="inlineStr">
        <is>
          <t>https://www.livesport.com/tennis/atp-singles/antalya/</t>
        </is>
      </c>
      <c r="D157" t="inlineStr">
        <is>
          <t>https://www.livesport.com/game/hGId1pwT/#/game-summary</t>
        </is>
      </c>
      <c r="G157" s="11">
        <f>IF($D157&lt;&gt;$D156,IF($J157&gt;$K157,1,0),IF($J157&gt;$K157,G156+1,G156))</f>
        <v/>
      </c>
      <c r="H157" s="11">
        <f>IF($D157&lt;&gt;$D156,IF($J157&lt;$K157,1,0),IF($J157&lt;$K157,H156+1,H156))</f>
        <v/>
      </c>
      <c r="I157" s="1" t="inlineStr">
        <is>
          <t>A</t>
        </is>
      </c>
      <c r="J157" s="11">
        <f>COUNTIFS(L157:X157,"A")</f>
        <v/>
      </c>
      <c r="K157" s="11">
        <f>COUNTIFS(L157:X157,"B")</f>
        <v/>
      </c>
      <c r="L157" t="inlineStr">
        <is>
          <t>A</t>
        </is>
      </c>
      <c r="M157" t="inlineStr">
        <is>
          <t>B</t>
        </is>
      </c>
      <c r="N157" t="inlineStr">
        <is>
          <t>A</t>
        </is>
      </c>
      <c r="O157" t="inlineStr">
        <is>
          <t>B</t>
        </is>
      </c>
      <c r="P157" t="inlineStr">
        <is>
          <t>A</t>
        </is>
      </c>
      <c r="Q157" t="inlineStr">
        <is>
          <t>B</t>
        </is>
      </c>
      <c r="R157" t="inlineStr">
        <is>
          <t>B</t>
        </is>
      </c>
      <c r="S157" t="inlineStr">
        <is>
          <t>A</t>
        </is>
      </c>
      <c r="T157" t="inlineStr">
        <is>
          <t>B</t>
        </is>
      </c>
      <c r="U157" t="inlineStr">
        <is>
          <t>B</t>
        </is>
      </c>
      <c r="Z157" s="1">
        <f>IF(J157&gt;K157,"A",IF(J157=K157,"","B"))</f>
        <v/>
      </c>
      <c r="AA157">
        <f>IF(AND($Z157&lt;&gt;"",$Z157=L157),1,IF(L157="",0,-1))</f>
        <v/>
      </c>
      <c r="AB157">
        <f>IF(AND($Z157&lt;&gt;"",$Z157=M157),1,IF(M157="",0,-1))</f>
        <v/>
      </c>
      <c r="AC157">
        <f>IF(AND($Z157&lt;&gt;"",$Z157=N157),1,IF(N157="",0,-1))</f>
        <v/>
      </c>
      <c r="AD157">
        <f>IF(AND($Z157&lt;&gt;"",$Z157=O157),1,IF(O157="",0,-1))</f>
        <v/>
      </c>
      <c r="AE157">
        <f>IF(AND($Z157&lt;&gt;"",$Z157=P157),1,IF(P157="",0,-1))</f>
        <v/>
      </c>
      <c r="AF157">
        <f>IF(AND($Z157&lt;&gt;"",$Z157=Q157),1,IF(Q157="",0,-1))</f>
        <v/>
      </c>
      <c r="AG157">
        <f>IF(AND($Z157&lt;&gt;"",$Z157=R157),1,IF(R157="",0,-1))</f>
        <v/>
      </c>
      <c r="AH157">
        <f>IF(AND($Z157&lt;&gt;"",$Z157=S157),1,IF(S157="",0,-1))</f>
        <v/>
      </c>
      <c r="AI157">
        <f>IF(AND($Z157&lt;&gt;"",$Z157=T157),1,IF(T157="",0,-1))</f>
        <v/>
      </c>
      <c r="AJ157">
        <f>IF(AND($Z157&lt;&gt;"",$Z157=U157),1,IF(U157="",0,-1))</f>
        <v/>
      </c>
      <c r="AK157">
        <f>IF(AND($Z157&lt;&gt;"",$Z157=V157),1,IF(V157="",0,-1))</f>
        <v/>
      </c>
      <c r="AL157">
        <f>IF(AND($Z157&lt;&gt;"",$Z157=W157),1,IF(W157="",0,-1))</f>
        <v/>
      </c>
      <c r="AM157">
        <f>IF(AND($Z157&lt;&gt;"",$Z157=X157),1,IF(X157="",0,-1))</f>
        <v/>
      </c>
    </row>
    <row r="158">
      <c r="A158" t="inlineStr">
        <is>
          <t>https://www.livesport.com/tennis/atp-singles/antalya/</t>
        </is>
      </c>
      <c r="D158" t="inlineStr">
        <is>
          <t>https://www.livesport.com/game/hGId1pwT/#/game-summary</t>
        </is>
      </c>
      <c r="G158" s="11">
        <f>IF($D158&lt;&gt;$D157,IF($J158&gt;$K158,1,0),IF($J158&gt;$K158,G157+1,G157))</f>
        <v/>
      </c>
      <c r="H158" s="11">
        <f>IF($D158&lt;&gt;$D157,IF($J158&lt;$K158,1,0),IF($J158&lt;$K158,H157+1,H157))</f>
        <v/>
      </c>
      <c r="I158" s="1">
        <f>IF($D158&lt;&gt;$D157,"",IF(ISEVEN(SUM(J157:K157)),I157, IF(I157="B", "A", "B")))</f>
        <v/>
      </c>
      <c r="J158" s="11">
        <f>COUNTIFS(L158:X158,"A")</f>
        <v/>
      </c>
      <c r="K158" s="11">
        <f>COUNTIFS(L158:X158,"B")</f>
        <v/>
      </c>
      <c r="L158" t="inlineStr">
        <is>
          <t>A</t>
        </is>
      </c>
      <c r="M158" t="inlineStr">
        <is>
          <t>B</t>
        </is>
      </c>
      <c r="N158" t="inlineStr">
        <is>
          <t>B</t>
        </is>
      </c>
      <c r="O158" t="inlineStr">
        <is>
          <t>A</t>
        </is>
      </c>
      <c r="P158" t="inlineStr">
        <is>
          <t>B</t>
        </is>
      </c>
      <c r="Q158" t="inlineStr">
        <is>
          <t>B</t>
        </is>
      </c>
      <c r="R158" t="inlineStr">
        <is>
          <t>A</t>
        </is>
      </c>
      <c r="S158" t="inlineStr">
        <is>
          <t>B</t>
        </is>
      </c>
      <c r="T158" t="inlineStr">
        <is>
          <t>A</t>
        </is>
      </c>
      <c r="U158" t="inlineStr">
        <is>
          <t>A</t>
        </is>
      </c>
      <c r="V158" t="inlineStr">
        <is>
          <t>A</t>
        </is>
      </c>
      <c r="W158" t="inlineStr">
        <is>
          <t>A</t>
        </is>
      </c>
      <c r="Z158" s="1">
        <f>IF(J158&gt;K158,"A",IF(J158=K158,"","B"))</f>
        <v/>
      </c>
      <c r="AA158">
        <f>IF(AND($Z158&lt;&gt;"",$Z158=L158),1,IF(L158="",0,-1))</f>
        <v/>
      </c>
      <c r="AB158">
        <f>IF(AND($Z158&lt;&gt;"",$Z158=M158),1,IF(M158="",0,-1))</f>
        <v/>
      </c>
      <c r="AC158">
        <f>IF(AND($Z158&lt;&gt;"",$Z158=N158),1,IF(N158="",0,-1))</f>
        <v/>
      </c>
      <c r="AD158">
        <f>IF(AND($Z158&lt;&gt;"",$Z158=O158),1,IF(O158="",0,-1))</f>
        <v/>
      </c>
      <c r="AE158">
        <f>IF(AND($Z158&lt;&gt;"",$Z158=P158),1,IF(P158="",0,-1))</f>
        <v/>
      </c>
      <c r="AF158">
        <f>IF(AND($Z158&lt;&gt;"",$Z158=Q158),1,IF(Q158="",0,-1))</f>
        <v/>
      </c>
      <c r="AG158">
        <f>IF(AND($Z158&lt;&gt;"",$Z158=R158),1,IF(R158="",0,-1))</f>
        <v/>
      </c>
      <c r="AH158">
        <f>IF(AND($Z158&lt;&gt;"",$Z158=S158),1,IF(S158="",0,-1))</f>
        <v/>
      </c>
      <c r="AI158">
        <f>IF(AND($Z158&lt;&gt;"",$Z158=T158),1,IF(T158="",0,-1))</f>
        <v/>
      </c>
      <c r="AJ158">
        <f>IF(AND($Z158&lt;&gt;"",$Z158=U158),1,IF(U158="",0,-1))</f>
        <v/>
      </c>
      <c r="AK158">
        <f>IF(AND($Z158&lt;&gt;"",$Z158=V158),1,IF(V158="",0,-1))</f>
        <v/>
      </c>
      <c r="AL158">
        <f>IF(AND($Z158&lt;&gt;"",$Z158=W158),1,IF(W158="",0,-1))</f>
        <v/>
      </c>
      <c r="AM158">
        <f>IF(AND($Z158&lt;&gt;"",$Z158=X158),1,IF(X158="",0,-1))</f>
        <v/>
      </c>
    </row>
    <row r="159">
      <c r="A159" t="inlineStr">
        <is>
          <t>https://www.livesport.com/tennis/atp-singles/antalya/</t>
        </is>
      </c>
      <c r="D159" t="inlineStr">
        <is>
          <t>https://www.livesport.com/game/hGId1pwT/#/game-summary</t>
        </is>
      </c>
      <c r="G159" s="11">
        <f>IF($D159&lt;&gt;$D158,IF($J159&gt;$K159,1,0),IF($J159&gt;$K159,G158+1,G158))</f>
        <v/>
      </c>
      <c r="H159" s="11">
        <f>IF($D159&lt;&gt;$D158,IF($J159&lt;$K159,1,0),IF($J159&lt;$K159,H158+1,H158))</f>
        <v/>
      </c>
      <c r="I159" s="1">
        <f>IF($D159&lt;&gt;$D158,"",IF(ISEVEN(SUM(J158:K158)),I158, IF(I158="B", "A", "B")))</f>
        <v/>
      </c>
      <c r="J159" s="11">
        <f>COUNTIFS(L159:X159,"A")</f>
        <v/>
      </c>
      <c r="K159" s="11">
        <f>COUNTIFS(L159:X159,"B")</f>
        <v/>
      </c>
      <c r="L159" t="inlineStr">
        <is>
          <t>A</t>
        </is>
      </c>
      <c r="M159" t="inlineStr">
        <is>
          <t>A</t>
        </is>
      </c>
      <c r="N159" t="inlineStr">
        <is>
          <t>A</t>
        </is>
      </c>
      <c r="O159" t="inlineStr">
        <is>
          <t>A</t>
        </is>
      </c>
      <c r="P159" t="inlineStr">
        <is>
          <t>A</t>
        </is>
      </c>
      <c r="Q159" t="inlineStr">
        <is>
          <t>B</t>
        </is>
      </c>
      <c r="R159" t="inlineStr">
        <is>
          <t>A</t>
        </is>
      </c>
      <c r="Z159" s="1">
        <f>IF(J159&gt;K159,"A",IF(J159=K159,"","B"))</f>
        <v/>
      </c>
      <c r="AA159">
        <f>IF(AND($Z159&lt;&gt;"",$Z159=L159),1,IF(L159="",0,-1))</f>
        <v/>
      </c>
      <c r="AB159">
        <f>IF(AND($Z159&lt;&gt;"",$Z159=M159),1,IF(M159="",0,-1))</f>
        <v/>
      </c>
      <c r="AC159">
        <f>IF(AND($Z159&lt;&gt;"",$Z159=N159),1,IF(N159="",0,-1))</f>
        <v/>
      </c>
      <c r="AD159">
        <f>IF(AND($Z159&lt;&gt;"",$Z159=O159),1,IF(O159="",0,-1))</f>
        <v/>
      </c>
      <c r="AE159">
        <f>IF(AND($Z159&lt;&gt;"",$Z159=P159),1,IF(P159="",0,-1))</f>
        <v/>
      </c>
      <c r="AF159">
        <f>IF(AND($Z159&lt;&gt;"",$Z159=Q159),1,IF(Q159="",0,-1))</f>
        <v/>
      </c>
      <c r="AG159">
        <f>IF(AND($Z159&lt;&gt;"",$Z159=R159),1,IF(R159="",0,-1))</f>
        <v/>
      </c>
      <c r="AH159">
        <f>IF(AND($Z159&lt;&gt;"",$Z159=S159),1,IF(S159="",0,-1))</f>
        <v/>
      </c>
      <c r="AI159">
        <f>IF(AND($Z159&lt;&gt;"",$Z159=T159),1,IF(T159="",0,-1))</f>
        <v/>
      </c>
      <c r="AJ159">
        <f>IF(AND($Z159&lt;&gt;"",$Z159=U159),1,IF(U159="",0,-1))</f>
        <v/>
      </c>
      <c r="AK159">
        <f>IF(AND($Z159&lt;&gt;"",$Z159=V159),1,IF(V159="",0,-1))</f>
        <v/>
      </c>
      <c r="AL159">
        <f>IF(AND($Z159&lt;&gt;"",$Z159=W159),1,IF(W159="",0,-1))</f>
        <v/>
      </c>
      <c r="AM159">
        <f>IF(AND($Z159&lt;&gt;"",$Z159=X159),1,IF(X159="",0,-1))</f>
        <v/>
      </c>
    </row>
    <row r="160">
      <c r="D160" t="inlineStr">
        <is>
          <t>https://www.livesport.com/game/pCOKKnkm/#/game-summary</t>
        </is>
      </c>
      <c r="G160" s="11">
        <f>IF($D160&lt;&gt;$D159,IF($J160&gt;$K160,1,0),IF($J160&gt;$K160,G159+1,G159))</f>
        <v/>
      </c>
      <c r="H160" s="11">
        <f>IF($D160&lt;&gt;$D159,IF($J160&lt;$K160,1,0),IF($J160&lt;$K160,H159+1,H159))</f>
        <v/>
      </c>
      <c r="I160" s="1" t="inlineStr">
        <is>
          <t>B</t>
        </is>
      </c>
      <c r="J160" s="11">
        <f>COUNTIFS(L160:X160,"A")</f>
        <v/>
      </c>
      <c r="K160" s="11">
        <f>COUNTIFS(L160:X160,"B")</f>
        <v/>
      </c>
      <c r="L160" t="inlineStr">
        <is>
          <t>B</t>
        </is>
      </c>
      <c r="M160" t="inlineStr">
        <is>
          <t>A</t>
        </is>
      </c>
      <c r="N160" t="inlineStr">
        <is>
          <t>A</t>
        </is>
      </c>
      <c r="O160" t="inlineStr">
        <is>
          <t>A</t>
        </is>
      </c>
      <c r="P160" t="inlineStr">
        <is>
          <t>A</t>
        </is>
      </c>
      <c r="Q160" t="inlineStr">
        <is>
          <t>A</t>
        </is>
      </c>
      <c r="R160" t="inlineStr">
        <is>
          <t>B</t>
        </is>
      </c>
      <c r="S160" t="inlineStr">
        <is>
          <t>A</t>
        </is>
      </c>
      <c r="Z160" s="1">
        <f>IF(J160&gt;K160,"A",IF(J160=K160,"","B"))</f>
        <v/>
      </c>
      <c r="AA160">
        <f>IF(AND($Z160&lt;&gt;"",$Z160=L160),1,IF(L160="",0,-1))</f>
        <v/>
      </c>
      <c r="AB160">
        <f>IF(AND($Z160&lt;&gt;"",$Z160=M160),1,IF(M160="",0,-1))</f>
        <v/>
      </c>
      <c r="AC160">
        <f>IF(AND($Z160&lt;&gt;"",$Z160=N160),1,IF(N160="",0,-1))</f>
        <v/>
      </c>
      <c r="AD160">
        <f>IF(AND($Z160&lt;&gt;"",$Z160=O160),1,IF(O160="",0,-1))</f>
        <v/>
      </c>
      <c r="AE160">
        <f>IF(AND($Z160&lt;&gt;"",$Z160=P160),1,IF(P160="",0,-1))</f>
        <v/>
      </c>
      <c r="AF160">
        <f>IF(AND($Z160&lt;&gt;"",$Z160=Q160),1,IF(Q160="",0,-1))</f>
        <v/>
      </c>
      <c r="AG160">
        <f>IF(AND($Z160&lt;&gt;"",$Z160=R160),1,IF(R160="",0,-1))</f>
        <v/>
      </c>
      <c r="AH160">
        <f>IF(AND($Z160&lt;&gt;"",$Z160=S160),1,IF(S160="",0,-1))</f>
        <v/>
      </c>
      <c r="AI160">
        <f>IF(AND($Z160&lt;&gt;"",$Z160=T160),1,IF(T160="",0,-1))</f>
        <v/>
      </c>
      <c r="AJ160">
        <f>IF(AND($Z160&lt;&gt;"",$Z160=U160),1,IF(U160="",0,-1))</f>
        <v/>
      </c>
      <c r="AK160">
        <f>IF(AND($Z160&lt;&gt;"",$Z160=V160),1,IF(V160="",0,-1))</f>
        <v/>
      </c>
      <c r="AL160">
        <f>IF(AND($Z160&lt;&gt;"",$Z160=W160),1,IF(W160="",0,-1))</f>
        <v/>
      </c>
      <c r="AM160">
        <f>IF(AND($Z160&lt;&gt;"",$Z160=X160),1,IF(X160="",0,-1))</f>
        <v/>
      </c>
    </row>
    <row r="161">
      <c r="D161" t="inlineStr">
        <is>
          <t>https://www.livesport.com/game/pCOKKnkm/#/game-summary</t>
        </is>
      </c>
      <c r="G161" s="11">
        <f>IF($D161&lt;&gt;$D160,IF($J161&gt;$K161,1,0),IF($J161&gt;$K161,G160+1,G160))</f>
        <v/>
      </c>
      <c r="H161" s="11">
        <f>IF($D161&lt;&gt;$D160,IF($J161&lt;$K161,1,0),IF($J161&lt;$K161,H160+1,H160))</f>
        <v/>
      </c>
      <c r="I161" s="1">
        <f>IF($D161&lt;&gt;$D160,"",IF(ISEVEN(SUM(J160:K160)),I160, IF(I160="B", "A", "B")))</f>
        <v/>
      </c>
      <c r="J161" s="11">
        <f>COUNTIFS(L161:X161,"A")</f>
        <v/>
      </c>
      <c r="K161" s="11">
        <f>COUNTIFS(L161:X161,"B")</f>
        <v/>
      </c>
      <c r="L161" t="inlineStr">
        <is>
          <t>B</t>
        </is>
      </c>
      <c r="M161" t="inlineStr">
        <is>
          <t>A</t>
        </is>
      </c>
      <c r="N161" t="inlineStr">
        <is>
          <t>B</t>
        </is>
      </c>
      <c r="O161" t="inlineStr">
        <is>
          <t>A</t>
        </is>
      </c>
      <c r="P161" t="inlineStr">
        <is>
          <t>A</t>
        </is>
      </c>
      <c r="Q161" t="inlineStr">
        <is>
          <t>A</t>
        </is>
      </c>
      <c r="R161" t="inlineStr">
        <is>
          <t>A</t>
        </is>
      </c>
      <c r="S161" t="inlineStr">
        <is>
          <t>A</t>
        </is>
      </c>
      <c r="Z161" s="1">
        <f>IF(J161&gt;K161,"A",IF(J161=K161,"","B"))</f>
        <v/>
      </c>
      <c r="AA161">
        <f>IF(AND($Z161&lt;&gt;"",$Z161=L161),1,IF(L161="",0,-1))</f>
        <v/>
      </c>
      <c r="AB161">
        <f>IF(AND($Z161&lt;&gt;"",$Z161=M161),1,IF(M161="",0,-1))</f>
        <v/>
      </c>
      <c r="AC161">
        <f>IF(AND($Z161&lt;&gt;"",$Z161=N161),1,IF(N161="",0,-1))</f>
        <v/>
      </c>
      <c r="AD161">
        <f>IF(AND($Z161&lt;&gt;"",$Z161=O161),1,IF(O161="",0,-1))</f>
        <v/>
      </c>
      <c r="AE161">
        <f>IF(AND($Z161&lt;&gt;"",$Z161=P161),1,IF(P161="",0,-1))</f>
        <v/>
      </c>
      <c r="AF161">
        <f>IF(AND($Z161&lt;&gt;"",$Z161=Q161),1,IF(Q161="",0,-1))</f>
        <v/>
      </c>
      <c r="AG161">
        <f>IF(AND($Z161&lt;&gt;"",$Z161=R161),1,IF(R161="",0,-1))</f>
        <v/>
      </c>
      <c r="AH161">
        <f>IF(AND($Z161&lt;&gt;"",$Z161=S161),1,IF(S161="",0,-1))</f>
        <v/>
      </c>
      <c r="AI161">
        <f>IF(AND($Z161&lt;&gt;"",$Z161=T161),1,IF(T161="",0,-1))</f>
        <v/>
      </c>
      <c r="AJ161">
        <f>IF(AND($Z161&lt;&gt;"",$Z161=U161),1,IF(U161="",0,-1))</f>
        <v/>
      </c>
      <c r="AK161">
        <f>IF(AND($Z161&lt;&gt;"",$Z161=V161),1,IF(V161="",0,-1))</f>
        <v/>
      </c>
      <c r="AL161">
        <f>IF(AND($Z161&lt;&gt;"",$Z161=W161),1,IF(W161="",0,-1))</f>
        <v/>
      </c>
      <c r="AM161">
        <f>IF(AND($Z161&lt;&gt;"",$Z161=X161),1,IF(X161="",0,-1))</f>
        <v/>
      </c>
    </row>
    <row r="162">
      <c r="D162" t="inlineStr">
        <is>
          <t>https://www.livesport.com/game/rFd0xrt9/#/game-summary</t>
        </is>
      </c>
      <c r="G162" s="11">
        <f>IF($D162&lt;&gt;$D161,IF($J162&gt;$K162,1,0),IF($J162&gt;$K162,G161+1,G161))</f>
        <v/>
      </c>
      <c r="H162" s="11">
        <f>IF($D162&lt;&gt;$D161,IF($J162&lt;$K162,1,0),IF($J162&lt;$K162,H161+1,H161))</f>
        <v/>
      </c>
      <c r="I162" s="1" t="inlineStr">
        <is>
          <t>B</t>
        </is>
      </c>
      <c r="J162" s="11">
        <f>COUNTIFS(L162:X162,"A")</f>
        <v/>
      </c>
      <c r="K162" s="11">
        <f>COUNTIFS(L162:X162,"B")</f>
        <v/>
      </c>
      <c r="L162" t="inlineStr">
        <is>
          <t>B</t>
        </is>
      </c>
      <c r="M162" t="inlineStr">
        <is>
          <t>A</t>
        </is>
      </c>
      <c r="N162" t="inlineStr">
        <is>
          <t>B</t>
        </is>
      </c>
      <c r="O162" t="inlineStr">
        <is>
          <t>A</t>
        </is>
      </c>
      <c r="P162" t="inlineStr">
        <is>
          <t>B</t>
        </is>
      </c>
      <c r="Q162" t="inlineStr">
        <is>
          <t>A</t>
        </is>
      </c>
      <c r="R162" t="inlineStr">
        <is>
          <t>A</t>
        </is>
      </c>
      <c r="S162" t="inlineStr">
        <is>
          <t>A</t>
        </is>
      </c>
      <c r="T162" t="inlineStr">
        <is>
          <t>B</t>
        </is>
      </c>
      <c r="U162" t="inlineStr">
        <is>
          <t>A</t>
        </is>
      </c>
      <c r="Z162" s="1">
        <f>IF(J162&gt;K162,"A",IF(J162=K162,"","B"))</f>
        <v/>
      </c>
      <c r="AA162">
        <f>IF(AND($Z162&lt;&gt;"",$Z162=L162),1,IF(L162="",0,-1))</f>
        <v/>
      </c>
      <c r="AB162">
        <f>IF(AND($Z162&lt;&gt;"",$Z162=M162),1,IF(M162="",0,-1))</f>
        <v/>
      </c>
      <c r="AC162">
        <f>IF(AND($Z162&lt;&gt;"",$Z162=N162),1,IF(N162="",0,-1))</f>
        <v/>
      </c>
      <c r="AD162">
        <f>IF(AND($Z162&lt;&gt;"",$Z162=O162),1,IF(O162="",0,-1))</f>
        <v/>
      </c>
      <c r="AE162">
        <f>IF(AND($Z162&lt;&gt;"",$Z162=P162),1,IF(P162="",0,-1))</f>
        <v/>
      </c>
      <c r="AF162">
        <f>IF(AND($Z162&lt;&gt;"",$Z162=Q162),1,IF(Q162="",0,-1))</f>
        <v/>
      </c>
      <c r="AG162">
        <f>IF(AND($Z162&lt;&gt;"",$Z162=R162),1,IF(R162="",0,-1))</f>
        <v/>
      </c>
      <c r="AH162">
        <f>IF(AND($Z162&lt;&gt;"",$Z162=S162),1,IF(S162="",0,-1))</f>
        <v/>
      </c>
      <c r="AI162">
        <f>IF(AND($Z162&lt;&gt;"",$Z162=T162),1,IF(T162="",0,-1))</f>
        <v/>
      </c>
      <c r="AJ162">
        <f>IF(AND($Z162&lt;&gt;"",$Z162=U162),1,IF(U162="",0,-1))</f>
        <v/>
      </c>
      <c r="AK162">
        <f>IF(AND($Z162&lt;&gt;"",$Z162=V162),1,IF(V162="",0,-1))</f>
        <v/>
      </c>
      <c r="AL162">
        <f>IF(AND($Z162&lt;&gt;"",$Z162=W162),1,IF(W162="",0,-1))</f>
        <v/>
      </c>
      <c r="AM162">
        <f>IF(AND($Z162&lt;&gt;"",$Z162=X162),1,IF(X162="",0,-1))</f>
        <v/>
      </c>
    </row>
    <row r="163">
      <c r="D163" t="inlineStr">
        <is>
          <t>https://www.livesport.com/game/rFd0xrt9/#/game-summary</t>
        </is>
      </c>
      <c r="G163" s="11">
        <f>IF($D163&lt;&gt;$D162,IF($J163&gt;$K163,1,0),IF($J163&gt;$K163,G162+1,G162))</f>
        <v/>
      </c>
      <c r="H163" s="11">
        <f>IF($D163&lt;&gt;$D162,IF($J163&lt;$K163,1,0),IF($J163&lt;$K163,H162+1,H162))</f>
        <v/>
      </c>
      <c r="I163" s="1">
        <f>IF($D163&lt;&gt;$D162,"",IF(ISEVEN(SUM(J162:K162)),I162, IF(I162="B", "A", "B")))</f>
        <v/>
      </c>
      <c r="J163" s="11">
        <f>COUNTIFS(L163:X163,"A")</f>
        <v/>
      </c>
      <c r="K163" s="11">
        <f>COUNTIFS(L163:X163,"B")</f>
        <v/>
      </c>
      <c r="L163" t="inlineStr">
        <is>
          <t>A</t>
        </is>
      </c>
      <c r="M163" t="inlineStr">
        <is>
          <t>A</t>
        </is>
      </c>
      <c r="N163" t="inlineStr">
        <is>
          <t>B</t>
        </is>
      </c>
      <c r="O163" t="inlineStr">
        <is>
          <t>A</t>
        </is>
      </c>
      <c r="P163" t="inlineStr">
        <is>
          <t>B</t>
        </is>
      </c>
      <c r="Q163" t="inlineStr">
        <is>
          <t>A</t>
        </is>
      </c>
      <c r="R163" t="inlineStr">
        <is>
          <t>B</t>
        </is>
      </c>
      <c r="S163" t="inlineStr">
        <is>
          <t>A</t>
        </is>
      </c>
      <c r="T163" t="inlineStr">
        <is>
          <t>B</t>
        </is>
      </c>
      <c r="U163" t="inlineStr">
        <is>
          <t>A</t>
        </is>
      </c>
      <c r="Z163" s="1">
        <f>IF(J163&gt;K163,"A",IF(J163=K163,"","B"))</f>
        <v/>
      </c>
      <c r="AA163">
        <f>IF(AND($Z163&lt;&gt;"",$Z163=L163),1,IF(L163="",0,-1))</f>
        <v/>
      </c>
      <c r="AB163">
        <f>IF(AND($Z163&lt;&gt;"",$Z163=M163),1,IF(M163="",0,-1))</f>
        <v/>
      </c>
      <c r="AC163">
        <f>IF(AND($Z163&lt;&gt;"",$Z163=N163),1,IF(N163="",0,-1))</f>
        <v/>
      </c>
      <c r="AD163">
        <f>IF(AND($Z163&lt;&gt;"",$Z163=O163),1,IF(O163="",0,-1))</f>
        <v/>
      </c>
      <c r="AE163">
        <f>IF(AND($Z163&lt;&gt;"",$Z163=P163),1,IF(P163="",0,-1))</f>
        <v/>
      </c>
      <c r="AF163">
        <f>IF(AND($Z163&lt;&gt;"",$Z163=Q163),1,IF(Q163="",0,-1))</f>
        <v/>
      </c>
      <c r="AG163">
        <f>IF(AND($Z163&lt;&gt;"",$Z163=R163),1,IF(R163="",0,-1))</f>
        <v/>
      </c>
      <c r="AH163">
        <f>IF(AND($Z163&lt;&gt;"",$Z163=S163),1,IF(S163="",0,-1))</f>
        <v/>
      </c>
      <c r="AI163">
        <f>IF(AND($Z163&lt;&gt;"",$Z163=T163),1,IF(T163="",0,-1))</f>
        <v/>
      </c>
      <c r="AJ163">
        <f>IF(AND($Z163&lt;&gt;"",$Z163=U163),1,IF(U163="",0,-1))</f>
        <v/>
      </c>
      <c r="AK163">
        <f>IF(AND($Z163&lt;&gt;"",$Z163=V163),1,IF(V163="",0,-1))</f>
        <v/>
      </c>
      <c r="AL163">
        <f>IF(AND($Z163&lt;&gt;"",$Z163=W163),1,IF(W163="",0,-1))</f>
        <v/>
      </c>
      <c r="AM163">
        <f>IF(AND($Z163&lt;&gt;"",$Z163=X163),1,IF(X163="",0,-1))</f>
        <v/>
      </c>
    </row>
    <row r="164">
      <c r="D164" t="inlineStr">
        <is>
          <t>https://www.livesport.com/game/ppbsGeJl/#/game-summary</t>
        </is>
      </c>
      <c r="G164" s="11">
        <f>IF($D164&lt;&gt;$D163,IF($J164&gt;$K164,1,0),IF($J164&gt;$K164,G163+1,G163))</f>
        <v/>
      </c>
      <c r="H164" s="11">
        <f>IF($D164&lt;&gt;$D163,IF($J164&lt;$K164,1,0),IF($J164&lt;$K164,H163+1,H163))</f>
        <v/>
      </c>
      <c r="I164" s="1" t="inlineStr">
        <is>
          <t>B</t>
        </is>
      </c>
      <c r="J164" s="11">
        <f>COUNTIFS(L164:X164,"A")</f>
        <v/>
      </c>
      <c r="K164" s="11">
        <f>COUNTIFS(L164:X164,"B")</f>
        <v/>
      </c>
      <c r="L164" t="inlineStr">
        <is>
          <t>A</t>
        </is>
      </c>
      <c r="M164" t="inlineStr">
        <is>
          <t>B</t>
        </is>
      </c>
      <c r="N164" t="inlineStr">
        <is>
          <t>B</t>
        </is>
      </c>
      <c r="O164" t="inlineStr">
        <is>
          <t>B</t>
        </is>
      </c>
      <c r="P164" t="inlineStr">
        <is>
          <t>B</t>
        </is>
      </c>
      <c r="Q164" t="inlineStr">
        <is>
          <t>A</t>
        </is>
      </c>
      <c r="R164" t="inlineStr">
        <is>
          <t>B</t>
        </is>
      </c>
      <c r="S164" t="inlineStr">
        <is>
          <t>A</t>
        </is>
      </c>
      <c r="T164" t="inlineStr">
        <is>
          <t>B</t>
        </is>
      </c>
      <c r="Z164" s="1">
        <f>IF(J164&gt;K164,"A",IF(J164=K164,"","B"))</f>
        <v/>
      </c>
      <c r="AA164">
        <f>IF(AND($Z164&lt;&gt;"",$Z164=L164),1,IF(L164="",0,-1))</f>
        <v/>
      </c>
      <c r="AB164">
        <f>IF(AND($Z164&lt;&gt;"",$Z164=M164),1,IF(M164="",0,-1))</f>
        <v/>
      </c>
      <c r="AC164">
        <f>IF(AND($Z164&lt;&gt;"",$Z164=N164),1,IF(N164="",0,-1))</f>
        <v/>
      </c>
      <c r="AD164">
        <f>IF(AND($Z164&lt;&gt;"",$Z164=O164),1,IF(O164="",0,-1))</f>
        <v/>
      </c>
      <c r="AE164">
        <f>IF(AND($Z164&lt;&gt;"",$Z164=P164),1,IF(P164="",0,-1))</f>
        <v/>
      </c>
      <c r="AF164">
        <f>IF(AND($Z164&lt;&gt;"",$Z164=Q164),1,IF(Q164="",0,-1))</f>
        <v/>
      </c>
      <c r="AG164">
        <f>IF(AND($Z164&lt;&gt;"",$Z164=R164),1,IF(R164="",0,-1))</f>
        <v/>
      </c>
      <c r="AH164">
        <f>IF(AND($Z164&lt;&gt;"",$Z164=S164),1,IF(S164="",0,-1))</f>
        <v/>
      </c>
      <c r="AI164">
        <f>IF(AND($Z164&lt;&gt;"",$Z164=T164),1,IF(T164="",0,-1))</f>
        <v/>
      </c>
      <c r="AJ164">
        <f>IF(AND($Z164&lt;&gt;"",$Z164=U164),1,IF(U164="",0,-1))</f>
        <v/>
      </c>
      <c r="AK164">
        <f>IF(AND($Z164&lt;&gt;"",$Z164=V164),1,IF(V164="",0,-1))</f>
        <v/>
      </c>
      <c r="AL164">
        <f>IF(AND($Z164&lt;&gt;"",$Z164=W164),1,IF(W164="",0,-1))</f>
        <v/>
      </c>
      <c r="AM164">
        <f>IF(AND($Z164&lt;&gt;"",$Z164=X164),1,IF(X164="",0,-1))</f>
        <v/>
      </c>
    </row>
    <row r="165">
      <c r="D165" t="inlineStr">
        <is>
          <t>https://www.livesport.com/game/ppbsGeJl/#/game-summary</t>
        </is>
      </c>
      <c r="G165" s="11">
        <f>IF($D165&lt;&gt;$D164,IF($J165&gt;$K165,1,0),IF($J165&gt;$K165,G164+1,G164))</f>
        <v/>
      </c>
      <c r="H165" s="11">
        <f>IF($D165&lt;&gt;$D164,IF($J165&lt;$K165,1,0),IF($J165&lt;$K165,H164+1,H164))</f>
        <v/>
      </c>
      <c r="I165" s="1">
        <f>IF($D165&lt;&gt;$D164,"",IF(ISEVEN(SUM(J164:K164)),I164, IF(I164="B", "A", "B")))</f>
        <v/>
      </c>
      <c r="J165" s="11">
        <f>COUNTIFS(L165:X165,"A")</f>
        <v/>
      </c>
      <c r="K165" s="11">
        <f>COUNTIFS(L165:X165,"B")</f>
        <v/>
      </c>
      <c r="L165" t="inlineStr">
        <is>
          <t>A</t>
        </is>
      </c>
      <c r="M165" t="inlineStr">
        <is>
          <t>B</t>
        </is>
      </c>
      <c r="N165" t="inlineStr">
        <is>
          <t>A</t>
        </is>
      </c>
      <c r="O165" t="inlineStr">
        <is>
          <t>B</t>
        </is>
      </c>
      <c r="P165" t="inlineStr">
        <is>
          <t>A</t>
        </is>
      </c>
      <c r="Q165" t="inlineStr">
        <is>
          <t>A</t>
        </is>
      </c>
      <c r="R165" t="inlineStr">
        <is>
          <t>A</t>
        </is>
      </c>
      <c r="S165" t="inlineStr">
        <is>
          <t>B</t>
        </is>
      </c>
      <c r="T165" t="inlineStr">
        <is>
          <t>A</t>
        </is>
      </c>
      <c r="Z165" s="1">
        <f>IF(J165&gt;K165,"A",IF(J165=K165,"","B"))</f>
        <v/>
      </c>
      <c r="AA165">
        <f>IF(AND($Z165&lt;&gt;"",$Z165=L165),1,IF(L165="",0,-1))</f>
        <v/>
      </c>
      <c r="AB165">
        <f>IF(AND($Z165&lt;&gt;"",$Z165=M165),1,IF(M165="",0,-1))</f>
        <v/>
      </c>
      <c r="AC165">
        <f>IF(AND($Z165&lt;&gt;"",$Z165=N165),1,IF(N165="",0,-1))</f>
        <v/>
      </c>
      <c r="AD165">
        <f>IF(AND($Z165&lt;&gt;"",$Z165=O165),1,IF(O165="",0,-1))</f>
        <v/>
      </c>
      <c r="AE165">
        <f>IF(AND($Z165&lt;&gt;"",$Z165=P165),1,IF(P165="",0,-1))</f>
        <v/>
      </c>
      <c r="AF165">
        <f>IF(AND($Z165&lt;&gt;"",$Z165=Q165),1,IF(Q165="",0,-1))</f>
        <v/>
      </c>
      <c r="AG165">
        <f>IF(AND($Z165&lt;&gt;"",$Z165=R165),1,IF(R165="",0,-1))</f>
        <v/>
      </c>
      <c r="AH165">
        <f>IF(AND($Z165&lt;&gt;"",$Z165=S165),1,IF(S165="",0,-1))</f>
        <v/>
      </c>
      <c r="AI165">
        <f>IF(AND($Z165&lt;&gt;"",$Z165=T165),1,IF(T165="",0,-1))</f>
        <v/>
      </c>
      <c r="AJ165">
        <f>IF(AND($Z165&lt;&gt;"",$Z165=U165),1,IF(U165="",0,-1))</f>
        <v/>
      </c>
      <c r="AK165">
        <f>IF(AND($Z165&lt;&gt;"",$Z165=V165),1,IF(V165="",0,-1))</f>
        <v/>
      </c>
      <c r="AL165">
        <f>IF(AND($Z165&lt;&gt;"",$Z165=W165),1,IF(W165="",0,-1))</f>
        <v/>
      </c>
      <c r="AM165">
        <f>IF(AND($Z165&lt;&gt;"",$Z165=X165),1,IF(X165="",0,-1))</f>
        <v/>
      </c>
    </row>
    <row r="166">
      <c r="D166" t="inlineStr">
        <is>
          <t>https://www.livesport.com/game/ppbsGeJl/#/game-summary</t>
        </is>
      </c>
      <c r="G166" s="11">
        <f>IF($D166&lt;&gt;$D165,IF($J166&gt;$K166,1,0),IF($J166&gt;$K166,G165+1,G165))</f>
        <v/>
      </c>
      <c r="H166" s="11">
        <f>IF($D166&lt;&gt;$D165,IF($J166&lt;$K166,1,0),IF($J166&lt;$K166,H165+1,H165))</f>
        <v/>
      </c>
      <c r="I166" s="1">
        <f>IF($D166&lt;&gt;$D165,"",IF(ISEVEN(SUM(J165:K165)),I165, IF(I165="B", "A", "B")))</f>
        <v/>
      </c>
      <c r="J166" s="11">
        <f>COUNTIFS(L166:X166,"A")</f>
        <v/>
      </c>
      <c r="K166" s="11">
        <f>COUNTIFS(L166:X166,"B")</f>
        <v/>
      </c>
      <c r="L166" t="inlineStr">
        <is>
          <t>B</t>
        </is>
      </c>
      <c r="M166" t="inlineStr">
        <is>
          <t>A</t>
        </is>
      </c>
      <c r="N166" t="inlineStr">
        <is>
          <t>B</t>
        </is>
      </c>
      <c r="O166" t="inlineStr">
        <is>
          <t>A</t>
        </is>
      </c>
      <c r="P166" t="inlineStr">
        <is>
          <t>B</t>
        </is>
      </c>
      <c r="Q166" t="inlineStr">
        <is>
          <t>A</t>
        </is>
      </c>
      <c r="R166" t="inlineStr">
        <is>
          <t>B</t>
        </is>
      </c>
      <c r="S166" t="inlineStr">
        <is>
          <t>A</t>
        </is>
      </c>
      <c r="T166" t="inlineStr">
        <is>
          <t>B</t>
        </is>
      </c>
      <c r="U166" t="inlineStr">
        <is>
          <t>A</t>
        </is>
      </c>
      <c r="V166" t="inlineStr">
        <is>
          <t>B</t>
        </is>
      </c>
      <c r="W166" t="inlineStr">
        <is>
          <t>B</t>
        </is>
      </c>
      <c r="Z166" s="1">
        <f>IF(J166&gt;K166,"A",IF(J166=K166,"","B"))</f>
        <v/>
      </c>
      <c r="AA166">
        <f>IF(AND($Z166&lt;&gt;"",$Z166=L166),1,IF(L166="",0,-1))</f>
        <v/>
      </c>
      <c r="AB166">
        <f>IF(AND($Z166&lt;&gt;"",$Z166=M166),1,IF(M166="",0,-1))</f>
        <v/>
      </c>
      <c r="AC166">
        <f>IF(AND($Z166&lt;&gt;"",$Z166=N166),1,IF(N166="",0,-1))</f>
        <v/>
      </c>
      <c r="AD166">
        <f>IF(AND($Z166&lt;&gt;"",$Z166=O166),1,IF(O166="",0,-1))</f>
        <v/>
      </c>
      <c r="AE166">
        <f>IF(AND($Z166&lt;&gt;"",$Z166=P166),1,IF(P166="",0,-1))</f>
        <v/>
      </c>
      <c r="AF166">
        <f>IF(AND($Z166&lt;&gt;"",$Z166=Q166),1,IF(Q166="",0,-1))</f>
        <v/>
      </c>
      <c r="AG166">
        <f>IF(AND($Z166&lt;&gt;"",$Z166=R166),1,IF(R166="",0,-1))</f>
        <v/>
      </c>
      <c r="AH166">
        <f>IF(AND($Z166&lt;&gt;"",$Z166=S166),1,IF(S166="",0,-1))</f>
        <v/>
      </c>
      <c r="AI166">
        <f>IF(AND($Z166&lt;&gt;"",$Z166=T166),1,IF(T166="",0,-1))</f>
        <v/>
      </c>
      <c r="AJ166">
        <f>IF(AND($Z166&lt;&gt;"",$Z166=U166),1,IF(U166="",0,-1))</f>
        <v/>
      </c>
      <c r="AK166">
        <f>IF(AND($Z166&lt;&gt;"",$Z166=V166),1,IF(V166="",0,-1))</f>
        <v/>
      </c>
      <c r="AL166">
        <f>IF(AND($Z166&lt;&gt;"",$Z166=W166),1,IF(W166="",0,-1))</f>
        <v/>
      </c>
      <c r="AM166">
        <f>IF(AND($Z166&lt;&gt;"",$Z166=X166),1,IF(X166="",0,-1))</f>
        <v/>
      </c>
    </row>
    <row r="167">
      <c r="D167" t="inlineStr">
        <is>
          <t>https://www.livesport.com/game/KSerzFLs/#/game-summary</t>
        </is>
      </c>
      <c r="G167" s="11">
        <f>IF($D167&lt;&gt;$D166,IF($J167&gt;$K167,1,0),IF($J167&gt;$K167,G166+1,G166))</f>
        <v/>
      </c>
      <c r="H167" s="11">
        <f>IF($D167&lt;&gt;$D166,IF($J167&lt;$K167,1,0),IF($J167&lt;$K167,H166+1,H166))</f>
        <v/>
      </c>
      <c r="I167" s="1" t="inlineStr">
        <is>
          <t>A</t>
        </is>
      </c>
      <c r="J167" s="11">
        <f>COUNTIFS(L167:X167,"A")</f>
        <v/>
      </c>
      <c r="K167" s="11">
        <f>COUNTIFS(L167:X167,"B")</f>
        <v/>
      </c>
      <c r="L167" t="inlineStr">
        <is>
          <t>A</t>
        </is>
      </c>
      <c r="M167" t="inlineStr">
        <is>
          <t>B</t>
        </is>
      </c>
      <c r="N167" t="inlineStr">
        <is>
          <t>A</t>
        </is>
      </c>
      <c r="O167" t="inlineStr">
        <is>
          <t>B</t>
        </is>
      </c>
      <c r="P167" t="inlineStr">
        <is>
          <t>A</t>
        </is>
      </c>
      <c r="Q167" t="inlineStr">
        <is>
          <t>A</t>
        </is>
      </c>
      <c r="R167" t="inlineStr">
        <is>
          <t>A</t>
        </is>
      </c>
      <c r="S167" t="inlineStr">
        <is>
          <t>B</t>
        </is>
      </c>
      <c r="T167" t="inlineStr">
        <is>
          <t>A</t>
        </is>
      </c>
      <c r="Z167" s="1">
        <f>IF(J167&gt;K167,"A",IF(J167=K167,"","B"))</f>
        <v/>
      </c>
      <c r="AA167">
        <f>IF(AND($Z167&lt;&gt;"",$Z167=L167),1,IF(L167="",0,-1))</f>
        <v/>
      </c>
      <c r="AB167">
        <f>IF(AND($Z167&lt;&gt;"",$Z167=M167),1,IF(M167="",0,-1))</f>
        <v/>
      </c>
      <c r="AC167">
        <f>IF(AND($Z167&lt;&gt;"",$Z167=N167),1,IF(N167="",0,-1))</f>
        <v/>
      </c>
      <c r="AD167">
        <f>IF(AND($Z167&lt;&gt;"",$Z167=O167),1,IF(O167="",0,-1))</f>
        <v/>
      </c>
      <c r="AE167">
        <f>IF(AND($Z167&lt;&gt;"",$Z167=P167),1,IF(P167="",0,-1))</f>
        <v/>
      </c>
      <c r="AF167">
        <f>IF(AND($Z167&lt;&gt;"",$Z167=Q167),1,IF(Q167="",0,-1))</f>
        <v/>
      </c>
      <c r="AG167">
        <f>IF(AND($Z167&lt;&gt;"",$Z167=R167),1,IF(R167="",0,-1))</f>
        <v/>
      </c>
      <c r="AH167">
        <f>IF(AND($Z167&lt;&gt;"",$Z167=S167),1,IF(S167="",0,-1))</f>
        <v/>
      </c>
      <c r="AI167">
        <f>IF(AND($Z167&lt;&gt;"",$Z167=T167),1,IF(T167="",0,-1))</f>
        <v/>
      </c>
      <c r="AJ167">
        <f>IF(AND($Z167&lt;&gt;"",$Z167=U167),1,IF(U167="",0,-1))</f>
        <v/>
      </c>
      <c r="AK167">
        <f>IF(AND($Z167&lt;&gt;"",$Z167=V167),1,IF(V167="",0,-1))</f>
        <v/>
      </c>
      <c r="AL167">
        <f>IF(AND($Z167&lt;&gt;"",$Z167=W167),1,IF(W167="",0,-1))</f>
        <v/>
      </c>
      <c r="AM167">
        <f>IF(AND($Z167&lt;&gt;"",$Z167=X167),1,IF(X167="",0,-1))</f>
        <v/>
      </c>
    </row>
    <row r="168">
      <c r="D168" t="inlineStr">
        <is>
          <t>https://www.livesport.com/game/KSerzFLs/#/game-summary</t>
        </is>
      </c>
      <c r="G168" s="11">
        <f>IF($D168&lt;&gt;$D167,IF($J168&gt;$K168,1,0),IF($J168&gt;$K168,G167+1,G167))</f>
        <v/>
      </c>
      <c r="H168" s="11">
        <f>IF($D168&lt;&gt;$D167,IF($J168&lt;$K168,1,0),IF($J168&lt;$K168,H167+1,H167))</f>
        <v/>
      </c>
      <c r="I168" s="1">
        <f>IF($D168&lt;&gt;$D167,"",IF(ISEVEN(SUM(J167:K167)),I167, IF(I167="B", "A", "B")))</f>
        <v/>
      </c>
      <c r="J168" s="11">
        <f>COUNTIFS(L168:X168,"A")</f>
        <v/>
      </c>
      <c r="K168" s="11">
        <f>COUNTIFS(L168:X168,"B")</f>
        <v/>
      </c>
      <c r="L168" t="inlineStr">
        <is>
          <t>B</t>
        </is>
      </c>
      <c r="M168" t="inlineStr">
        <is>
          <t>B</t>
        </is>
      </c>
      <c r="N168" t="inlineStr">
        <is>
          <t>B</t>
        </is>
      </c>
      <c r="O168" t="inlineStr">
        <is>
          <t>A</t>
        </is>
      </c>
      <c r="P168" t="inlineStr">
        <is>
          <t>B</t>
        </is>
      </c>
      <c r="Q168" t="inlineStr">
        <is>
          <t>A</t>
        </is>
      </c>
      <c r="R168" t="inlineStr">
        <is>
          <t>B</t>
        </is>
      </c>
      <c r="S168" t="inlineStr">
        <is>
          <t>B</t>
        </is>
      </c>
      <c r="Z168" s="1">
        <f>IF(J168&gt;K168,"A",IF(J168=K168,"","B"))</f>
        <v/>
      </c>
      <c r="AA168">
        <f>IF(AND($Z168&lt;&gt;"",$Z168=L168),1,IF(L168="",0,-1))</f>
        <v/>
      </c>
      <c r="AB168">
        <f>IF(AND($Z168&lt;&gt;"",$Z168=M168),1,IF(M168="",0,-1))</f>
        <v/>
      </c>
      <c r="AC168">
        <f>IF(AND($Z168&lt;&gt;"",$Z168=N168),1,IF(N168="",0,-1))</f>
        <v/>
      </c>
      <c r="AD168">
        <f>IF(AND($Z168&lt;&gt;"",$Z168=O168),1,IF(O168="",0,-1))</f>
        <v/>
      </c>
      <c r="AE168">
        <f>IF(AND($Z168&lt;&gt;"",$Z168=P168),1,IF(P168="",0,-1))</f>
        <v/>
      </c>
      <c r="AF168">
        <f>IF(AND($Z168&lt;&gt;"",$Z168=Q168),1,IF(Q168="",0,-1))</f>
        <v/>
      </c>
      <c r="AG168">
        <f>IF(AND($Z168&lt;&gt;"",$Z168=R168),1,IF(R168="",0,-1))</f>
        <v/>
      </c>
      <c r="AH168">
        <f>IF(AND($Z168&lt;&gt;"",$Z168=S168),1,IF(S168="",0,-1))</f>
        <v/>
      </c>
      <c r="AI168">
        <f>IF(AND($Z168&lt;&gt;"",$Z168=T168),1,IF(T168="",0,-1))</f>
        <v/>
      </c>
      <c r="AJ168">
        <f>IF(AND($Z168&lt;&gt;"",$Z168=U168),1,IF(U168="",0,-1))</f>
        <v/>
      </c>
      <c r="AK168">
        <f>IF(AND($Z168&lt;&gt;"",$Z168=V168),1,IF(V168="",0,-1))</f>
        <v/>
      </c>
      <c r="AL168">
        <f>IF(AND($Z168&lt;&gt;"",$Z168=W168),1,IF(W168="",0,-1))</f>
        <v/>
      </c>
      <c r="AM168">
        <f>IF(AND($Z168&lt;&gt;"",$Z168=X168),1,IF(X168="",0,-1))</f>
        <v/>
      </c>
    </row>
    <row r="169">
      <c r="D169" t="inlineStr">
        <is>
          <t>https://www.livesport.com/game/KSerzFLs/#/game-summary</t>
        </is>
      </c>
      <c r="G169" s="11">
        <f>IF($D169&lt;&gt;$D168,IF($J169&gt;$K169,1,0),IF($J169&gt;$K169,G168+1,G168))</f>
        <v/>
      </c>
      <c r="H169" s="11">
        <f>IF($D169&lt;&gt;$D168,IF($J169&lt;$K169,1,0),IF($J169&lt;$K169,H168+1,H168))</f>
        <v/>
      </c>
      <c r="I169" s="1">
        <f>IF($D169&lt;&gt;$D168,"",IF(ISEVEN(SUM(J168:K168)),I168, IF(I168="B", "A", "B")))</f>
        <v/>
      </c>
      <c r="J169" s="11">
        <f>COUNTIFS(L169:X169,"A")</f>
        <v/>
      </c>
      <c r="K169" s="11">
        <f>COUNTIFS(L169:X169,"B")</f>
        <v/>
      </c>
      <c r="L169" t="inlineStr">
        <is>
          <t>B</t>
        </is>
      </c>
      <c r="M169" t="inlineStr">
        <is>
          <t>A</t>
        </is>
      </c>
      <c r="N169" t="inlineStr">
        <is>
          <t>B</t>
        </is>
      </c>
      <c r="O169" t="inlineStr">
        <is>
          <t>A</t>
        </is>
      </c>
      <c r="P169" t="inlineStr">
        <is>
          <t>B</t>
        </is>
      </c>
      <c r="Q169" t="inlineStr">
        <is>
          <t>A</t>
        </is>
      </c>
      <c r="R169" t="inlineStr">
        <is>
          <t>B</t>
        </is>
      </c>
      <c r="S169" t="inlineStr">
        <is>
          <t>B</t>
        </is>
      </c>
      <c r="T169" t="inlineStr">
        <is>
          <t>A</t>
        </is>
      </c>
      <c r="U169" t="inlineStr">
        <is>
          <t>A</t>
        </is>
      </c>
      <c r="V169" t="inlineStr">
        <is>
          <t>B</t>
        </is>
      </c>
      <c r="W169" t="inlineStr">
        <is>
          <t>A</t>
        </is>
      </c>
      <c r="X169" t="inlineStr">
        <is>
          <t>B</t>
        </is>
      </c>
      <c r="Z169" s="1">
        <f>IF(J169&gt;K169,"A",IF(J169=K169,"","B"))</f>
        <v/>
      </c>
      <c r="AA169">
        <f>IF(AND($Z169&lt;&gt;"",$Z169=L169),1,IF(L169="",0,-1))</f>
        <v/>
      </c>
      <c r="AB169">
        <f>IF(AND($Z169&lt;&gt;"",$Z169=M169),1,IF(M169="",0,-1))</f>
        <v/>
      </c>
      <c r="AC169">
        <f>IF(AND($Z169&lt;&gt;"",$Z169=N169),1,IF(N169="",0,-1))</f>
        <v/>
      </c>
      <c r="AD169">
        <f>IF(AND($Z169&lt;&gt;"",$Z169=O169),1,IF(O169="",0,-1))</f>
        <v/>
      </c>
      <c r="AE169">
        <f>IF(AND($Z169&lt;&gt;"",$Z169=P169),1,IF(P169="",0,-1))</f>
        <v/>
      </c>
      <c r="AF169">
        <f>IF(AND($Z169&lt;&gt;"",$Z169=Q169),1,IF(Q169="",0,-1))</f>
        <v/>
      </c>
      <c r="AG169">
        <f>IF(AND($Z169&lt;&gt;"",$Z169=R169),1,IF(R169="",0,-1))</f>
        <v/>
      </c>
      <c r="AH169">
        <f>IF(AND($Z169&lt;&gt;"",$Z169=S169),1,IF(S169="",0,-1))</f>
        <v/>
      </c>
      <c r="AI169">
        <f>IF(AND($Z169&lt;&gt;"",$Z169=T169),1,IF(T169="",0,-1))</f>
        <v/>
      </c>
      <c r="AJ169">
        <f>IF(AND($Z169&lt;&gt;"",$Z169=U169),1,IF(U169="",0,-1))</f>
        <v/>
      </c>
      <c r="AK169">
        <f>IF(AND($Z169&lt;&gt;"",$Z169=V169),1,IF(V169="",0,-1))</f>
        <v/>
      </c>
      <c r="AL169">
        <f>IF(AND($Z169&lt;&gt;"",$Z169=W169),1,IF(W169="",0,-1))</f>
        <v/>
      </c>
      <c r="AM169">
        <f>IF(AND($Z169&lt;&gt;"",$Z169=X169),1,IF(X169="",0,-1))</f>
        <v/>
      </c>
    </row>
    <row r="170">
      <c r="D170" t="inlineStr">
        <is>
          <t>https://www.livesport.com/game/YiJg0uxe/#/game-summary</t>
        </is>
      </c>
      <c r="G170" s="11">
        <f>IF($D170&lt;&gt;$D169,IF($J170&gt;$K170,1,0),IF($J170&gt;$K170,G169+1,G169))</f>
        <v/>
      </c>
      <c r="H170" s="11">
        <f>IF($D170&lt;&gt;$D169,IF($J170&lt;$K170,1,0),IF($J170&lt;$K170,H169+1,H169))</f>
        <v/>
      </c>
      <c r="I170" s="1" t="inlineStr">
        <is>
          <t>B</t>
        </is>
      </c>
      <c r="J170" s="11">
        <f>COUNTIFS(L170:X170,"A")</f>
        <v/>
      </c>
      <c r="K170" s="11">
        <f>COUNTIFS(L170:X170,"B")</f>
        <v/>
      </c>
      <c r="L170" t="inlineStr">
        <is>
          <t>B</t>
        </is>
      </c>
      <c r="M170" t="inlineStr">
        <is>
          <t>A</t>
        </is>
      </c>
      <c r="N170" t="inlineStr">
        <is>
          <t>B</t>
        </is>
      </c>
      <c r="O170" t="inlineStr">
        <is>
          <t>A</t>
        </is>
      </c>
      <c r="P170" t="inlineStr">
        <is>
          <t>A</t>
        </is>
      </c>
      <c r="Q170" t="inlineStr">
        <is>
          <t>A</t>
        </is>
      </c>
      <c r="R170" t="inlineStr">
        <is>
          <t>A</t>
        </is>
      </c>
      <c r="S170" t="inlineStr">
        <is>
          <t>B</t>
        </is>
      </c>
      <c r="T170" t="inlineStr">
        <is>
          <t>A</t>
        </is>
      </c>
      <c r="Z170" s="1">
        <f>IF(J170&gt;K170,"A",IF(J170=K170,"","B"))</f>
        <v/>
      </c>
      <c r="AA170">
        <f>IF(AND($Z170&lt;&gt;"",$Z170=L170),1,IF(L170="",0,-1))</f>
        <v/>
      </c>
      <c r="AB170">
        <f>IF(AND($Z170&lt;&gt;"",$Z170=M170),1,IF(M170="",0,-1))</f>
        <v/>
      </c>
      <c r="AC170">
        <f>IF(AND($Z170&lt;&gt;"",$Z170=N170),1,IF(N170="",0,-1))</f>
        <v/>
      </c>
      <c r="AD170">
        <f>IF(AND($Z170&lt;&gt;"",$Z170=O170),1,IF(O170="",0,-1))</f>
        <v/>
      </c>
      <c r="AE170">
        <f>IF(AND($Z170&lt;&gt;"",$Z170=P170),1,IF(P170="",0,-1))</f>
        <v/>
      </c>
      <c r="AF170">
        <f>IF(AND($Z170&lt;&gt;"",$Z170=Q170),1,IF(Q170="",0,-1))</f>
        <v/>
      </c>
      <c r="AG170">
        <f>IF(AND($Z170&lt;&gt;"",$Z170=R170),1,IF(R170="",0,-1))</f>
        <v/>
      </c>
      <c r="AH170">
        <f>IF(AND($Z170&lt;&gt;"",$Z170=S170),1,IF(S170="",0,-1))</f>
        <v/>
      </c>
      <c r="AI170">
        <f>IF(AND($Z170&lt;&gt;"",$Z170=T170),1,IF(T170="",0,-1))</f>
        <v/>
      </c>
      <c r="AJ170">
        <f>IF(AND($Z170&lt;&gt;"",$Z170=U170),1,IF(U170="",0,-1))</f>
        <v/>
      </c>
      <c r="AK170">
        <f>IF(AND($Z170&lt;&gt;"",$Z170=V170),1,IF(V170="",0,-1))</f>
        <v/>
      </c>
      <c r="AL170">
        <f>IF(AND($Z170&lt;&gt;"",$Z170=W170),1,IF(W170="",0,-1))</f>
        <v/>
      </c>
      <c r="AM170">
        <f>IF(AND($Z170&lt;&gt;"",$Z170=X170),1,IF(X170="",0,-1))</f>
        <v/>
      </c>
    </row>
    <row r="171">
      <c r="D171" t="inlineStr">
        <is>
          <t>https://www.livesport.com/game/YiJg0uxe/#/game-summary</t>
        </is>
      </c>
      <c r="G171" s="11">
        <f>IF($D171&lt;&gt;$D170,IF($J171&gt;$K171,1,0),IF($J171&gt;$K171,G170+1,G170))</f>
        <v/>
      </c>
      <c r="H171" s="11">
        <f>IF($D171&lt;&gt;$D170,IF($J171&lt;$K171,1,0),IF($J171&lt;$K171,H170+1,H170))</f>
        <v/>
      </c>
      <c r="I171" s="1">
        <f>IF($D171&lt;&gt;$D170,"",IF(ISEVEN(SUM(J170:K170)),I170, IF(I170="B", "A", "B")))</f>
        <v/>
      </c>
      <c r="J171" s="11">
        <f>COUNTIFS(L171:X171,"A")</f>
        <v/>
      </c>
      <c r="K171" s="11">
        <f>COUNTIFS(L171:X171,"B")</f>
        <v/>
      </c>
      <c r="L171" t="inlineStr">
        <is>
          <t>A</t>
        </is>
      </c>
      <c r="M171" t="inlineStr">
        <is>
          <t>A</t>
        </is>
      </c>
      <c r="N171" t="inlineStr">
        <is>
          <t>A</t>
        </is>
      </c>
      <c r="O171" t="inlineStr">
        <is>
          <t>B</t>
        </is>
      </c>
      <c r="P171" t="inlineStr">
        <is>
          <t>A</t>
        </is>
      </c>
      <c r="Q171" t="inlineStr">
        <is>
          <t>B</t>
        </is>
      </c>
      <c r="R171" t="inlineStr">
        <is>
          <t>B</t>
        </is>
      </c>
      <c r="S171" t="inlineStr">
        <is>
          <t>B</t>
        </is>
      </c>
      <c r="T171" t="inlineStr">
        <is>
          <t>A</t>
        </is>
      </c>
      <c r="U171" t="inlineStr">
        <is>
          <t>A</t>
        </is>
      </c>
      <c r="Z171" s="1">
        <f>IF(J171&gt;K171,"A",IF(J171=K171,"","B"))</f>
        <v/>
      </c>
      <c r="AA171">
        <f>IF(AND($Z171&lt;&gt;"",$Z171=L171),1,IF(L171="",0,-1))</f>
        <v/>
      </c>
      <c r="AB171">
        <f>IF(AND($Z171&lt;&gt;"",$Z171=M171),1,IF(M171="",0,-1))</f>
        <v/>
      </c>
      <c r="AC171">
        <f>IF(AND($Z171&lt;&gt;"",$Z171=N171),1,IF(N171="",0,-1))</f>
        <v/>
      </c>
      <c r="AD171">
        <f>IF(AND($Z171&lt;&gt;"",$Z171=O171),1,IF(O171="",0,-1))</f>
        <v/>
      </c>
      <c r="AE171">
        <f>IF(AND($Z171&lt;&gt;"",$Z171=P171),1,IF(P171="",0,-1))</f>
        <v/>
      </c>
      <c r="AF171">
        <f>IF(AND($Z171&lt;&gt;"",$Z171=Q171),1,IF(Q171="",0,-1))</f>
        <v/>
      </c>
      <c r="AG171">
        <f>IF(AND($Z171&lt;&gt;"",$Z171=R171),1,IF(R171="",0,-1))</f>
        <v/>
      </c>
      <c r="AH171">
        <f>IF(AND($Z171&lt;&gt;"",$Z171=S171),1,IF(S171="",0,-1))</f>
        <v/>
      </c>
      <c r="AI171">
        <f>IF(AND($Z171&lt;&gt;"",$Z171=T171),1,IF(T171="",0,-1))</f>
        <v/>
      </c>
      <c r="AJ171">
        <f>IF(AND($Z171&lt;&gt;"",$Z171=U171),1,IF(U171="",0,-1))</f>
        <v/>
      </c>
      <c r="AK171">
        <f>IF(AND($Z171&lt;&gt;"",$Z171=V171),1,IF(V171="",0,-1))</f>
        <v/>
      </c>
      <c r="AL171">
        <f>IF(AND($Z171&lt;&gt;"",$Z171=W171),1,IF(W171="",0,-1))</f>
        <v/>
      </c>
      <c r="AM171">
        <f>IF(AND($Z171&lt;&gt;"",$Z171=X171),1,IF(X171="",0,-1))</f>
        <v/>
      </c>
    </row>
    <row r="172">
      <c r="D172" t="inlineStr">
        <is>
          <t>https://www.livesport.com/game/WC6eie1n/#/game-summary</t>
        </is>
      </c>
      <c r="G172" s="11">
        <f>IF($D172&lt;&gt;$D171,IF($J172&gt;$K172,1,0),IF($J172&gt;$K172,G171+1,G171))</f>
        <v/>
      </c>
      <c r="H172" s="11">
        <f>IF($D172&lt;&gt;$D171,IF($J172&lt;$K172,1,0),IF($J172&lt;$K172,H171+1,H171))</f>
        <v/>
      </c>
      <c r="I172" s="1" t="inlineStr">
        <is>
          <t>A</t>
        </is>
      </c>
      <c r="J172" s="11">
        <f>COUNTIFS(L172:X172,"A")</f>
        <v/>
      </c>
      <c r="K172" s="11">
        <f>COUNTIFS(L172:X172,"B")</f>
        <v/>
      </c>
      <c r="L172" t="inlineStr">
        <is>
          <t>A</t>
        </is>
      </c>
      <c r="M172" t="inlineStr">
        <is>
          <t>B</t>
        </is>
      </c>
      <c r="N172" t="inlineStr">
        <is>
          <t>A</t>
        </is>
      </c>
      <c r="O172" t="inlineStr">
        <is>
          <t>B</t>
        </is>
      </c>
      <c r="P172" t="inlineStr">
        <is>
          <t>A</t>
        </is>
      </c>
      <c r="Q172" t="inlineStr">
        <is>
          <t>B</t>
        </is>
      </c>
      <c r="R172" t="inlineStr">
        <is>
          <t>A</t>
        </is>
      </c>
      <c r="S172" t="inlineStr">
        <is>
          <t>B</t>
        </is>
      </c>
      <c r="T172" t="inlineStr">
        <is>
          <t>A</t>
        </is>
      </c>
      <c r="U172" t="inlineStr">
        <is>
          <t>B</t>
        </is>
      </c>
      <c r="V172" t="inlineStr">
        <is>
          <t>A</t>
        </is>
      </c>
      <c r="W172" t="inlineStr">
        <is>
          <t>B</t>
        </is>
      </c>
      <c r="X172" t="inlineStr">
        <is>
          <t>B</t>
        </is>
      </c>
      <c r="Z172" s="1">
        <f>IF(J172&gt;K172,"A",IF(J172=K172,"","B"))</f>
        <v/>
      </c>
      <c r="AA172">
        <f>IF(AND($Z172&lt;&gt;"",$Z172=L172),1,IF(L172="",0,-1))</f>
        <v/>
      </c>
      <c r="AB172">
        <f>IF(AND($Z172&lt;&gt;"",$Z172=M172),1,IF(M172="",0,-1))</f>
        <v/>
      </c>
      <c r="AC172">
        <f>IF(AND($Z172&lt;&gt;"",$Z172=N172),1,IF(N172="",0,-1))</f>
        <v/>
      </c>
      <c r="AD172">
        <f>IF(AND($Z172&lt;&gt;"",$Z172=O172),1,IF(O172="",0,-1))</f>
        <v/>
      </c>
      <c r="AE172">
        <f>IF(AND($Z172&lt;&gt;"",$Z172=P172),1,IF(P172="",0,-1))</f>
        <v/>
      </c>
      <c r="AF172">
        <f>IF(AND($Z172&lt;&gt;"",$Z172=Q172),1,IF(Q172="",0,-1))</f>
        <v/>
      </c>
      <c r="AG172">
        <f>IF(AND($Z172&lt;&gt;"",$Z172=R172),1,IF(R172="",0,-1))</f>
        <v/>
      </c>
      <c r="AH172">
        <f>IF(AND($Z172&lt;&gt;"",$Z172=S172),1,IF(S172="",0,-1))</f>
        <v/>
      </c>
      <c r="AI172">
        <f>IF(AND($Z172&lt;&gt;"",$Z172=T172),1,IF(T172="",0,-1))</f>
        <v/>
      </c>
      <c r="AJ172">
        <f>IF(AND($Z172&lt;&gt;"",$Z172=U172),1,IF(U172="",0,-1))</f>
        <v/>
      </c>
      <c r="AK172">
        <f>IF(AND($Z172&lt;&gt;"",$Z172=V172),1,IF(V172="",0,-1))</f>
        <v/>
      </c>
      <c r="AL172">
        <f>IF(AND($Z172&lt;&gt;"",$Z172=W172),1,IF(W172="",0,-1))</f>
        <v/>
      </c>
      <c r="AM172">
        <f>IF(AND($Z172&lt;&gt;"",$Z172=X172),1,IF(X172="",0,-1))</f>
        <v/>
      </c>
    </row>
    <row r="173">
      <c r="D173" t="inlineStr">
        <is>
          <t>https://www.livesport.com/game/WC6eie1n/#/game-summary</t>
        </is>
      </c>
      <c r="G173" s="11">
        <f>IF($D173&lt;&gt;$D172,IF($J173&gt;$K173,1,0),IF($J173&gt;$K173,G172+1,G172))</f>
        <v/>
      </c>
      <c r="H173" s="11">
        <f>IF($D173&lt;&gt;$D172,IF($J173&lt;$K173,1,0),IF($J173&lt;$K173,H172+1,H172))</f>
        <v/>
      </c>
      <c r="I173" s="1">
        <f>IF($D173&lt;&gt;$D172,"",IF(ISEVEN(SUM(J172:K172)),I172, IF(I172="B", "A", "B")))</f>
        <v/>
      </c>
      <c r="J173" s="11">
        <f>COUNTIFS(L173:X173,"A")</f>
        <v/>
      </c>
      <c r="K173" s="11">
        <f>COUNTIFS(L173:X173,"B")</f>
        <v/>
      </c>
      <c r="L173" t="inlineStr">
        <is>
          <t>B</t>
        </is>
      </c>
      <c r="M173" t="inlineStr">
        <is>
          <t>A</t>
        </is>
      </c>
      <c r="N173" t="inlineStr">
        <is>
          <t>B</t>
        </is>
      </c>
      <c r="O173" t="inlineStr">
        <is>
          <t>A</t>
        </is>
      </c>
      <c r="P173" t="inlineStr">
        <is>
          <t>B</t>
        </is>
      </c>
      <c r="Q173" t="inlineStr">
        <is>
          <t>A</t>
        </is>
      </c>
      <c r="R173" t="inlineStr">
        <is>
          <t>A</t>
        </is>
      </c>
      <c r="S173" t="inlineStr">
        <is>
          <t>A</t>
        </is>
      </c>
      <c r="T173" t="inlineStr">
        <is>
          <t>B</t>
        </is>
      </c>
      <c r="U173" t="inlineStr">
        <is>
          <t>A</t>
        </is>
      </c>
      <c r="Z173" s="1">
        <f>IF(J173&gt;K173,"A",IF(J173=K173,"","B"))</f>
        <v/>
      </c>
      <c r="AA173">
        <f>IF(AND($Z173&lt;&gt;"",$Z173=L173),1,IF(L173="",0,-1))</f>
        <v/>
      </c>
      <c r="AB173">
        <f>IF(AND($Z173&lt;&gt;"",$Z173=M173),1,IF(M173="",0,-1))</f>
        <v/>
      </c>
      <c r="AC173">
        <f>IF(AND($Z173&lt;&gt;"",$Z173=N173),1,IF(N173="",0,-1))</f>
        <v/>
      </c>
      <c r="AD173">
        <f>IF(AND($Z173&lt;&gt;"",$Z173=O173),1,IF(O173="",0,-1))</f>
        <v/>
      </c>
      <c r="AE173">
        <f>IF(AND($Z173&lt;&gt;"",$Z173=P173),1,IF(P173="",0,-1))</f>
        <v/>
      </c>
      <c r="AF173">
        <f>IF(AND($Z173&lt;&gt;"",$Z173=Q173),1,IF(Q173="",0,-1))</f>
        <v/>
      </c>
      <c r="AG173">
        <f>IF(AND($Z173&lt;&gt;"",$Z173=R173),1,IF(R173="",0,-1))</f>
        <v/>
      </c>
      <c r="AH173">
        <f>IF(AND($Z173&lt;&gt;"",$Z173=S173),1,IF(S173="",0,-1))</f>
        <v/>
      </c>
      <c r="AI173">
        <f>IF(AND($Z173&lt;&gt;"",$Z173=T173),1,IF(T173="",0,-1))</f>
        <v/>
      </c>
      <c r="AJ173">
        <f>IF(AND($Z173&lt;&gt;"",$Z173=U173),1,IF(U173="",0,-1))</f>
        <v/>
      </c>
      <c r="AK173">
        <f>IF(AND($Z173&lt;&gt;"",$Z173=V173),1,IF(V173="",0,-1))</f>
        <v/>
      </c>
      <c r="AL173">
        <f>IF(AND($Z173&lt;&gt;"",$Z173=W173),1,IF(W173="",0,-1))</f>
        <v/>
      </c>
      <c r="AM173">
        <f>IF(AND($Z173&lt;&gt;"",$Z173=X173),1,IF(X173="",0,-1))</f>
        <v/>
      </c>
    </row>
    <row r="174">
      <c r="D174" t="inlineStr">
        <is>
          <t>https://www.livesport.com/game/WC6eie1n/#/game-summary</t>
        </is>
      </c>
      <c r="G174" s="11">
        <f>IF($D174&lt;&gt;$D173,IF($J174&gt;$K174,1,0),IF($J174&gt;$K174,G173+1,G173))</f>
        <v/>
      </c>
      <c r="H174" s="11">
        <f>IF($D174&lt;&gt;$D173,IF($J174&lt;$K174,1,0),IF($J174&lt;$K174,H173+1,H173))</f>
        <v/>
      </c>
      <c r="I174" s="1">
        <f>IF($D174&lt;&gt;$D173,"",IF(ISEVEN(SUM(J173:K173)),I173, IF(I173="B", "A", "B")))</f>
        <v/>
      </c>
      <c r="J174" s="11">
        <f>COUNTIFS(L174:X174,"A")</f>
        <v/>
      </c>
      <c r="K174" s="11">
        <f>COUNTIFS(L174:X174,"B")</f>
        <v/>
      </c>
      <c r="L174" t="inlineStr">
        <is>
          <t>B</t>
        </is>
      </c>
      <c r="M174" t="inlineStr">
        <is>
          <t>A</t>
        </is>
      </c>
      <c r="N174" t="inlineStr">
        <is>
          <t>B</t>
        </is>
      </c>
      <c r="O174" t="inlineStr">
        <is>
          <t>A</t>
        </is>
      </c>
      <c r="P174" t="inlineStr">
        <is>
          <t>B</t>
        </is>
      </c>
      <c r="Q174" t="inlineStr">
        <is>
          <t>A</t>
        </is>
      </c>
      <c r="R174" t="inlineStr">
        <is>
          <t>B</t>
        </is>
      </c>
      <c r="S174" t="inlineStr">
        <is>
          <t>A</t>
        </is>
      </c>
      <c r="T174" t="inlineStr">
        <is>
          <t>B</t>
        </is>
      </c>
      <c r="U174" t="inlineStr">
        <is>
          <t>A</t>
        </is>
      </c>
      <c r="V174" t="inlineStr">
        <is>
          <t>B</t>
        </is>
      </c>
      <c r="W174" t="inlineStr">
        <is>
          <t>B</t>
        </is>
      </c>
      <c r="Z174" s="1">
        <f>IF(J174&gt;K174,"A",IF(J174=K174,"","B"))</f>
        <v/>
      </c>
      <c r="AA174">
        <f>IF(AND($Z174&lt;&gt;"",$Z174=L174),1,IF(L174="",0,-1))</f>
        <v/>
      </c>
      <c r="AB174">
        <f>IF(AND($Z174&lt;&gt;"",$Z174=M174),1,IF(M174="",0,-1))</f>
        <v/>
      </c>
      <c r="AC174">
        <f>IF(AND($Z174&lt;&gt;"",$Z174=N174),1,IF(N174="",0,-1))</f>
        <v/>
      </c>
      <c r="AD174">
        <f>IF(AND($Z174&lt;&gt;"",$Z174=O174),1,IF(O174="",0,-1))</f>
        <v/>
      </c>
      <c r="AE174">
        <f>IF(AND($Z174&lt;&gt;"",$Z174=P174),1,IF(P174="",0,-1))</f>
        <v/>
      </c>
      <c r="AF174">
        <f>IF(AND($Z174&lt;&gt;"",$Z174=Q174),1,IF(Q174="",0,-1))</f>
        <v/>
      </c>
      <c r="AG174">
        <f>IF(AND($Z174&lt;&gt;"",$Z174=R174),1,IF(R174="",0,-1))</f>
        <v/>
      </c>
      <c r="AH174">
        <f>IF(AND($Z174&lt;&gt;"",$Z174=S174),1,IF(S174="",0,-1))</f>
        <v/>
      </c>
      <c r="AI174">
        <f>IF(AND($Z174&lt;&gt;"",$Z174=T174),1,IF(T174="",0,-1))</f>
        <v/>
      </c>
      <c r="AJ174">
        <f>IF(AND($Z174&lt;&gt;"",$Z174=U174),1,IF(U174="",0,-1))</f>
        <v/>
      </c>
      <c r="AK174">
        <f>IF(AND($Z174&lt;&gt;"",$Z174=V174),1,IF(V174="",0,-1))</f>
        <v/>
      </c>
      <c r="AL174">
        <f>IF(AND($Z174&lt;&gt;"",$Z174=W174),1,IF(W174="",0,-1))</f>
        <v/>
      </c>
      <c r="AM174">
        <f>IF(AND($Z174&lt;&gt;"",$Z174=X174),1,IF(X174="",0,-1))</f>
        <v/>
      </c>
    </row>
    <row r="175">
      <c r="D175" t="inlineStr">
        <is>
          <t>https://www.livesport.com/game/QuLzFEAU/#/game-summary</t>
        </is>
      </c>
      <c r="G175" s="11">
        <f>IF($D175&lt;&gt;$D174,IF($J175&gt;$K175,1,0),IF($J175&gt;$K175,G174+1,G174))</f>
        <v/>
      </c>
      <c r="H175" s="11">
        <f>IF($D175&lt;&gt;$D174,IF($J175&lt;$K175,1,0),IF($J175&lt;$K175,H174+1,H174))</f>
        <v/>
      </c>
      <c r="I175" s="1" t="inlineStr">
        <is>
          <t>B</t>
        </is>
      </c>
      <c r="J175" s="11">
        <f>COUNTIFS(L175:X175,"A")</f>
        <v/>
      </c>
      <c r="K175" s="11">
        <f>COUNTIFS(L175:X175,"B")</f>
        <v/>
      </c>
      <c r="L175" t="inlineStr">
        <is>
          <t>B</t>
        </is>
      </c>
      <c r="M175" t="inlineStr">
        <is>
          <t>A</t>
        </is>
      </c>
      <c r="N175" t="inlineStr">
        <is>
          <t>B</t>
        </is>
      </c>
      <c r="O175" t="inlineStr">
        <is>
          <t>A</t>
        </is>
      </c>
      <c r="P175" t="inlineStr">
        <is>
          <t>B</t>
        </is>
      </c>
      <c r="Q175" t="inlineStr">
        <is>
          <t>A</t>
        </is>
      </c>
      <c r="R175" t="inlineStr">
        <is>
          <t>B</t>
        </is>
      </c>
      <c r="S175" t="inlineStr">
        <is>
          <t>A</t>
        </is>
      </c>
      <c r="T175" t="inlineStr">
        <is>
          <t>B</t>
        </is>
      </c>
      <c r="U175" t="inlineStr">
        <is>
          <t>A</t>
        </is>
      </c>
      <c r="V175" t="inlineStr">
        <is>
          <t>B</t>
        </is>
      </c>
      <c r="W175" t="inlineStr">
        <is>
          <t>A</t>
        </is>
      </c>
      <c r="X175" t="inlineStr">
        <is>
          <t>A</t>
        </is>
      </c>
      <c r="Z175" s="1">
        <f>IF(J175&gt;K175,"A",IF(J175=K175,"","B"))</f>
        <v/>
      </c>
      <c r="AA175">
        <f>IF(AND($Z175&lt;&gt;"",$Z175=L175),1,IF(L175="",0,-1))</f>
        <v/>
      </c>
      <c r="AB175">
        <f>IF(AND($Z175&lt;&gt;"",$Z175=M175),1,IF(M175="",0,-1))</f>
        <v/>
      </c>
      <c r="AC175">
        <f>IF(AND($Z175&lt;&gt;"",$Z175=N175),1,IF(N175="",0,-1))</f>
        <v/>
      </c>
      <c r="AD175">
        <f>IF(AND($Z175&lt;&gt;"",$Z175=O175),1,IF(O175="",0,-1))</f>
        <v/>
      </c>
      <c r="AE175">
        <f>IF(AND($Z175&lt;&gt;"",$Z175=P175),1,IF(P175="",0,-1))</f>
        <v/>
      </c>
      <c r="AF175">
        <f>IF(AND($Z175&lt;&gt;"",$Z175=Q175),1,IF(Q175="",0,-1))</f>
        <v/>
      </c>
      <c r="AG175">
        <f>IF(AND($Z175&lt;&gt;"",$Z175=R175),1,IF(R175="",0,-1))</f>
        <v/>
      </c>
      <c r="AH175">
        <f>IF(AND($Z175&lt;&gt;"",$Z175=S175),1,IF(S175="",0,-1))</f>
        <v/>
      </c>
      <c r="AI175">
        <f>IF(AND($Z175&lt;&gt;"",$Z175=T175),1,IF(T175="",0,-1))</f>
        <v/>
      </c>
      <c r="AJ175">
        <f>IF(AND($Z175&lt;&gt;"",$Z175=U175),1,IF(U175="",0,-1))</f>
        <v/>
      </c>
      <c r="AK175">
        <f>IF(AND($Z175&lt;&gt;"",$Z175=V175),1,IF(V175="",0,-1))</f>
        <v/>
      </c>
      <c r="AL175">
        <f>IF(AND($Z175&lt;&gt;"",$Z175=W175),1,IF(W175="",0,-1))</f>
        <v/>
      </c>
      <c r="AM175">
        <f>IF(AND($Z175&lt;&gt;"",$Z175=X175),1,IF(X175="",0,-1))</f>
        <v/>
      </c>
    </row>
    <row r="176">
      <c r="D176" t="inlineStr">
        <is>
          <t>https://www.livesport.com/game/QuLzFEAU/#/game-summary</t>
        </is>
      </c>
      <c r="G176" s="11">
        <f>IF($D176&lt;&gt;$D175,IF($J176&gt;$K176,1,0),IF($J176&gt;$K176,G175+1,G175))</f>
        <v/>
      </c>
      <c r="H176" s="11">
        <f>IF($D176&lt;&gt;$D175,IF($J176&lt;$K176,1,0),IF($J176&lt;$K176,H175+1,H175))</f>
        <v/>
      </c>
      <c r="I176" s="1">
        <f>IF($D176&lt;&gt;$D175,"",IF(ISEVEN(SUM(J175:K175)),I175, IF(I175="B", "A", "B")))</f>
        <v/>
      </c>
      <c r="J176" s="11">
        <f>COUNTIFS(L176:X176,"A")</f>
        <v/>
      </c>
      <c r="K176" s="11">
        <f>COUNTIFS(L176:X176,"B")</f>
        <v/>
      </c>
      <c r="L176" t="inlineStr">
        <is>
          <t>A</t>
        </is>
      </c>
      <c r="M176" t="inlineStr">
        <is>
          <t>B</t>
        </is>
      </c>
      <c r="N176" t="inlineStr">
        <is>
          <t>A</t>
        </is>
      </c>
      <c r="O176" t="inlineStr">
        <is>
          <t>B</t>
        </is>
      </c>
      <c r="P176" t="inlineStr">
        <is>
          <t>A</t>
        </is>
      </c>
      <c r="Q176" t="inlineStr">
        <is>
          <t>B</t>
        </is>
      </c>
      <c r="R176" t="inlineStr">
        <is>
          <t>A</t>
        </is>
      </c>
      <c r="S176" t="inlineStr">
        <is>
          <t>B</t>
        </is>
      </c>
      <c r="T176" t="inlineStr">
        <is>
          <t>A</t>
        </is>
      </c>
      <c r="U176" t="inlineStr">
        <is>
          <t>B</t>
        </is>
      </c>
      <c r="V176" t="inlineStr">
        <is>
          <t>A</t>
        </is>
      </c>
      <c r="W176" t="inlineStr">
        <is>
          <t>B</t>
        </is>
      </c>
      <c r="X176" t="inlineStr">
        <is>
          <t>A</t>
        </is>
      </c>
      <c r="Z176" s="1">
        <f>IF(J176&gt;K176,"A",IF(J176=K176,"","B"))</f>
        <v/>
      </c>
      <c r="AA176">
        <f>IF(AND($Z176&lt;&gt;"",$Z176=L176),1,IF(L176="",0,-1))</f>
        <v/>
      </c>
      <c r="AB176">
        <f>IF(AND($Z176&lt;&gt;"",$Z176=M176),1,IF(M176="",0,-1))</f>
        <v/>
      </c>
      <c r="AC176">
        <f>IF(AND($Z176&lt;&gt;"",$Z176=N176),1,IF(N176="",0,-1))</f>
        <v/>
      </c>
      <c r="AD176">
        <f>IF(AND($Z176&lt;&gt;"",$Z176=O176),1,IF(O176="",0,-1))</f>
        <v/>
      </c>
      <c r="AE176">
        <f>IF(AND($Z176&lt;&gt;"",$Z176=P176),1,IF(P176="",0,-1))</f>
        <v/>
      </c>
      <c r="AF176">
        <f>IF(AND($Z176&lt;&gt;"",$Z176=Q176),1,IF(Q176="",0,-1))</f>
        <v/>
      </c>
      <c r="AG176">
        <f>IF(AND($Z176&lt;&gt;"",$Z176=R176),1,IF(R176="",0,-1))</f>
        <v/>
      </c>
      <c r="AH176">
        <f>IF(AND($Z176&lt;&gt;"",$Z176=S176),1,IF(S176="",0,-1))</f>
        <v/>
      </c>
      <c r="AI176">
        <f>IF(AND($Z176&lt;&gt;"",$Z176=T176),1,IF(T176="",0,-1))</f>
        <v/>
      </c>
      <c r="AJ176">
        <f>IF(AND($Z176&lt;&gt;"",$Z176=U176),1,IF(U176="",0,-1))</f>
        <v/>
      </c>
      <c r="AK176">
        <f>IF(AND($Z176&lt;&gt;"",$Z176=V176),1,IF(V176="",0,-1))</f>
        <v/>
      </c>
      <c r="AL176">
        <f>IF(AND($Z176&lt;&gt;"",$Z176=W176),1,IF(W176="",0,-1))</f>
        <v/>
      </c>
      <c r="AM176">
        <f>IF(AND($Z176&lt;&gt;"",$Z176=X176),1,IF(X176="",0,-1))</f>
        <v/>
      </c>
    </row>
    <row r="177">
      <c r="D177" t="inlineStr">
        <is>
          <t>https://www.livesport.com/game/KpirrGvg/#/game-summary</t>
        </is>
      </c>
      <c r="G177" s="11">
        <f>IF($D177&lt;&gt;$D176,IF($J177&gt;$K177,1,0),IF($J177&gt;$K177,G176+1,G176))</f>
        <v/>
      </c>
      <c r="H177" s="11">
        <f>IF($D177&lt;&gt;$D176,IF($J177&lt;$K177,1,0),IF($J177&lt;$K177,H176+1,H176))</f>
        <v/>
      </c>
      <c r="I177" s="1" t="inlineStr">
        <is>
          <t>B</t>
        </is>
      </c>
      <c r="J177" s="11">
        <f>COUNTIFS(L177:X177,"A")</f>
        <v/>
      </c>
      <c r="K177" s="11">
        <f>COUNTIFS(L177:X177,"B")</f>
        <v/>
      </c>
      <c r="L177" t="inlineStr">
        <is>
          <t>B</t>
        </is>
      </c>
      <c r="M177" t="inlineStr">
        <is>
          <t>A</t>
        </is>
      </c>
      <c r="N177" t="inlineStr">
        <is>
          <t>B</t>
        </is>
      </c>
      <c r="O177" t="inlineStr">
        <is>
          <t>A</t>
        </is>
      </c>
      <c r="P177" t="inlineStr">
        <is>
          <t>A</t>
        </is>
      </c>
      <c r="Q177" t="inlineStr">
        <is>
          <t>A</t>
        </is>
      </c>
      <c r="R177" t="inlineStr">
        <is>
          <t>B</t>
        </is>
      </c>
      <c r="S177" t="inlineStr">
        <is>
          <t>A</t>
        </is>
      </c>
      <c r="T177" t="inlineStr">
        <is>
          <t>B</t>
        </is>
      </c>
      <c r="U177" t="inlineStr">
        <is>
          <t>A</t>
        </is>
      </c>
      <c r="Z177" s="1">
        <f>IF(J177&gt;K177,"A",IF(J177=K177,"","B"))</f>
        <v/>
      </c>
      <c r="AA177">
        <f>IF(AND($Z177&lt;&gt;"",$Z177=L177),1,IF(L177="",0,-1))</f>
        <v/>
      </c>
      <c r="AB177">
        <f>IF(AND($Z177&lt;&gt;"",$Z177=M177),1,IF(M177="",0,-1))</f>
        <v/>
      </c>
      <c r="AC177">
        <f>IF(AND($Z177&lt;&gt;"",$Z177=N177),1,IF(N177="",0,-1))</f>
        <v/>
      </c>
      <c r="AD177">
        <f>IF(AND($Z177&lt;&gt;"",$Z177=O177),1,IF(O177="",0,-1))</f>
        <v/>
      </c>
      <c r="AE177">
        <f>IF(AND($Z177&lt;&gt;"",$Z177=P177),1,IF(P177="",0,-1))</f>
        <v/>
      </c>
      <c r="AF177">
        <f>IF(AND($Z177&lt;&gt;"",$Z177=Q177),1,IF(Q177="",0,-1))</f>
        <v/>
      </c>
      <c r="AG177">
        <f>IF(AND($Z177&lt;&gt;"",$Z177=R177),1,IF(R177="",0,-1))</f>
        <v/>
      </c>
      <c r="AH177">
        <f>IF(AND($Z177&lt;&gt;"",$Z177=S177),1,IF(S177="",0,-1))</f>
        <v/>
      </c>
      <c r="AI177">
        <f>IF(AND($Z177&lt;&gt;"",$Z177=T177),1,IF(T177="",0,-1))</f>
        <v/>
      </c>
      <c r="AJ177">
        <f>IF(AND($Z177&lt;&gt;"",$Z177=U177),1,IF(U177="",0,-1))</f>
        <v/>
      </c>
      <c r="AK177">
        <f>IF(AND($Z177&lt;&gt;"",$Z177=V177),1,IF(V177="",0,-1))</f>
        <v/>
      </c>
      <c r="AL177">
        <f>IF(AND($Z177&lt;&gt;"",$Z177=W177),1,IF(W177="",0,-1))</f>
        <v/>
      </c>
      <c r="AM177">
        <f>IF(AND($Z177&lt;&gt;"",$Z177=X177),1,IF(X177="",0,-1))</f>
        <v/>
      </c>
    </row>
    <row r="178">
      <c r="D178" t="inlineStr">
        <is>
          <t>https://www.livesport.com/game/KpirrGvg/#/game-summary</t>
        </is>
      </c>
      <c r="G178" s="11">
        <f>IF($D178&lt;&gt;$D177,IF($J178&gt;$K178,1,0),IF($J178&gt;$K178,G177+1,G177))</f>
        <v/>
      </c>
      <c r="H178" s="11">
        <f>IF($D178&lt;&gt;$D177,IF($J178&lt;$K178,1,0),IF($J178&lt;$K178,H177+1,H177))</f>
        <v/>
      </c>
      <c r="I178" s="1">
        <f>IF($D178&lt;&gt;$D177,"",IF(ISEVEN(SUM(J177:K177)),I177, IF(I177="B", "A", "B")))</f>
        <v/>
      </c>
      <c r="J178" s="11">
        <f>COUNTIFS(L178:X178,"A")</f>
        <v/>
      </c>
      <c r="K178" s="11">
        <f>COUNTIFS(L178:X178,"B")</f>
        <v/>
      </c>
      <c r="L178" t="inlineStr">
        <is>
          <t>B</t>
        </is>
      </c>
      <c r="M178" t="inlineStr">
        <is>
          <t>A</t>
        </is>
      </c>
      <c r="N178" t="inlineStr">
        <is>
          <t>A</t>
        </is>
      </c>
      <c r="O178" t="inlineStr">
        <is>
          <t>A</t>
        </is>
      </c>
      <c r="P178" t="inlineStr">
        <is>
          <t>B</t>
        </is>
      </c>
      <c r="Q178" t="inlineStr">
        <is>
          <t>A</t>
        </is>
      </c>
      <c r="R178" t="inlineStr">
        <is>
          <t>B</t>
        </is>
      </c>
      <c r="S178" t="inlineStr">
        <is>
          <t>A</t>
        </is>
      </c>
      <c r="T178" t="inlineStr">
        <is>
          <t>A</t>
        </is>
      </c>
      <c r="Z178" s="1">
        <f>IF(J178&gt;K178,"A",IF(J178=K178,"","B"))</f>
        <v/>
      </c>
      <c r="AA178">
        <f>IF(AND($Z178&lt;&gt;"",$Z178=L178),1,IF(L178="",0,-1))</f>
        <v/>
      </c>
      <c r="AB178">
        <f>IF(AND($Z178&lt;&gt;"",$Z178=M178),1,IF(M178="",0,-1))</f>
        <v/>
      </c>
      <c r="AC178">
        <f>IF(AND($Z178&lt;&gt;"",$Z178=N178),1,IF(N178="",0,-1))</f>
        <v/>
      </c>
      <c r="AD178">
        <f>IF(AND($Z178&lt;&gt;"",$Z178=O178),1,IF(O178="",0,-1))</f>
        <v/>
      </c>
      <c r="AE178">
        <f>IF(AND($Z178&lt;&gt;"",$Z178=P178),1,IF(P178="",0,-1))</f>
        <v/>
      </c>
      <c r="AF178">
        <f>IF(AND($Z178&lt;&gt;"",$Z178=Q178),1,IF(Q178="",0,-1))</f>
        <v/>
      </c>
      <c r="AG178">
        <f>IF(AND($Z178&lt;&gt;"",$Z178=R178),1,IF(R178="",0,-1))</f>
        <v/>
      </c>
      <c r="AH178">
        <f>IF(AND($Z178&lt;&gt;"",$Z178=S178),1,IF(S178="",0,-1))</f>
        <v/>
      </c>
      <c r="AI178">
        <f>IF(AND($Z178&lt;&gt;"",$Z178=T178),1,IF(T178="",0,-1))</f>
        <v/>
      </c>
      <c r="AJ178">
        <f>IF(AND($Z178&lt;&gt;"",$Z178=U178),1,IF(U178="",0,-1))</f>
        <v/>
      </c>
      <c r="AK178">
        <f>IF(AND($Z178&lt;&gt;"",$Z178=V178),1,IF(V178="",0,-1))</f>
        <v/>
      </c>
      <c r="AL178">
        <f>IF(AND($Z178&lt;&gt;"",$Z178=W178),1,IF(W178="",0,-1))</f>
        <v/>
      </c>
      <c r="AM178">
        <f>IF(AND($Z178&lt;&gt;"",$Z178=X178),1,IF(X178="",0,-1))</f>
        <v/>
      </c>
    </row>
    <row r="179">
      <c r="D179" t="inlineStr">
        <is>
          <t>https://www.livesport.com/game/MBEQk4yQ/#/game-summary</t>
        </is>
      </c>
      <c r="G179" s="11">
        <f>IF($D179&lt;&gt;$D178,IF($J179&gt;$K179,1,0),IF($J179&gt;$K179,G178+1,G178))</f>
        <v/>
      </c>
      <c r="H179" s="11">
        <f>IF($D179&lt;&gt;$D178,IF($J179&lt;$K179,1,0),IF($J179&lt;$K179,H178+1,H178))</f>
        <v/>
      </c>
      <c r="I179" s="1" t="inlineStr">
        <is>
          <t>A</t>
        </is>
      </c>
      <c r="J179" s="11">
        <f>COUNTIFS(L179:X179,"A")</f>
        <v/>
      </c>
      <c r="K179" s="11">
        <f>COUNTIFS(L179:X179,"B")</f>
        <v/>
      </c>
      <c r="L179" t="inlineStr">
        <is>
          <t>A</t>
        </is>
      </c>
      <c r="M179" t="inlineStr">
        <is>
          <t>B</t>
        </is>
      </c>
      <c r="N179" t="inlineStr">
        <is>
          <t>A</t>
        </is>
      </c>
      <c r="O179" t="inlineStr">
        <is>
          <t>B</t>
        </is>
      </c>
      <c r="P179" t="inlineStr">
        <is>
          <t>A</t>
        </is>
      </c>
      <c r="Q179" t="inlineStr">
        <is>
          <t>B</t>
        </is>
      </c>
      <c r="R179" t="inlineStr">
        <is>
          <t>A</t>
        </is>
      </c>
      <c r="S179" t="inlineStr">
        <is>
          <t>B</t>
        </is>
      </c>
      <c r="T179" t="inlineStr">
        <is>
          <t>A</t>
        </is>
      </c>
      <c r="U179" t="inlineStr">
        <is>
          <t>B</t>
        </is>
      </c>
      <c r="V179" t="inlineStr">
        <is>
          <t>A</t>
        </is>
      </c>
      <c r="W179" t="inlineStr">
        <is>
          <t>B</t>
        </is>
      </c>
      <c r="X179" t="inlineStr">
        <is>
          <t>B</t>
        </is>
      </c>
      <c r="Z179" s="1">
        <f>IF(J179&gt;K179,"A",IF(J179=K179,"","B"))</f>
        <v/>
      </c>
      <c r="AA179">
        <f>IF(AND($Z179&lt;&gt;"",$Z179=L179),1,IF(L179="",0,-1))</f>
        <v/>
      </c>
      <c r="AB179">
        <f>IF(AND($Z179&lt;&gt;"",$Z179=M179),1,IF(M179="",0,-1))</f>
        <v/>
      </c>
      <c r="AC179">
        <f>IF(AND($Z179&lt;&gt;"",$Z179=N179),1,IF(N179="",0,-1))</f>
        <v/>
      </c>
      <c r="AD179">
        <f>IF(AND($Z179&lt;&gt;"",$Z179=O179),1,IF(O179="",0,-1))</f>
        <v/>
      </c>
      <c r="AE179">
        <f>IF(AND($Z179&lt;&gt;"",$Z179=P179),1,IF(P179="",0,-1))</f>
        <v/>
      </c>
      <c r="AF179">
        <f>IF(AND($Z179&lt;&gt;"",$Z179=Q179),1,IF(Q179="",0,-1))</f>
        <v/>
      </c>
      <c r="AG179">
        <f>IF(AND($Z179&lt;&gt;"",$Z179=R179),1,IF(R179="",0,-1))</f>
        <v/>
      </c>
      <c r="AH179">
        <f>IF(AND($Z179&lt;&gt;"",$Z179=S179),1,IF(S179="",0,-1))</f>
        <v/>
      </c>
      <c r="AI179">
        <f>IF(AND($Z179&lt;&gt;"",$Z179=T179),1,IF(T179="",0,-1))</f>
        <v/>
      </c>
      <c r="AJ179">
        <f>IF(AND($Z179&lt;&gt;"",$Z179=U179),1,IF(U179="",0,-1))</f>
        <v/>
      </c>
      <c r="AK179">
        <f>IF(AND($Z179&lt;&gt;"",$Z179=V179),1,IF(V179="",0,-1))</f>
        <v/>
      </c>
      <c r="AL179">
        <f>IF(AND($Z179&lt;&gt;"",$Z179=W179),1,IF(W179="",0,-1))</f>
        <v/>
      </c>
      <c r="AM179">
        <f>IF(AND($Z179&lt;&gt;"",$Z179=X179),1,IF(X179="",0,-1))</f>
        <v/>
      </c>
    </row>
    <row r="180">
      <c r="D180" t="inlineStr">
        <is>
          <t>https://www.livesport.com/game/MBEQk4yQ/#/game-summary</t>
        </is>
      </c>
      <c r="G180" s="11">
        <f>IF($D180&lt;&gt;$D179,IF($J180&gt;$K180,1,0),IF($J180&gt;$K180,G179+1,G179))</f>
        <v/>
      </c>
      <c r="H180" s="11">
        <f>IF($D180&lt;&gt;$D179,IF($J180&lt;$K180,1,0),IF($J180&lt;$K180,H179+1,H179))</f>
        <v/>
      </c>
      <c r="I180" s="1">
        <f>IF($D180&lt;&gt;$D179,"",IF(ISEVEN(SUM(J179:K179)),I179, IF(I179="B", "A", "B")))</f>
        <v/>
      </c>
      <c r="J180" s="11">
        <f>COUNTIFS(L180:X180,"A")</f>
        <v/>
      </c>
      <c r="K180" s="11">
        <f>COUNTIFS(L180:X180,"B")</f>
        <v/>
      </c>
      <c r="L180" t="inlineStr">
        <is>
          <t>B</t>
        </is>
      </c>
      <c r="M180" t="inlineStr">
        <is>
          <t>A</t>
        </is>
      </c>
      <c r="N180" t="inlineStr">
        <is>
          <t>B</t>
        </is>
      </c>
      <c r="O180" t="inlineStr">
        <is>
          <t>A</t>
        </is>
      </c>
      <c r="P180" t="inlineStr">
        <is>
          <t>B</t>
        </is>
      </c>
      <c r="Q180" t="inlineStr">
        <is>
          <t>A</t>
        </is>
      </c>
      <c r="R180" t="inlineStr">
        <is>
          <t>A</t>
        </is>
      </c>
      <c r="S180" t="inlineStr">
        <is>
          <t>A</t>
        </is>
      </c>
      <c r="T180" t="inlineStr">
        <is>
          <t>B</t>
        </is>
      </c>
      <c r="U180" t="inlineStr">
        <is>
          <t>A</t>
        </is>
      </c>
      <c r="Z180" s="1">
        <f>IF(J180&gt;K180,"A",IF(J180=K180,"","B"))</f>
        <v/>
      </c>
      <c r="AA180">
        <f>IF(AND($Z180&lt;&gt;"",$Z180=L180),1,IF(L180="",0,-1))</f>
        <v/>
      </c>
      <c r="AB180">
        <f>IF(AND($Z180&lt;&gt;"",$Z180=M180),1,IF(M180="",0,-1))</f>
        <v/>
      </c>
      <c r="AC180">
        <f>IF(AND($Z180&lt;&gt;"",$Z180=N180),1,IF(N180="",0,-1))</f>
        <v/>
      </c>
      <c r="AD180">
        <f>IF(AND($Z180&lt;&gt;"",$Z180=O180),1,IF(O180="",0,-1))</f>
        <v/>
      </c>
      <c r="AE180">
        <f>IF(AND($Z180&lt;&gt;"",$Z180=P180),1,IF(P180="",0,-1))</f>
        <v/>
      </c>
      <c r="AF180">
        <f>IF(AND($Z180&lt;&gt;"",$Z180=Q180),1,IF(Q180="",0,-1))</f>
        <v/>
      </c>
      <c r="AG180">
        <f>IF(AND($Z180&lt;&gt;"",$Z180=R180),1,IF(R180="",0,-1))</f>
        <v/>
      </c>
      <c r="AH180">
        <f>IF(AND($Z180&lt;&gt;"",$Z180=S180),1,IF(S180="",0,-1))</f>
        <v/>
      </c>
      <c r="AI180">
        <f>IF(AND($Z180&lt;&gt;"",$Z180=T180),1,IF(T180="",0,-1))</f>
        <v/>
      </c>
      <c r="AJ180">
        <f>IF(AND($Z180&lt;&gt;"",$Z180=U180),1,IF(U180="",0,-1))</f>
        <v/>
      </c>
      <c r="AK180">
        <f>IF(AND($Z180&lt;&gt;"",$Z180=V180),1,IF(V180="",0,-1))</f>
        <v/>
      </c>
      <c r="AL180">
        <f>IF(AND($Z180&lt;&gt;"",$Z180=W180),1,IF(W180="",0,-1))</f>
        <v/>
      </c>
      <c r="AM180">
        <f>IF(AND($Z180&lt;&gt;"",$Z180=X180),1,IF(X180="",0,-1))</f>
        <v/>
      </c>
    </row>
    <row r="181">
      <c r="D181" t="inlineStr">
        <is>
          <t>https://www.livesport.com/game/MBEQk4yQ/#/game-summary</t>
        </is>
      </c>
      <c r="G181" s="11">
        <f>IF($D181&lt;&gt;$D180,IF($J181&gt;$K181,1,0),IF($J181&gt;$K181,G180+1,G180))</f>
        <v/>
      </c>
      <c r="H181" s="11">
        <f>IF($D181&lt;&gt;$D180,IF($J181&lt;$K181,1,0),IF($J181&lt;$K181,H180+1,H180))</f>
        <v/>
      </c>
      <c r="I181" s="1">
        <f>IF($D181&lt;&gt;$D180,"",IF(ISEVEN(SUM(J180:K180)),I180, IF(I180="B", "A", "B")))</f>
        <v/>
      </c>
      <c r="J181" s="11">
        <f>COUNTIFS(L181:X181,"A")</f>
        <v/>
      </c>
      <c r="K181" s="11">
        <f>COUNTIFS(L181:X181,"B")</f>
        <v/>
      </c>
      <c r="L181" t="inlineStr">
        <is>
          <t>B</t>
        </is>
      </c>
      <c r="M181" t="inlineStr">
        <is>
          <t>A</t>
        </is>
      </c>
      <c r="N181" t="inlineStr">
        <is>
          <t>B</t>
        </is>
      </c>
      <c r="O181" t="inlineStr">
        <is>
          <t>A</t>
        </is>
      </c>
      <c r="P181" t="inlineStr">
        <is>
          <t>A</t>
        </is>
      </c>
      <c r="Q181" t="inlineStr">
        <is>
          <t>A</t>
        </is>
      </c>
      <c r="R181" t="inlineStr">
        <is>
          <t>A</t>
        </is>
      </c>
      <c r="S181" t="inlineStr">
        <is>
          <t>A</t>
        </is>
      </c>
      <c r="Z181" s="1">
        <f>IF(J181&gt;K181,"A",IF(J181=K181,"","B"))</f>
        <v/>
      </c>
      <c r="AA181">
        <f>IF(AND($Z181&lt;&gt;"",$Z181=L181),1,IF(L181="",0,-1))</f>
        <v/>
      </c>
      <c r="AB181">
        <f>IF(AND($Z181&lt;&gt;"",$Z181=M181),1,IF(M181="",0,-1))</f>
        <v/>
      </c>
      <c r="AC181">
        <f>IF(AND($Z181&lt;&gt;"",$Z181=N181),1,IF(N181="",0,-1))</f>
        <v/>
      </c>
      <c r="AD181">
        <f>IF(AND($Z181&lt;&gt;"",$Z181=O181),1,IF(O181="",0,-1))</f>
        <v/>
      </c>
      <c r="AE181">
        <f>IF(AND($Z181&lt;&gt;"",$Z181=P181),1,IF(P181="",0,-1))</f>
        <v/>
      </c>
      <c r="AF181">
        <f>IF(AND($Z181&lt;&gt;"",$Z181=Q181),1,IF(Q181="",0,-1))</f>
        <v/>
      </c>
      <c r="AG181">
        <f>IF(AND($Z181&lt;&gt;"",$Z181=R181),1,IF(R181="",0,-1))</f>
        <v/>
      </c>
      <c r="AH181">
        <f>IF(AND($Z181&lt;&gt;"",$Z181=S181),1,IF(S181="",0,-1))</f>
        <v/>
      </c>
      <c r="AI181">
        <f>IF(AND($Z181&lt;&gt;"",$Z181=T181),1,IF(T181="",0,-1))</f>
        <v/>
      </c>
      <c r="AJ181">
        <f>IF(AND($Z181&lt;&gt;"",$Z181=U181),1,IF(U181="",0,-1))</f>
        <v/>
      </c>
      <c r="AK181">
        <f>IF(AND($Z181&lt;&gt;"",$Z181=V181),1,IF(V181="",0,-1))</f>
        <v/>
      </c>
      <c r="AL181">
        <f>IF(AND($Z181&lt;&gt;"",$Z181=W181),1,IF(W181="",0,-1))</f>
        <v/>
      </c>
      <c r="AM181">
        <f>IF(AND($Z181&lt;&gt;"",$Z181=X181),1,IF(X181="",0,-1))</f>
        <v/>
      </c>
    </row>
    <row r="182">
      <c r="D182" t="inlineStr">
        <is>
          <t>https://www.livesport.com/game/WfZmQBGF/#/game-summary</t>
        </is>
      </c>
      <c r="G182" s="11">
        <f>IF($D182&lt;&gt;$D181,IF($J182&gt;$K182,1,0),IF($J182&gt;$K182,G181+1,G181))</f>
        <v/>
      </c>
      <c r="H182" s="11">
        <f>IF($D182&lt;&gt;$D181,IF($J182&lt;$K182,1,0),IF($J182&lt;$K182,H181+1,H181))</f>
        <v/>
      </c>
      <c r="I182" s="1" t="inlineStr">
        <is>
          <t>B</t>
        </is>
      </c>
      <c r="J182" s="11">
        <f>COUNTIFS(L182:X182,"A")</f>
        <v/>
      </c>
      <c r="K182" s="11">
        <f>COUNTIFS(L182:X182,"B")</f>
        <v/>
      </c>
      <c r="L182" t="inlineStr">
        <is>
          <t>B</t>
        </is>
      </c>
      <c r="M182" t="inlineStr">
        <is>
          <t>A</t>
        </is>
      </c>
      <c r="N182" t="inlineStr">
        <is>
          <t>B</t>
        </is>
      </c>
      <c r="O182" t="inlineStr">
        <is>
          <t>B</t>
        </is>
      </c>
      <c r="P182" t="inlineStr">
        <is>
          <t>B</t>
        </is>
      </c>
      <c r="Q182" t="inlineStr">
        <is>
          <t>A</t>
        </is>
      </c>
      <c r="R182" t="inlineStr">
        <is>
          <t>B</t>
        </is>
      </c>
      <c r="S182" t="inlineStr">
        <is>
          <t>B</t>
        </is>
      </c>
      <c r="Z182" s="1">
        <f>IF(J182&gt;K182,"A",IF(J182=K182,"","B"))</f>
        <v/>
      </c>
      <c r="AA182">
        <f>IF(AND($Z182&lt;&gt;"",$Z182=L182),1,IF(L182="",0,-1))</f>
        <v/>
      </c>
      <c r="AB182">
        <f>IF(AND($Z182&lt;&gt;"",$Z182=M182),1,IF(M182="",0,-1))</f>
        <v/>
      </c>
      <c r="AC182">
        <f>IF(AND($Z182&lt;&gt;"",$Z182=N182),1,IF(N182="",0,-1))</f>
        <v/>
      </c>
      <c r="AD182">
        <f>IF(AND($Z182&lt;&gt;"",$Z182=O182),1,IF(O182="",0,-1))</f>
        <v/>
      </c>
      <c r="AE182">
        <f>IF(AND($Z182&lt;&gt;"",$Z182=P182),1,IF(P182="",0,-1))</f>
        <v/>
      </c>
      <c r="AF182">
        <f>IF(AND($Z182&lt;&gt;"",$Z182=Q182),1,IF(Q182="",0,-1))</f>
        <v/>
      </c>
      <c r="AG182">
        <f>IF(AND($Z182&lt;&gt;"",$Z182=R182),1,IF(R182="",0,-1))</f>
        <v/>
      </c>
      <c r="AH182">
        <f>IF(AND($Z182&lt;&gt;"",$Z182=S182),1,IF(S182="",0,-1))</f>
        <v/>
      </c>
      <c r="AI182">
        <f>IF(AND($Z182&lt;&gt;"",$Z182=T182),1,IF(T182="",0,-1))</f>
        <v/>
      </c>
      <c r="AJ182">
        <f>IF(AND($Z182&lt;&gt;"",$Z182=U182),1,IF(U182="",0,-1))</f>
        <v/>
      </c>
      <c r="AK182">
        <f>IF(AND($Z182&lt;&gt;"",$Z182=V182),1,IF(V182="",0,-1))</f>
        <v/>
      </c>
      <c r="AL182">
        <f>IF(AND($Z182&lt;&gt;"",$Z182=W182),1,IF(W182="",0,-1))</f>
        <v/>
      </c>
      <c r="AM182">
        <f>IF(AND($Z182&lt;&gt;"",$Z182=X182),1,IF(X182="",0,-1))</f>
        <v/>
      </c>
    </row>
    <row r="183">
      <c r="D183" t="inlineStr">
        <is>
          <t>https://www.livesport.com/game/WfZmQBGF/#/game-summary</t>
        </is>
      </c>
      <c r="G183" s="11">
        <f>IF($D183&lt;&gt;$D182,IF($J183&gt;$K183,1,0),IF($J183&gt;$K183,G182+1,G182))</f>
        <v/>
      </c>
      <c r="H183" s="11">
        <f>IF($D183&lt;&gt;$D182,IF($J183&lt;$K183,1,0),IF($J183&lt;$K183,H182+1,H182))</f>
        <v/>
      </c>
      <c r="I183" s="1">
        <f>IF($D183&lt;&gt;$D182,"",IF(ISEVEN(SUM(J182:K182)),I182, IF(I182="B", "A", "B")))</f>
        <v/>
      </c>
      <c r="J183" s="11">
        <f>COUNTIFS(L183:X183,"A")</f>
        <v/>
      </c>
      <c r="K183" s="11">
        <f>COUNTIFS(L183:X183,"B")</f>
        <v/>
      </c>
      <c r="L183" t="inlineStr">
        <is>
          <t>B</t>
        </is>
      </c>
      <c r="M183" t="inlineStr">
        <is>
          <t>A</t>
        </is>
      </c>
      <c r="N183" t="inlineStr">
        <is>
          <t>B</t>
        </is>
      </c>
      <c r="O183" t="inlineStr">
        <is>
          <t>A</t>
        </is>
      </c>
      <c r="P183" t="inlineStr">
        <is>
          <t>B</t>
        </is>
      </c>
      <c r="Q183" t="inlineStr">
        <is>
          <t>A</t>
        </is>
      </c>
      <c r="R183" t="inlineStr">
        <is>
          <t>B</t>
        </is>
      </c>
      <c r="S183" t="inlineStr">
        <is>
          <t>A</t>
        </is>
      </c>
      <c r="T183" t="inlineStr">
        <is>
          <t>A</t>
        </is>
      </c>
      <c r="U183" t="inlineStr">
        <is>
          <t>A</t>
        </is>
      </c>
      <c r="Z183" s="1">
        <f>IF(J183&gt;K183,"A",IF(J183=K183,"","B"))</f>
        <v/>
      </c>
      <c r="AA183">
        <f>IF(AND($Z183&lt;&gt;"",$Z183=L183),1,IF(L183="",0,-1))</f>
        <v/>
      </c>
      <c r="AB183">
        <f>IF(AND($Z183&lt;&gt;"",$Z183=M183),1,IF(M183="",0,-1))</f>
        <v/>
      </c>
      <c r="AC183">
        <f>IF(AND($Z183&lt;&gt;"",$Z183=N183),1,IF(N183="",0,-1))</f>
        <v/>
      </c>
      <c r="AD183">
        <f>IF(AND($Z183&lt;&gt;"",$Z183=O183),1,IF(O183="",0,-1))</f>
        <v/>
      </c>
      <c r="AE183">
        <f>IF(AND($Z183&lt;&gt;"",$Z183=P183),1,IF(P183="",0,-1))</f>
        <v/>
      </c>
      <c r="AF183">
        <f>IF(AND($Z183&lt;&gt;"",$Z183=Q183),1,IF(Q183="",0,-1))</f>
        <v/>
      </c>
      <c r="AG183">
        <f>IF(AND($Z183&lt;&gt;"",$Z183=R183),1,IF(R183="",0,-1))</f>
        <v/>
      </c>
      <c r="AH183">
        <f>IF(AND($Z183&lt;&gt;"",$Z183=S183),1,IF(S183="",0,-1))</f>
        <v/>
      </c>
      <c r="AI183">
        <f>IF(AND($Z183&lt;&gt;"",$Z183=T183),1,IF(T183="",0,-1))</f>
        <v/>
      </c>
      <c r="AJ183">
        <f>IF(AND($Z183&lt;&gt;"",$Z183=U183),1,IF(U183="",0,-1))</f>
        <v/>
      </c>
      <c r="AK183">
        <f>IF(AND($Z183&lt;&gt;"",$Z183=V183),1,IF(V183="",0,-1))</f>
        <v/>
      </c>
      <c r="AL183">
        <f>IF(AND($Z183&lt;&gt;"",$Z183=W183),1,IF(W183="",0,-1))</f>
        <v/>
      </c>
      <c r="AM183">
        <f>IF(AND($Z183&lt;&gt;"",$Z183=X183),1,IF(X183="",0,-1))</f>
        <v/>
      </c>
    </row>
    <row r="184">
      <c r="D184" t="inlineStr">
        <is>
          <t>https://www.livesport.com/game/WfZmQBGF/#/game-summary</t>
        </is>
      </c>
      <c r="G184" s="11">
        <f>IF($D184&lt;&gt;$D183,IF($J184&gt;$K184,1,0),IF($J184&gt;$K184,G183+1,G183))</f>
        <v/>
      </c>
      <c r="H184" s="11">
        <f>IF($D184&lt;&gt;$D183,IF($J184&lt;$K184,1,0),IF($J184&lt;$K184,H183+1,H183))</f>
        <v/>
      </c>
      <c r="I184" s="1">
        <f>IF($D184&lt;&gt;$D183,"",IF(ISEVEN(SUM(J183:K183)),I183, IF(I183="B", "A", "B")))</f>
        <v/>
      </c>
      <c r="J184" s="11">
        <f>COUNTIFS(L184:X184,"A")</f>
        <v/>
      </c>
      <c r="K184" s="11">
        <f>COUNTIFS(L184:X184,"B")</f>
        <v/>
      </c>
      <c r="L184" t="inlineStr">
        <is>
          <t>A</t>
        </is>
      </c>
      <c r="M184" t="inlineStr">
        <is>
          <t>A</t>
        </is>
      </c>
      <c r="N184" t="inlineStr">
        <is>
          <t>A</t>
        </is>
      </c>
      <c r="O184" t="inlineStr">
        <is>
          <t>B</t>
        </is>
      </c>
      <c r="P184" t="inlineStr">
        <is>
          <t>B</t>
        </is>
      </c>
      <c r="Q184" t="inlineStr">
        <is>
          <t>A</t>
        </is>
      </c>
      <c r="R184" t="inlineStr">
        <is>
          <t>A</t>
        </is>
      </c>
      <c r="S184" t="inlineStr">
        <is>
          <t>A</t>
        </is>
      </c>
      <c r="Z184" s="1">
        <f>IF(J184&gt;K184,"A",IF(J184=K184,"","B"))</f>
        <v/>
      </c>
      <c r="AA184">
        <f>IF(AND($Z184&lt;&gt;"",$Z184=L184),1,IF(L184="",0,-1))</f>
        <v/>
      </c>
      <c r="AB184">
        <f>IF(AND($Z184&lt;&gt;"",$Z184=M184),1,IF(M184="",0,-1))</f>
        <v/>
      </c>
      <c r="AC184">
        <f>IF(AND($Z184&lt;&gt;"",$Z184=N184),1,IF(N184="",0,-1))</f>
        <v/>
      </c>
      <c r="AD184">
        <f>IF(AND($Z184&lt;&gt;"",$Z184=O184),1,IF(O184="",0,-1))</f>
        <v/>
      </c>
      <c r="AE184">
        <f>IF(AND($Z184&lt;&gt;"",$Z184=P184),1,IF(P184="",0,-1))</f>
        <v/>
      </c>
      <c r="AF184">
        <f>IF(AND($Z184&lt;&gt;"",$Z184=Q184),1,IF(Q184="",0,-1))</f>
        <v/>
      </c>
      <c r="AG184">
        <f>IF(AND($Z184&lt;&gt;"",$Z184=R184),1,IF(R184="",0,-1))</f>
        <v/>
      </c>
      <c r="AH184">
        <f>IF(AND($Z184&lt;&gt;"",$Z184=S184),1,IF(S184="",0,-1))</f>
        <v/>
      </c>
      <c r="AI184">
        <f>IF(AND($Z184&lt;&gt;"",$Z184=T184),1,IF(T184="",0,-1))</f>
        <v/>
      </c>
      <c r="AJ184">
        <f>IF(AND($Z184&lt;&gt;"",$Z184=U184),1,IF(U184="",0,-1))</f>
        <v/>
      </c>
      <c r="AK184">
        <f>IF(AND($Z184&lt;&gt;"",$Z184=V184),1,IF(V184="",0,-1))</f>
        <v/>
      </c>
      <c r="AL184">
        <f>IF(AND($Z184&lt;&gt;"",$Z184=W184),1,IF(W184="",0,-1))</f>
        <v/>
      </c>
      <c r="AM184">
        <f>IF(AND($Z184&lt;&gt;"",$Z184=X184),1,IF(X184="",0,-1))</f>
        <v/>
      </c>
    </row>
    <row r="185">
      <c r="D185" t="inlineStr">
        <is>
          <t>https://www.livesport.com/game/4x7CP7jg/#/game-summary</t>
        </is>
      </c>
      <c r="G185" s="11">
        <f>IF($D185&lt;&gt;$D184,IF($J185&gt;$K185,1,0),IF($J185&gt;$K185,G184+1,G184))</f>
        <v/>
      </c>
      <c r="H185" s="11">
        <f>IF($D185&lt;&gt;$D184,IF($J185&lt;$K185,1,0),IF($J185&lt;$K185,H184+1,H184))</f>
        <v/>
      </c>
      <c r="I185" s="1" t="inlineStr">
        <is>
          <t>A</t>
        </is>
      </c>
      <c r="J185" s="11">
        <f>COUNTIFS(L185:X185,"A")</f>
        <v/>
      </c>
      <c r="K185" s="11">
        <f>COUNTIFS(L185:X185,"B")</f>
        <v/>
      </c>
      <c r="L185" t="inlineStr">
        <is>
          <t>A</t>
        </is>
      </c>
      <c r="M185" t="inlineStr">
        <is>
          <t>B</t>
        </is>
      </c>
      <c r="N185" t="inlineStr">
        <is>
          <t>A</t>
        </is>
      </c>
      <c r="O185" t="inlineStr">
        <is>
          <t>A</t>
        </is>
      </c>
      <c r="P185" t="inlineStr">
        <is>
          <t>A</t>
        </is>
      </c>
      <c r="Q185" t="inlineStr">
        <is>
          <t>B</t>
        </is>
      </c>
      <c r="R185" t="inlineStr">
        <is>
          <t>B</t>
        </is>
      </c>
      <c r="S185" t="inlineStr">
        <is>
          <t>B</t>
        </is>
      </c>
      <c r="T185" t="inlineStr">
        <is>
          <t>A</t>
        </is>
      </c>
      <c r="U185" t="inlineStr">
        <is>
          <t>A</t>
        </is>
      </c>
      <c r="Z185" s="1">
        <f>IF(J185&gt;K185,"A",IF(J185=K185,"","B"))</f>
        <v/>
      </c>
      <c r="AA185">
        <f>IF(AND($Z185&lt;&gt;"",$Z185=L185),1,IF(L185="",0,-1))</f>
        <v/>
      </c>
      <c r="AB185">
        <f>IF(AND($Z185&lt;&gt;"",$Z185=M185),1,IF(M185="",0,-1))</f>
        <v/>
      </c>
      <c r="AC185">
        <f>IF(AND($Z185&lt;&gt;"",$Z185=N185),1,IF(N185="",0,-1))</f>
        <v/>
      </c>
      <c r="AD185">
        <f>IF(AND($Z185&lt;&gt;"",$Z185=O185),1,IF(O185="",0,-1))</f>
        <v/>
      </c>
      <c r="AE185">
        <f>IF(AND($Z185&lt;&gt;"",$Z185=P185),1,IF(P185="",0,-1))</f>
        <v/>
      </c>
      <c r="AF185">
        <f>IF(AND($Z185&lt;&gt;"",$Z185=Q185),1,IF(Q185="",0,-1))</f>
        <v/>
      </c>
      <c r="AG185">
        <f>IF(AND($Z185&lt;&gt;"",$Z185=R185),1,IF(R185="",0,-1))</f>
        <v/>
      </c>
      <c r="AH185">
        <f>IF(AND($Z185&lt;&gt;"",$Z185=S185),1,IF(S185="",0,-1))</f>
        <v/>
      </c>
      <c r="AI185">
        <f>IF(AND($Z185&lt;&gt;"",$Z185=T185),1,IF(T185="",0,-1))</f>
        <v/>
      </c>
      <c r="AJ185">
        <f>IF(AND($Z185&lt;&gt;"",$Z185=U185),1,IF(U185="",0,-1))</f>
        <v/>
      </c>
      <c r="AK185">
        <f>IF(AND($Z185&lt;&gt;"",$Z185=V185),1,IF(V185="",0,-1))</f>
        <v/>
      </c>
      <c r="AL185">
        <f>IF(AND($Z185&lt;&gt;"",$Z185=W185),1,IF(W185="",0,-1))</f>
        <v/>
      </c>
      <c r="AM185">
        <f>IF(AND($Z185&lt;&gt;"",$Z185=X185),1,IF(X185="",0,-1))</f>
        <v/>
      </c>
    </row>
    <row r="186">
      <c r="D186" t="inlineStr">
        <is>
          <t>https://www.livesport.com/game/4x7CP7jg/#/game-summary</t>
        </is>
      </c>
      <c r="G186" s="11">
        <f>IF($D186&lt;&gt;$D185,IF($J186&gt;$K186,1,0),IF($J186&gt;$K186,G185+1,G185))</f>
        <v/>
      </c>
      <c r="H186" s="11">
        <f>IF($D186&lt;&gt;$D185,IF($J186&lt;$K186,1,0),IF($J186&lt;$K186,H185+1,H185))</f>
        <v/>
      </c>
      <c r="I186" s="1">
        <f>IF($D186&lt;&gt;$D185,"",IF(ISEVEN(SUM(J185:K185)),I185, IF(I185="B", "A", "B")))</f>
        <v/>
      </c>
      <c r="J186" s="11">
        <f>COUNTIFS(L186:X186,"A")</f>
        <v/>
      </c>
      <c r="K186" s="11">
        <f>COUNTIFS(L186:X186,"B")</f>
        <v/>
      </c>
      <c r="L186" t="inlineStr">
        <is>
          <t>B</t>
        </is>
      </c>
      <c r="M186" t="inlineStr">
        <is>
          <t>A</t>
        </is>
      </c>
      <c r="N186" t="inlineStr">
        <is>
          <t>B</t>
        </is>
      </c>
      <c r="O186" t="inlineStr">
        <is>
          <t>B</t>
        </is>
      </c>
      <c r="P186" t="inlineStr">
        <is>
          <t>A</t>
        </is>
      </c>
      <c r="Q186" t="inlineStr">
        <is>
          <t>B</t>
        </is>
      </c>
      <c r="R186" t="inlineStr">
        <is>
          <t>A</t>
        </is>
      </c>
      <c r="S186" t="inlineStr">
        <is>
          <t>A</t>
        </is>
      </c>
      <c r="T186" t="inlineStr">
        <is>
          <t>A</t>
        </is>
      </c>
      <c r="U186" t="inlineStr">
        <is>
          <t>B</t>
        </is>
      </c>
      <c r="V186" t="inlineStr">
        <is>
          <t>B</t>
        </is>
      </c>
      <c r="W186" t="inlineStr">
        <is>
          <t>A</t>
        </is>
      </c>
      <c r="X186" t="inlineStr">
        <is>
          <t>B</t>
        </is>
      </c>
      <c r="Z186" s="1">
        <f>IF(J186&gt;K186,"A",IF(J186=K186,"","B"))</f>
        <v/>
      </c>
      <c r="AA186">
        <f>IF(AND($Z186&lt;&gt;"",$Z186=L186),1,IF(L186="",0,-1))</f>
        <v/>
      </c>
      <c r="AB186">
        <f>IF(AND($Z186&lt;&gt;"",$Z186=M186),1,IF(M186="",0,-1))</f>
        <v/>
      </c>
      <c r="AC186">
        <f>IF(AND($Z186&lt;&gt;"",$Z186=N186),1,IF(N186="",0,-1))</f>
        <v/>
      </c>
      <c r="AD186">
        <f>IF(AND($Z186&lt;&gt;"",$Z186=O186),1,IF(O186="",0,-1))</f>
        <v/>
      </c>
      <c r="AE186">
        <f>IF(AND($Z186&lt;&gt;"",$Z186=P186),1,IF(P186="",0,-1))</f>
        <v/>
      </c>
      <c r="AF186">
        <f>IF(AND($Z186&lt;&gt;"",$Z186=Q186),1,IF(Q186="",0,-1))</f>
        <v/>
      </c>
      <c r="AG186">
        <f>IF(AND($Z186&lt;&gt;"",$Z186=R186),1,IF(R186="",0,-1))</f>
        <v/>
      </c>
      <c r="AH186">
        <f>IF(AND($Z186&lt;&gt;"",$Z186=S186),1,IF(S186="",0,-1))</f>
        <v/>
      </c>
      <c r="AI186">
        <f>IF(AND($Z186&lt;&gt;"",$Z186=T186),1,IF(T186="",0,-1))</f>
        <v/>
      </c>
      <c r="AJ186">
        <f>IF(AND($Z186&lt;&gt;"",$Z186=U186),1,IF(U186="",0,-1))</f>
        <v/>
      </c>
      <c r="AK186">
        <f>IF(AND($Z186&lt;&gt;"",$Z186=V186),1,IF(V186="",0,-1))</f>
        <v/>
      </c>
      <c r="AL186">
        <f>IF(AND($Z186&lt;&gt;"",$Z186=W186),1,IF(W186="",0,-1))</f>
        <v/>
      </c>
      <c r="AM186">
        <f>IF(AND($Z186&lt;&gt;"",$Z186=X186),1,IF(X186="",0,-1))</f>
        <v/>
      </c>
    </row>
    <row r="187">
      <c r="D187" t="inlineStr">
        <is>
          <t>https://www.livesport.com/game/4x7CP7jg/#/game-summary</t>
        </is>
      </c>
      <c r="G187" s="11">
        <f>IF($D187&lt;&gt;$D186,IF($J187&gt;$K187,1,0),IF($J187&gt;$K187,G186+1,G186))</f>
        <v/>
      </c>
      <c r="H187" s="11">
        <f>IF($D187&lt;&gt;$D186,IF($J187&lt;$K187,1,0),IF($J187&lt;$K187,H186+1,H186))</f>
        <v/>
      </c>
      <c r="I187" s="1">
        <f>IF($D187&lt;&gt;$D186,"",IF(ISEVEN(SUM(J186:K186)),I186, IF(I186="B", "A", "B")))</f>
        <v/>
      </c>
      <c r="J187" s="11">
        <f>COUNTIFS(L187:X187,"A")</f>
        <v/>
      </c>
      <c r="K187" s="11">
        <f>COUNTIFS(L187:X187,"B")</f>
        <v/>
      </c>
      <c r="L187" t="inlineStr">
        <is>
          <t>B</t>
        </is>
      </c>
      <c r="M187" t="inlineStr">
        <is>
          <t>A</t>
        </is>
      </c>
      <c r="N187" t="inlineStr">
        <is>
          <t>B</t>
        </is>
      </c>
      <c r="O187" t="inlineStr">
        <is>
          <t>A</t>
        </is>
      </c>
      <c r="P187" t="inlineStr">
        <is>
          <t>B</t>
        </is>
      </c>
      <c r="Q187" t="inlineStr">
        <is>
          <t>A</t>
        </is>
      </c>
      <c r="R187" t="inlineStr">
        <is>
          <t>B</t>
        </is>
      </c>
      <c r="S187" t="inlineStr">
        <is>
          <t>A</t>
        </is>
      </c>
      <c r="T187" t="inlineStr">
        <is>
          <t>B</t>
        </is>
      </c>
      <c r="U187" t="inlineStr">
        <is>
          <t>A</t>
        </is>
      </c>
      <c r="V187" t="inlineStr">
        <is>
          <t>B</t>
        </is>
      </c>
      <c r="W187" t="inlineStr">
        <is>
          <t>A</t>
        </is>
      </c>
      <c r="X187" t="inlineStr">
        <is>
          <t>A</t>
        </is>
      </c>
      <c r="Z187" s="1">
        <f>IF(J187&gt;K187,"A",IF(J187=K187,"","B"))</f>
        <v/>
      </c>
      <c r="AA187">
        <f>IF(AND($Z187&lt;&gt;"",$Z187=L187),1,IF(L187="",0,-1))</f>
        <v/>
      </c>
      <c r="AB187">
        <f>IF(AND($Z187&lt;&gt;"",$Z187=M187),1,IF(M187="",0,-1))</f>
        <v/>
      </c>
      <c r="AC187">
        <f>IF(AND($Z187&lt;&gt;"",$Z187=N187),1,IF(N187="",0,-1))</f>
        <v/>
      </c>
      <c r="AD187">
        <f>IF(AND($Z187&lt;&gt;"",$Z187=O187),1,IF(O187="",0,-1))</f>
        <v/>
      </c>
      <c r="AE187">
        <f>IF(AND($Z187&lt;&gt;"",$Z187=P187),1,IF(P187="",0,-1))</f>
        <v/>
      </c>
      <c r="AF187">
        <f>IF(AND($Z187&lt;&gt;"",$Z187=Q187),1,IF(Q187="",0,-1))</f>
        <v/>
      </c>
      <c r="AG187">
        <f>IF(AND($Z187&lt;&gt;"",$Z187=R187),1,IF(R187="",0,-1))</f>
        <v/>
      </c>
      <c r="AH187">
        <f>IF(AND($Z187&lt;&gt;"",$Z187=S187),1,IF(S187="",0,-1))</f>
        <v/>
      </c>
      <c r="AI187">
        <f>IF(AND($Z187&lt;&gt;"",$Z187=T187),1,IF(T187="",0,-1))</f>
        <v/>
      </c>
      <c r="AJ187">
        <f>IF(AND($Z187&lt;&gt;"",$Z187=U187),1,IF(U187="",0,-1))</f>
        <v/>
      </c>
      <c r="AK187">
        <f>IF(AND($Z187&lt;&gt;"",$Z187=V187),1,IF(V187="",0,-1))</f>
        <v/>
      </c>
      <c r="AL187">
        <f>IF(AND($Z187&lt;&gt;"",$Z187=W187),1,IF(W187="",0,-1))</f>
        <v/>
      </c>
      <c r="AM187">
        <f>IF(AND($Z187&lt;&gt;"",$Z187=X187),1,IF(X187="",0,-1))</f>
        <v/>
      </c>
    </row>
    <row r="188">
      <c r="D188" t="inlineStr">
        <is>
          <t>https://www.livesport.com/game/vyVSCesh/#/game-summary</t>
        </is>
      </c>
      <c r="G188" s="11">
        <f>IF($D188&lt;&gt;$D187,IF($J188&gt;$K188,1,0),IF($J188&gt;$K188,G187+1,G187))</f>
        <v/>
      </c>
      <c r="H188" s="11">
        <f>IF($D188&lt;&gt;$D187,IF($J188&lt;$K188,1,0),IF($J188&lt;$K188,H187+1,H187))</f>
        <v/>
      </c>
      <c r="I188" s="1" t="inlineStr">
        <is>
          <t>B</t>
        </is>
      </c>
      <c r="J188" s="11">
        <f>COUNTIFS(L188:X188,"A")</f>
        <v/>
      </c>
      <c r="K188" s="11">
        <f>COUNTIFS(L188:X188,"B")</f>
        <v/>
      </c>
      <c r="L188" t="inlineStr">
        <is>
          <t>B</t>
        </is>
      </c>
      <c r="M188" t="inlineStr">
        <is>
          <t>A</t>
        </is>
      </c>
      <c r="N188" t="inlineStr">
        <is>
          <t>B</t>
        </is>
      </c>
      <c r="O188" t="inlineStr">
        <is>
          <t>A</t>
        </is>
      </c>
      <c r="P188" t="inlineStr">
        <is>
          <t>B</t>
        </is>
      </c>
      <c r="Q188" t="inlineStr">
        <is>
          <t>A</t>
        </is>
      </c>
      <c r="R188" t="inlineStr">
        <is>
          <t>B</t>
        </is>
      </c>
      <c r="S188" t="inlineStr">
        <is>
          <t>A</t>
        </is>
      </c>
      <c r="T188" t="inlineStr">
        <is>
          <t>B</t>
        </is>
      </c>
      <c r="U188" t="inlineStr">
        <is>
          <t>B</t>
        </is>
      </c>
      <c r="Z188" s="1">
        <f>IF(J188&gt;K188,"A",IF(J188=K188,"","B"))</f>
        <v/>
      </c>
      <c r="AA188">
        <f>IF(AND($Z188&lt;&gt;"",$Z188=L188),1,IF(L188="",0,-1))</f>
        <v/>
      </c>
      <c r="AB188">
        <f>IF(AND($Z188&lt;&gt;"",$Z188=M188),1,IF(M188="",0,-1))</f>
        <v/>
      </c>
      <c r="AC188">
        <f>IF(AND($Z188&lt;&gt;"",$Z188=N188),1,IF(N188="",0,-1))</f>
        <v/>
      </c>
      <c r="AD188">
        <f>IF(AND($Z188&lt;&gt;"",$Z188=O188),1,IF(O188="",0,-1))</f>
        <v/>
      </c>
      <c r="AE188">
        <f>IF(AND($Z188&lt;&gt;"",$Z188=P188),1,IF(P188="",0,-1))</f>
        <v/>
      </c>
      <c r="AF188">
        <f>IF(AND($Z188&lt;&gt;"",$Z188=Q188),1,IF(Q188="",0,-1))</f>
        <v/>
      </c>
      <c r="AG188">
        <f>IF(AND($Z188&lt;&gt;"",$Z188=R188),1,IF(R188="",0,-1))</f>
        <v/>
      </c>
      <c r="AH188">
        <f>IF(AND($Z188&lt;&gt;"",$Z188=S188),1,IF(S188="",0,-1))</f>
        <v/>
      </c>
      <c r="AI188">
        <f>IF(AND($Z188&lt;&gt;"",$Z188=T188),1,IF(T188="",0,-1))</f>
        <v/>
      </c>
      <c r="AJ188">
        <f>IF(AND($Z188&lt;&gt;"",$Z188=U188),1,IF(U188="",0,-1))</f>
        <v/>
      </c>
      <c r="AK188">
        <f>IF(AND($Z188&lt;&gt;"",$Z188=V188),1,IF(V188="",0,-1))</f>
        <v/>
      </c>
      <c r="AL188">
        <f>IF(AND($Z188&lt;&gt;"",$Z188=W188),1,IF(W188="",0,-1))</f>
        <v/>
      </c>
      <c r="AM188">
        <f>IF(AND($Z188&lt;&gt;"",$Z188=X188),1,IF(X188="",0,-1))</f>
        <v/>
      </c>
    </row>
    <row r="189">
      <c r="D189" t="inlineStr">
        <is>
          <t>https://www.livesport.com/game/vyVSCesh/#/game-summary</t>
        </is>
      </c>
      <c r="G189" s="11">
        <f>IF($D189&lt;&gt;$D188,IF($J189&gt;$K189,1,0),IF($J189&gt;$K189,G188+1,G188))</f>
        <v/>
      </c>
      <c r="H189" s="11">
        <f>IF($D189&lt;&gt;$D188,IF($J189&lt;$K189,1,0),IF($J189&lt;$K189,H188+1,H188))</f>
        <v/>
      </c>
      <c r="I189" s="1">
        <f>IF($D189&lt;&gt;$D188,"",IF(ISEVEN(SUM(J188:K188)),I188, IF(I188="B", "A", "B")))</f>
        <v/>
      </c>
      <c r="J189" s="11">
        <f>COUNTIFS(L189:X189,"A")</f>
        <v/>
      </c>
      <c r="K189" s="11">
        <f>COUNTIFS(L189:X189,"B")</f>
        <v/>
      </c>
      <c r="L189" t="inlineStr">
        <is>
          <t>B</t>
        </is>
      </c>
      <c r="M189" t="inlineStr">
        <is>
          <t>A</t>
        </is>
      </c>
      <c r="N189" t="inlineStr">
        <is>
          <t>B</t>
        </is>
      </c>
      <c r="O189" t="inlineStr">
        <is>
          <t>A</t>
        </is>
      </c>
      <c r="P189" t="inlineStr">
        <is>
          <t>B</t>
        </is>
      </c>
      <c r="Q189" t="inlineStr">
        <is>
          <t>A</t>
        </is>
      </c>
      <c r="R189" t="inlineStr">
        <is>
          <t>B</t>
        </is>
      </c>
      <c r="S189" t="inlineStr">
        <is>
          <t>B</t>
        </is>
      </c>
      <c r="T189" t="inlineStr">
        <is>
          <t>B</t>
        </is>
      </c>
      <c r="Z189" s="1">
        <f>IF(J189&gt;K189,"A",IF(J189=K189,"","B"))</f>
        <v/>
      </c>
      <c r="AA189">
        <f>IF(AND($Z189&lt;&gt;"",$Z189=L189),1,IF(L189="",0,-1))</f>
        <v/>
      </c>
      <c r="AB189">
        <f>IF(AND($Z189&lt;&gt;"",$Z189=M189),1,IF(M189="",0,-1))</f>
        <v/>
      </c>
      <c r="AC189">
        <f>IF(AND($Z189&lt;&gt;"",$Z189=N189),1,IF(N189="",0,-1))</f>
        <v/>
      </c>
      <c r="AD189">
        <f>IF(AND($Z189&lt;&gt;"",$Z189=O189),1,IF(O189="",0,-1))</f>
        <v/>
      </c>
      <c r="AE189">
        <f>IF(AND($Z189&lt;&gt;"",$Z189=P189),1,IF(P189="",0,-1))</f>
        <v/>
      </c>
      <c r="AF189">
        <f>IF(AND($Z189&lt;&gt;"",$Z189=Q189),1,IF(Q189="",0,-1))</f>
        <v/>
      </c>
      <c r="AG189">
        <f>IF(AND($Z189&lt;&gt;"",$Z189=R189),1,IF(R189="",0,-1))</f>
        <v/>
      </c>
      <c r="AH189">
        <f>IF(AND($Z189&lt;&gt;"",$Z189=S189),1,IF(S189="",0,-1))</f>
        <v/>
      </c>
      <c r="AI189">
        <f>IF(AND($Z189&lt;&gt;"",$Z189=T189),1,IF(T189="",0,-1))</f>
        <v/>
      </c>
      <c r="AJ189">
        <f>IF(AND($Z189&lt;&gt;"",$Z189=U189),1,IF(U189="",0,-1))</f>
        <v/>
      </c>
      <c r="AK189">
        <f>IF(AND($Z189&lt;&gt;"",$Z189=V189),1,IF(V189="",0,-1))</f>
        <v/>
      </c>
      <c r="AL189">
        <f>IF(AND($Z189&lt;&gt;"",$Z189=W189),1,IF(W189="",0,-1))</f>
        <v/>
      </c>
      <c r="AM189">
        <f>IF(AND($Z189&lt;&gt;"",$Z189=X189),1,IF(X189="",0,-1))</f>
        <v/>
      </c>
    </row>
    <row r="190">
      <c r="D190" t="inlineStr">
        <is>
          <t>https://www.livesport.com/game/6HJAYiR1/#/game-summary</t>
        </is>
      </c>
      <c r="G190" s="11">
        <f>IF($D190&lt;&gt;$D189,IF($J190&gt;$K190,1,0),IF($J190&gt;$K190,G189+1,G189))</f>
        <v/>
      </c>
      <c r="H190" s="11">
        <f>IF($D190&lt;&gt;$D189,IF($J190&lt;$K190,1,0),IF($J190&lt;$K190,H189+1,H189))</f>
        <v/>
      </c>
      <c r="I190" s="1" t="inlineStr">
        <is>
          <t>A</t>
        </is>
      </c>
      <c r="J190" s="11">
        <f>COUNTIFS(L190:X190,"A")</f>
        <v/>
      </c>
      <c r="K190" s="11">
        <f>COUNTIFS(L190:X190,"B")</f>
        <v/>
      </c>
      <c r="L190" t="inlineStr">
        <is>
          <t>A</t>
        </is>
      </c>
      <c r="M190" t="inlineStr">
        <is>
          <t>B</t>
        </is>
      </c>
      <c r="N190" t="inlineStr">
        <is>
          <t>A</t>
        </is>
      </c>
      <c r="O190" t="inlineStr">
        <is>
          <t>A</t>
        </is>
      </c>
      <c r="P190" t="inlineStr">
        <is>
          <t>A</t>
        </is>
      </c>
      <c r="Q190" t="inlineStr">
        <is>
          <t>B</t>
        </is>
      </c>
      <c r="R190" t="inlineStr">
        <is>
          <t>B</t>
        </is>
      </c>
      <c r="S190" t="inlineStr">
        <is>
          <t>B</t>
        </is>
      </c>
      <c r="T190" t="inlineStr">
        <is>
          <t>A</t>
        </is>
      </c>
      <c r="U190" t="inlineStr">
        <is>
          <t>B</t>
        </is>
      </c>
      <c r="V190" t="inlineStr">
        <is>
          <t>A</t>
        </is>
      </c>
      <c r="W190" t="inlineStr">
        <is>
          <t>B</t>
        </is>
      </c>
      <c r="X190" t="inlineStr">
        <is>
          <t>A</t>
        </is>
      </c>
      <c r="Z190" s="1">
        <f>IF(J190&gt;K190,"A",IF(J190=K190,"","B"))</f>
        <v/>
      </c>
      <c r="AA190">
        <f>IF(AND($Z190&lt;&gt;"",$Z190=L190),1,IF(L190="",0,-1))</f>
        <v/>
      </c>
      <c r="AB190">
        <f>IF(AND($Z190&lt;&gt;"",$Z190=M190),1,IF(M190="",0,-1))</f>
        <v/>
      </c>
      <c r="AC190">
        <f>IF(AND($Z190&lt;&gt;"",$Z190=N190),1,IF(N190="",0,-1))</f>
        <v/>
      </c>
      <c r="AD190">
        <f>IF(AND($Z190&lt;&gt;"",$Z190=O190),1,IF(O190="",0,-1))</f>
        <v/>
      </c>
      <c r="AE190">
        <f>IF(AND($Z190&lt;&gt;"",$Z190=P190),1,IF(P190="",0,-1))</f>
        <v/>
      </c>
      <c r="AF190">
        <f>IF(AND($Z190&lt;&gt;"",$Z190=Q190),1,IF(Q190="",0,-1))</f>
        <v/>
      </c>
      <c r="AG190">
        <f>IF(AND($Z190&lt;&gt;"",$Z190=R190),1,IF(R190="",0,-1))</f>
        <v/>
      </c>
      <c r="AH190">
        <f>IF(AND($Z190&lt;&gt;"",$Z190=S190),1,IF(S190="",0,-1))</f>
        <v/>
      </c>
      <c r="AI190">
        <f>IF(AND($Z190&lt;&gt;"",$Z190=T190),1,IF(T190="",0,-1))</f>
        <v/>
      </c>
      <c r="AJ190">
        <f>IF(AND($Z190&lt;&gt;"",$Z190=U190),1,IF(U190="",0,-1))</f>
        <v/>
      </c>
      <c r="AK190">
        <f>IF(AND($Z190&lt;&gt;"",$Z190=V190),1,IF(V190="",0,-1))</f>
        <v/>
      </c>
      <c r="AL190">
        <f>IF(AND($Z190&lt;&gt;"",$Z190=W190),1,IF(W190="",0,-1))</f>
        <v/>
      </c>
      <c r="AM190">
        <f>IF(AND($Z190&lt;&gt;"",$Z190=X190),1,IF(X190="",0,-1))</f>
        <v/>
      </c>
    </row>
    <row r="191">
      <c r="D191" t="inlineStr">
        <is>
          <t>https://www.livesport.com/game/6HJAYiR1/#/game-summary</t>
        </is>
      </c>
      <c r="G191" s="11">
        <f>IF($D191&lt;&gt;$D190,IF($J191&gt;$K191,1,0),IF($J191&gt;$K191,G190+1,G190))</f>
        <v/>
      </c>
      <c r="H191" s="11">
        <f>IF($D191&lt;&gt;$D190,IF($J191&lt;$K191,1,0),IF($J191&lt;$K191,H190+1,H190))</f>
        <v/>
      </c>
      <c r="I191" s="1">
        <f>IF($D191&lt;&gt;$D190,"",IF(ISEVEN(SUM(J190:K190)),I190, IF(I190="B", "A", "B")))</f>
        <v/>
      </c>
      <c r="J191" s="11">
        <f>COUNTIFS(L191:X191,"A")</f>
        <v/>
      </c>
      <c r="K191" s="11">
        <f>COUNTIFS(L191:X191,"B")</f>
        <v/>
      </c>
      <c r="L191" t="inlineStr">
        <is>
          <t>B</t>
        </is>
      </c>
      <c r="M191" t="inlineStr">
        <is>
          <t>A</t>
        </is>
      </c>
      <c r="N191" t="inlineStr">
        <is>
          <t>B</t>
        </is>
      </c>
      <c r="O191" t="inlineStr">
        <is>
          <t>A</t>
        </is>
      </c>
      <c r="P191" t="inlineStr">
        <is>
          <t>A</t>
        </is>
      </c>
      <c r="Q191" t="inlineStr">
        <is>
          <t>A</t>
        </is>
      </c>
      <c r="R191" t="inlineStr">
        <is>
          <t>B</t>
        </is>
      </c>
      <c r="S191" t="inlineStr">
        <is>
          <t>A</t>
        </is>
      </c>
      <c r="T191" t="inlineStr">
        <is>
          <t>B</t>
        </is>
      </c>
      <c r="U191" t="inlineStr">
        <is>
          <t>A</t>
        </is>
      </c>
      <c r="Z191" s="1">
        <f>IF(J191&gt;K191,"A",IF(J191=K191,"","B"))</f>
        <v/>
      </c>
      <c r="AA191">
        <f>IF(AND($Z191&lt;&gt;"",$Z191=L191),1,IF(L191="",0,-1))</f>
        <v/>
      </c>
      <c r="AB191">
        <f>IF(AND($Z191&lt;&gt;"",$Z191=M191),1,IF(M191="",0,-1))</f>
        <v/>
      </c>
      <c r="AC191">
        <f>IF(AND($Z191&lt;&gt;"",$Z191=N191),1,IF(N191="",0,-1))</f>
        <v/>
      </c>
      <c r="AD191">
        <f>IF(AND($Z191&lt;&gt;"",$Z191=O191),1,IF(O191="",0,-1))</f>
        <v/>
      </c>
      <c r="AE191">
        <f>IF(AND($Z191&lt;&gt;"",$Z191=P191),1,IF(P191="",0,-1))</f>
        <v/>
      </c>
      <c r="AF191">
        <f>IF(AND($Z191&lt;&gt;"",$Z191=Q191),1,IF(Q191="",0,-1))</f>
        <v/>
      </c>
      <c r="AG191">
        <f>IF(AND($Z191&lt;&gt;"",$Z191=R191),1,IF(R191="",0,-1))</f>
        <v/>
      </c>
      <c r="AH191">
        <f>IF(AND($Z191&lt;&gt;"",$Z191=S191),1,IF(S191="",0,-1))</f>
        <v/>
      </c>
      <c r="AI191">
        <f>IF(AND($Z191&lt;&gt;"",$Z191=T191),1,IF(T191="",0,-1))</f>
        <v/>
      </c>
      <c r="AJ191">
        <f>IF(AND($Z191&lt;&gt;"",$Z191=U191),1,IF(U191="",0,-1))</f>
        <v/>
      </c>
      <c r="AK191">
        <f>IF(AND($Z191&lt;&gt;"",$Z191=V191),1,IF(V191="",0,-1))</f>
        <v/>
      </c>
      <c r="AL191">
        <f>IF(AND($Z191&lt;&gt;"",$Z191=W191),1,IF(W191="",0,-1))</f>
        <v/>
      </c>
      <c r="AM191">
        <f>IF(AND($Z191&lt;&gt;"",$Z191=X191),1,IF(X191="",0,-1))</f>
        <v/>
      </c>
    </row>
    <row r="192">
      <c r="D192" t="inlineStr">
        <is>
          <t>https://www.livesport.com/game/tp1pT6Dc/#/game-summary</t>
        </is>
      </c>
      <c r="G192" s="11">
        <f>IF($D192&lt;&gt;$D191,IF($J192&gt;$K192,1,0),IF($J192&gt;$K192,G191+1,G191))</f>
        <v/>
      </c>
      <c r="H192" s="11">
        <f>IF($D192&lt;&gt;$D191,IF($J192&lt;$K192,1,0),IF($J192&lt;$K192,H191+1,H191))</f>
        <v/>
      </c>
      <c r="I192" s="1" t="inlineStr">
        <is>
          <t>B</t>
        </is>
      </c>
      <c r="J192" s="11">
        <f>COUNTIFS(L192:X192,"A")</f>
        <v/>
      </c>
      <c r="K192" s="11">
        <f>COUNTIFS(L192:X192,"B")</f>
        <v/>
      </c>
      <c r="L192" t="inlineStr">
        <is>
          <t>B</t>
        </is>
      </c>
      <c r="M192" t="inlineStr">
        <is>
          <t>A</t>
        </is>
      </c>
      <c r="N192" t="inlineStr">
        <is>
          <t>A</t>
        </is>
      </c>
      <c r="O192" t="inlineStr">
        <is>
          <t>A</t>
        </is>
      </c>
      <c r="P192" t="inlineStr">
        <is>
          <t>B</t>
        </is>
      </c>
      <c r="Q192" t="inlineStr">
        <is>
          <t>A</t>
        </is>
      </c>
      <c r="R192" t="inlineStr">
        <is>
          <t>B</t>
        </is>
      </c>
      <c r="S192" t="inlineStr">
        <is>
          <t>A</t>
        </is>
      </c>
      <c r="T192" t="inlineStr">
        <is>
          <t>A</t>
        </is>
      </c>
      <c r="Z192" s="1">
        <f>IF(J192&gt;K192,"A",IF(J192=K192,"","B"))</f>
        <v/>
      </c>
      <c r="AA192">
        <f>IF(AND($Z192&lt;&gt;"",$Z192=L192),1,IF(L192="",0,-1))</f>
        <v/>
      </c>
      <c r="AB192">
        <f>IF(AND($Z192&lt;&gt;"",$Z192=M192),1,IF(M192="",0,-1))</f>
        <v/>
      </c>
      <c r="AC192">
        <f>IF(AND($Z192&lt;&gt;"",$Z192=N192),1,IF(N192="",0,-1))</f>
        <v/>
      </c>
      <c r="AD192">
        <f>IF(AND($Z192&lt;&gt;"",$Z192=O192),1,IF(O192="",0,-1))</f>
        <v/>
      </c>
      <c r="AE192">
        <f>IF(AND($Z192&lt;&gt;"",$Z192=P192),1,IF(P192="",0,-1))</f>
        <v/>
      </c>
      <c r="AF192">
        <f>IF(AND($Z192&lt;&gt;"",$Z192=Q192),1,IF(Q192="",0,-1))</f>
        <v/>
      </c>
      <c r="AG192">
        <f>IF(AND($Z192&lt;&gt;"",$Z192=R192),1,IF(R192="",0,-1))</f>
        <v/>
      </c>
      <c r="AH192">
        <f>IF(AND($Z192&lt;&gt;"",$Z192=S192),1,IF(S192="",0,-1))</f>
        <v/>
      </c>
      <c r="AI192">
        <f>IF(AND($Z192&lt;&gt;"",$Z192=T192),1,IF(T192="",0,-1))</f>
        <v/>
      </c>
      <c r="AJ192">
        <f>IF(AND($Z192&lt;&gt;"",$Z192=U192),1,IF(U192="",0,-1))</f>
        <v/>
      </c>
      <c r="AK192">
        <f>IF(AND($Z192&lt;&gt;"",$Z192=V192),1,IF(V192="",0,-1))</f>
        <v/>
      </c>
      <c r="AL192">
        <f>IF(AND($Z192&lt;&gt;"",$Z192=W192),1,IF(W192="",0,-1))</f>
        <v/>
      </c>
      <c r="AM192">
        <f>IF(AND($Z192&lt;&gt;"",$Z192=X192),1,IF(X192="",0,-1))</f>
        <v/>
      </c>
    </row>
    <row r="193">
      <c r="D193" t="inlineStr">
        <is>
          <t>https://www.livesport.com/game/tp1pT6Dc/#/game-summary</t>
        </is>
      </c>
      <c r="G193" s="11">
        <f>IF($D193&lt;&gt;$D192,IF($J193&gt;$K193,1,0),IF($J193&gt;$K193,G192+1,G192))</f>
        <v/>
      </c>
      <c r="H193" s="11">
        <f>IF($D193&lt;&gt;$D192,IF($J193&lt;$K193,1,0),IF($J193&lt;$K193,H192+1,H192))</f>
        <v/>
      </c>
      <c r="I193" s="1">
        <f>IF($D193&lt;&gt;$D192,"",IF(ISEVEN(SUM(J192:K192)),I192, IF(I192="B", "A", "B")))</f>
        <v/>
      </c>
      <c r="J193" s="11">
        <f>COUNTIFS(L193:X193,"A")</f>
        <v/>
      </c>
      <c r="K193" s="11">
        <f>COUNTIFS(L193:X193,"B")</f>
        <v/>
      </c>
      <c r="L193" t="inlineStr">
        <is>
          <t>A</t>
        </is>
      </c>
      <c r="M193" t="inlineStr">
        <is>
          <t>A</t>
        </is>
      </c>
      <c r="N193" t="inlineStr">
        <is>
          <t>B</t>
        </is>
      </c>
      <c r="O193" t="inlineStr">
        <is>
          <t>A</t>
        </is>
      </c>
      <c r="P193" t="inlineStr">
        <is>
          <t>A</t>
        </is>
      </c>
      <c r="Q193" t="inlineStr">
        <is>
          <t>A</t>
        </is>
      </c>
      <c r="R193" t="inlineStr">
        <is>
          <t>A</t>
        </is>
      </c>
      <c r="Z193" s="1">
        <f>IF(J193&gt;K193,"A",IF(J193=K193,"","B"))</f>
        <v/>
      </c>
      <c r="AA193">
        <f>IF(AND($Z193&lt;&gt;"",$Z193=L193),1,IF(L193="",0,-1))</f>
        <v/>
      </c>
      <c r="AB193">
        <f>IF(AND($Z193&lt;&gt;"",$Z193=M193),1,IF(M193="",0,-1))</f>
        <v/>
      </c>
      <c r="AC193">
        <f>IF(AND($Z193&lt;&gt;"",$Z193=N193),1,IF(N193="",0,-1))</f>
        <v/>
      </c>
      <c r="AD193">
        <f>IF(AND($Z193&lt;&gt;"",$Z193=O193),1,IF(O193="",0,-1))</f>
        <v/>
      </c>
      <c r="AE193">
        <f>IF(AND($Z193&lt;&gt;"",$Z193=P193),1,IF(P193="",0,-1))</f>
        <v/>
      </c>
      <c r="AF193">
        <f>IF(AND($Z193&lt;&gt;"",$Z193=Q193),1,IF(Q193="",0,-1))</f>
        <v/>
      </c>
      <c r="AG193">
        <f>IF(AND($Z193&lt;&gt;"",$Z193=R193),1,IF(R193="",0,-1))</f>
        <v/>
      </c>
      <c r="AH193">
        <f>IF(AND($Z193&lt;&gt;"",$Z193=S193),1,IF(S193="",0,-1))</f>
        <v/>
      </c>
      <c r="AI193">
        <f>IF(AND($Z193&lt;&gt;"",$Z193=T193),1,IF(T193="",0,-1))</f>
        <v/>
      </c>
      <c r="AJ193">
        <f>IF(AND($Z193&lt;&gt;"",$Z193=U193),1,IF(U193="",0,-1))</f>
        <v/>
      </c>
      <c r="AK193">
        <f>IF(AND($Z193&lt;&gt;"",$Z193=V193),1,IF(V193="",0,-1))</f>
        <v/>
      </c>
      <c r="AL193">
        <f>IF(AND($Z193&lt;&gt;"",$Z193=W193),1,IF(W193="",0,-1))</f>
        <v/>
      </c>
      <c r="AM193">
        <f>IF(AND($Z193&lt;&gt;"",$Z193=X193),1,IF(X193="",0,-1))</f>
        <v/>
      </c>
    </row>
    <row r="194">
      <c r="D194" t="inlineStr">
        <is>
          <t>https://www.livesport.com/game/MHiuIt5d/#/game-summary</t>
        </is>
      </c>
      <c r="G194" s="11">
        <f>IF($D194&lt;&gt;$D193,IF($J194&gt;$K194,1,0),IF($J194&gt;$K194,G193+1,G193))</f>
        <v/>
      </c>
      <c r="H194" s="11">
        <f>IF($D194&lt;&gt;$D193,IF($J194&lt;$K194,1,0),IF($J194&lt;$K194,H193+1,H193))</f>
        <v/>
      </c>
      <c r="I194" s="1" t="inlineStr">
        <is>
          <t>A</t>
        </is>
      </c>
      <c r="J194" s="11">
        <f>COUNTIFS(L194:X194,"A")</f>
        <v/>
      </c>
      <c r="K194" s="11">
        <f>COUNTIFS(L194:X194,"B")</f>
        <v/>
      </c>
      <c r="L194" t="inlineStr">
        <is>
          <t>B</t>
        </is>
      </c>
      <c r="M194" t="inlineStr">
        <is>
          <t>B</t>
        </is>
      </c>
      <c r="N194" t="inlineStr">
        <is>
          <t>A</t>
        </is>
      </c>
      <c r="O194" t="inlineStr">
        <is>
          <t>B</t>
        </is>
      </c>
      <c r="P194" t="inlineStr">
        <is>
          <t>A</t>
        </is>
      </c>
      <c r="Q194" t="inlineStr">
        <is>
          <t>B</t>
        </is>
      </c>
      <c r="R194" t="inlineStr">
        <is>
          <t>A</t>
        </is>
      </c>
      <c r="S194" t="inlineStr">
        <is>
          <t>A</t>
        </is>
      </c>
      <c r="T194" t="inlineStr">
        <is>
          <t>A</t>
        </is>
      </c>
      <c r="U194" t="inlineStr">
        <is>
          <t>B</t>
        </is>
      </c>
      <c r="V194" t="inlineStr">
        <is>
          <t>B</t>
        </is>
      </c>
      <c r="W194" t="inlineStr">
        <is>
          <t>B</t>
        </is>
      </c>
      <c r="Z194" s="1">
        <f>IF(J194&gt;K194,"A",IF(J194=K194,"","B"))</f>
        <v/>
      </c>
      <c r="AA194">
        <f>IF(AND($Z194&lt;&gt;"",$Z194=L194),1,IF(L194="",0,-1))</f>
        <v/>
      </c>
      <c r="AB194">
        <f>IF(AND($Z194&lt;&gt;"",$Z194=M194),1,IF(M194="",0,-1))</f>
        <v/>
      </c>
      <c r="AC194">
        <f>IF(AND($Z194&lt;&gt;"",$Z194=N194),1,IF(N194="",0,-1))</f>
        <v/>
      </c>
      <c r="AD194">
        <f>IF(AND($Z194&lt;&gt;"",$Z194=O194),1,IF(O194="",0,-1))</f>
        <v/>
      </c>
      <c r="AE194">
        <f>IF(AND($Z194&lt;&gt;"",$Z194=P194),1,IF(P194="",0,-1))</f>
        <v/>
      </c>
      <c r="AF194">
        <f>IF(AND($Z194&lt;&gt;"",$Z194=Q194),1,IF(Q194="",0,-1))</f>
        <v/>
      </c>
      <c r="AG194">
        <f>IF(AND($Z194&lt;&gt;"",$Z194=R194),1,IF(R194="",0,-1))</f>
        <v/>
      </c>
      <c r="AH194">
        <f>IF(AND($Z194&lt;&gt;"",$Z194=S194),1,IF(S194="",0,-1))</f>
        <v/>
      </c>
      <c r="AI194">
        <f>IF(AND($Z194&lt;&gt;"",$Z194=T194),1,IF(T194="",0,-1))</f>
        <v/>
      </c>
      <c r="AJ194">
        <f>IF(AND($Z194&lt;&gt;"",$Z194=U194),1,IF(U194="",0,-1))</f>
        <v/>
      </c>
      <c r="AK194">
        <f>IF(AND($Z194&lt;&gt;"",$Z194=V194),1,IF(V194="",0,-1))</f>
        <v/>
      </c>
      <c r="AL194">
        <f>IF(AND($Z194&lt;&gt;"",$Z194=W194),1,IF(W194="",0,-1))</f>
        <v/>
      </c>
      <c r="AM194">
        <f>IF(AND($Z194&lt;&gt;"",$Z194=X194),1,IF(X194="",0,-1))</f>
        <v/>
      </c>
    </row>
    <row r="195">
      <c r="D195" t="inlineStr">
        <is>
          <t>https://www.livesport.com/game/MHiuIt5d/#/game-summary</t>
        </is>
      </c>
      <c r="G195" s="11">
        <f>IF($D195&lt;&gt;$D194,IF($J195&gt;$K195,1,0),IF($J195&gt;$K195,G194+1,G194))</f>
        <v/>
      </c>
      <c r="H195" s="11">
        <f>IF($D195&lt;&gt;$D194,IF($J195&lt;$K195,1,0),IF($J195&lt;$K195,H194+1,H194))</f>
        <v/>
      </c>
      <c r="I195" s="1">
        <f>IF($D195&lt;&gt;$D194,"",IF(ISEVEN(SUM(J194:K194)),I194, IF(I194="B", "A", "B")))</f>
        <v/>
      </c>
      <c r="J195" s="11">
        <f>COUNTIFS(L195:X195,"A")</f>
        <v/>
      </c>
      <c r="K195" s="11">
        <f>COUNTIFS(L195:X195,"B")</f>
        <v/>
      </c>
      <c r="L195" t="inlineStr">
        <is>
          <t>A</t>
        </is>
      </c>
      <c r="M195" t="inlineStr">
        <is>
          <t>B</t>
        </is>
      </c>
      <c r="N195" t="inlineStr">
        <is>
          <t>A</t>
        </is>
      </c>
      <c r="O195" t="inlineStr">
        <is>
          <t>B</t>
        </is>
      </c>
      <c r="P195" t="inlineStr">
        <is>
          <t>A</t>
        </is>
      </c>
      <c r="Q195" t="inlineStr">
        <is>
          <t>B</t>
        </is>
      </c>
      <c r="R195" t="inlineStr">
        <is>
          <t>A</t>
        </is>
      </c>
      <c r="S195" t="inlineStr">
        <is>
          <t>B</t>
        </is>
      </c>
      <c r="T195" t="inlineStr">
        <is>
          <t>B</t>
        </is>
      </c>
      <c r="U195" t="inlineStr">
        <is>
          <t>B</t>
        </is>
      </c>
      <c r="Z195" s="1">
        <f>IF(J195&gt;K195,"A",IF(J195=K195,"","B"))</f>
        <v/>
      </c>
      <c r="AA195">
        <f>IF(AND($Z195&lt;&gt;"",$Z195=L195),1,IF(L195="",0,-1))</f>
        <v/>
      </c>
      <c r="AB195">
        <f>IF(AND($Z195&lt;&gt;"",$Z195=M195),1,IF(M195="",0,-1))</f>
        <v/>
      </c>
      <c r="AC195">
        <f>IF(AND($Z195&lt;&gt;"",$Z195=N195),1,IF(N195="",0,-1))</f>
        <v/>
      </c>
      <c r="AD195">
        <f>IF(AND($Z195&lt;&gt;"",$Z195=O195),1,IF(O195="",0,-1))</f>
        <v/>
      </c>
      <c r="AE195">
        <f>IF(AND($Z195&lt;&gt;"",$Z195=P195),1,IF(P195="",0,-1))</f>
        <v/>
      </c>
      <c r="AF195">
        <f>IF(AND($Z195&lt;&gt;"",$Z195=Q195),1,IF(Q195="",0,-1))</f>
        <v/>
      </c>
      <c r="AG195">
        <f>IF(AND($Z195&lt;&gt;"",$Z195=R195),1,IF(R195="",0,-1))</f>
        <v/>
      </c>
      <c r="AH195">
        <f>IF(AND($Z195&lt;&gt;"",$Z195=S195),1,IF(S195="",0,-1))</f>
        <v/>
      </c>
      <c r="AI195">
        <f>IF(AND($Z195&lt;&gt;"",$Z195=T195),1,IF(T195="",0,-1))</f>
        <v/>
      </c>
      <c r="AJ195">
        <f>IF(AND($Z195&lt;&gt;"",$Z195=U195),1,IF(U195="",0,-1))</f>
        <v/>
      </c>
      <c r="AK195">
        <f>IF(AND($Z195&lt;&gt;"",$Z195=V195),1,IF(V195="",0,-1))</f>
        <v/>
      </c>
      <c r="AL195">
        <f>IF(AND($Z195&lt;&gt;"",$Z195=W195),1,IF(W195="",0,-1))</f>
        <v/>
      </c>
      <c r="AM195">
        <f>IF(AND($Z195&lt;&gt;"",$Z195=X195),1,IF(X195="",0,-1))</f>
        <v/>
      </c>
    </row>
    <row r="196">
      <c r="D196" t="inlineStr">
        <is>
          <t>https://www.livesport.com/game/KWc2dzcB/#/game-summary</t>
        </is>
      </c>
      <c r="G196" s="11">
        <f>IF($D196&lt;&gt;$D195,IF($J196&gt;$K196,1,0),IF($J196&gt;$K196,G195+1,G195))</f>
        <v/>
      </c>
      <c r="H196" s="11">
        <f>IF($D196&lt;&gt;$D195,IF($J196&lt;$K196,1,0),IF($J196&lt;$K196,H195+1,H195))</f>
        <v/>
      </c>
      <c r="I196" s="1" t="inlineStr">
        <is>
          <t>A</t>
        </is>
      </c>
      <c r="J196" s="11">
        <f>COUNTIFS(L196:X196,"A")</f>
        <v/>
      </c>
      <c r="K196" s="11">
        <f>COUNTIFS(L196:X196,"B")</f>
        <v/>
      </c>
      <c r="L196" t="inlineStr">
        <is>
          <t>A</t>
        </is>
      </c>
      <c r="M196" t="inlineStr">
        <is>
          <t>B</t>
        </is>
      </c>
      <c r="N196" t="inlineStr">
        <is>
          <t>A</t>
        </is>
      </c>
      <c r="O196" t="inlineStr">
        <is>
          <t>B</t>
        </is>
      </c>
      <c r="P196" t="inlineStr">
        <is>
          <t>A</t>
        </is>
      </c>
      <c r="Q196" t="inlineStr">
        <is>
          <t>B</t>
        </is>
      </c>
      <c r="R196" t="inlineStr">
        <is>
          <t>A</t>
        </is>
      </c>
      <c r="S196" t="inlineStr">
        <is>
          <t>B</t>
        </is>
      </c>
      <c r="T196" t="inlineStr">
        <is>
          <t>A</t>
        </is>
      </c>
      <c r="U196" t="inlineStr">
        <is>
          <t>B</t>
        </is>
      </c>
      <c r="V196" t="inlineStr">
        <is>
          <t>A</t>
        </is>
      </c>
      <c r="W196" t="inlineStr">
        <is>
          <t>B</t>
        </is>
      </c>
      <c r="X196" t="inlineStr">
        <is>
          <t>B</t>
        </is>
      </c>
      <c r="Z196" s="1">
        <f>IF(J196&gt;K196,"A",IF(J196=K196,"","B"))</f>
        <v/>
      </c>
      <c r="AA196">
        <f>IF(AND($Z196&lt;&gt;"",$Z196=L196),1,IF(L196="",0,-1))</f>
        <v/>
      </c>
      <c r="AB196">
        <f>IF(AND($Z196&lt;&gt;"",$Z196=M196),1,IF(M196="",0,-1))</f>
        <v/>
      </c>
      <c r="AC196">
        <f>IF(AND($Z196&lt;&gt;"",$Z196=N196),1,IF(N196="",0,-1))</f>
        <v/>
      </c>
      <c r="AD196">
        <f>IF(AND($Z196&lt;&gt;"",$Z196=O196),1,IF(O196="",0,-1))</f>
        <v/>
      </c>
      <c r="AE196">
        <f>IF(AND($Z196&lt;&gt;"",$Z196=P196),1,IF(P196="",0,-1))</f>
        <v/>
      </c>
      <c r="AF196">
        <f>IF(AND($Z196&lt;&gt;"",$Z196=Q196),1,IF(Q196="",0,-1))</f>
        <v/>
      </c>
      <c r="AG196">
        <f>IF(AND($Z196&lt;&gt;"",$Z196=R196),1,IF(R196="",0,-1))</f>
        <v/>
      </c>
      <c r="AH196">
        <f>IF(AND($Z196&lt;&gt;"",$Z196=S196),1,IF(S196="",0,-1))</f>
        <v/>
      </c>
      <c r="AI196">
        <f>IF(AND($Z196&lt;&gt;"",$Z196=T196),1,IF(T196="",0,-1))</f>
        <v/>
      </c>
      <c r="AJ196">
        <f>IF(AND($Z196&lt;&gt;"",$Z196=U196),1,IF(U196="",0,-1))</f>
        <v/>
      </c>
      <c r="AK196">
        <f>IF(AND($Z196&lt;&gt;"",$Z196=V196),1,IF(V196="",0,-1))</f>
        <v/>
      </c>
      <c r="AL196">
        <f>IF(AND($Z196&lt;&gt;"",$Z196=W196),1,IF(W196="",0,-1))</f>
        <v/>
      </c>
      <c r="AM196">
        <f>IF(AND($Z196&lt;&gt;"",$Z196=X196),1,IF(X196="",0,-1))</f>
        <v/>
      </c>
    </row>
    <row r="197">
      <c r="D197" t="inlineStr">
        <is>
          <t>https://www.livesport.com/game/KWc2dzcB/#/game-summary</t>
        </is>
      </c>
      <c r="G197" s="11">
        <f>IF($D197&lt;&gt;$D196,IF($J197&gt;$K197,1,0),IF($J197&gt;$K197,G196+1,G196))</f>
        <v/>
      </c>
      <c r="H197" s="11">
        <f>IF($D197&lt;&gt;$D196,IF($J197&lt;$K197,1,0),IF($J197&lt;$K197,H196+1,H196))</f>
        <v/>
      </c>
      <c r="I197" s="1">
        <f>IF($D197&lt;&gt;$D196,"",IF(ISEVEN(SUM(J196:K196)),I196, IF(I196="B", "A", "B")))</f>
        <v/>
      </c>
      <c r="J197" s="11">
        <f>COUNTIFS(L197:X197,"A")</f>
        <v/>
      </c>
      <c r="K197" s="11">
        <f>COUNTIFS(L197:X197,"B")</f>
        <v/>
      </c>
      <c r="L197" t="inlineStr">
        <is>
          <t>B</t>
        </is>
      </c>
      <c r="M197" t="inlineStr">
        <is>
          <t>B</t>
        </is>
      </c>
      <c r="N197" t="inlineStr">
        <is>
          <t>B</t>
        </is>
      </c>
      <c r="O197" t="inlineStr">
        <is>
          <t>A</t>
        </is>
      </c>
      <c r="P197" t="inlineStr">
        <is>
          <t>B</t>
        </is>
      </c>
      <c r="Q197" t="inlineStr">
        <is>
          <t>A</t>
        </is>
      </c>
      <c r="R197" t="inlineStr">
        <is>
          <t>B</t>
        </is>
      </c>
      <c r="S197" t="inlineStr">
        <is>
          <t>A</t>
        </is>
      </c>
      <c r="T197" t="inlineStr">
        <is>
          <t>B</t>
        </is>
      </c>
      <c r="Z197" s="1">
        <f>IF(J197&gt;K197,"A",IF(J197=K197,"","B"))</f>
        <v/>
      </c>
      <c r="AA197">
        <f>IF(AND($Z197&lt;&gt;"",$Z197=L197),1,IF(L197="",0,-1))</f>
        <v/>
      </c>
      <c r="AB197">
        <f>IF(AND($Z197&lt;&gt;"",$Z197=M197),1,IF(M197="",0,-1))</f>
        <v/>
      </c>
      <c r="AC197">
        <f>IF(AND($Z197&lt;&gt;"",$Z197=N197),1,IF(N197="",0,-1))</f>
        <v/>
      </c>
      <c r="AD197">
        <f>IF(AND($Z197&lt;&gt;"",$Z197=O197),1,IF(O197="",0,-1))</f>
        <v/>
      </c>
      <c r="AE197">
        <f>IF(AND($Z197&lt;&gt;"",$Z197=P197),1,IF(P197="",0,-1))</f>
        <v/>
      </c>
      <c r="AF197">
        <f>IF(AND($Z197&lt;&gt;"",$Z197=Q197),1,IF(Q197="",0,-1))</f>
        <v/>
      </c>
      <c r="AG197">
        <f>IF(AND($Z197&lt;&gt;"",$Z197=R197),1,IF(R197="",0,-1))</f>
        <v/>
      </c>
      <c r="AH197">
        <f>IF(AND($Z197&lt;&gt;"",$Z197=S197),1,IF(S197="",0,-1))</f>
        <v/>
      </c>
      <c r="AI197">
        <f>IF(AND($Z197&lt;&gt;"",$Z197=T197),1,IF(T197="",0,-1))</f>
        <v/>
      </c>
      <c r="AJ197">
        <f>IF(AND($Z197&lt;&gt;"",$Z197=U197),1,IF(U197="",0,-1))</f>
        <v/>
      </c>
      <c r="AK197">
        <f>IF(AND($Z197&lt;&gt;"",$Z197=V197),1,IF(V197="",0,-1))</f>
        <v/>
      </c>
      <c r="AL197">
        <f>IF(AND($Z197&lt;&gt;"",$Z197=W197),1,IF(W197="",0,-1))</f>
        <v/>
      </c>
      <c r="AM197">
        <f>IF(AND($Z197&lt;&gt;"",$Z197=X197),1,IF(X197="",0,-1))</f>
        <v/>
      </c>
    </row>
    <row r="198">
      <c r="D198" t="inlineStr">
        <is>
          <t>https://www.livesport.com/game/nsrskhko/#/game-summary</t>
        </is>
      </c>
      <c r="G198" s="11">
        <f>IF($D198&lt;&gt;$D197,IF($J198&gt;$K198,1,0),IF($J198&gt;$K198,G197+1,G197))</f>
        <v/>
      </c>
      <c r="H198" s="11">
        <f>IF($D198&lt;&gt;$D197,IF($J198&lt;$K198,1,0),IF($J198&lt;$K198,H197+1,H197))</f>
        <v/>
      </c>
      <c r="I198" s="1" t="inlineStr">
        <is>
          <t>A</t>
        </is>
      </c>
      <c r="J198" s="11">
        <f>COUNTIFS(L198:X198,"A")</f>
        <v/>
      </c>
      <c r="K198" s="11">
        <f>COUNTIFS(L198:X198,"B")</f>
        <v/>
      </c>
      <c r="L198" t="inlineStr">
        <is>
          <t>A</t>
        </is>
      </c>
      <c r="M198" t="inlineStr">
        <is>
          <t>B</t>
        </is>
      </c>
      <c r="N198" t="inlineStr">
        <is>
          <t>A</t>
        </is>
      </c>
      <c r="O198" t="inlineStr">
        <is>
          <t>B</t>
        </is>
      </c>
      <c r="P198" t="inlineStr">
        <is>
          <t>A</t>
        </is>
      </c>
      <c r="Q198" t="inlineStr">
        <is>
          <t>A</t>
        </is>
      </c>
      <c r="R198" t="inlineStr">
        <is>
          <t>A</t>
        </is>
      </c>
      <c r="S198" t="inlineStr">
        <is>
          <t>A</t>
        </is>
      </c>
      <c r="Z198" s="1">
        <f>IF(J198&gt;K198,"A",IF(J198=K198,"","B"))</f>
        <v/>
      </c>
      <c r="AA198">
        <f>IF(AND($Z198&lt;&gt;"",$Z198=L198),1,IF(L198="",0,-1))</f>
        <v/>
      </c>
      <c r="AB198">
        <f>IF(AND($Z198&lt;&gt;"",$Z198=M198),1,IF(M198="",0,-1))</f>
        <v/>
      </c>
      <c r="AC198">
        <f>IF(AND($Z198&lt;&gt;"",$Z198=N198),1,IF(N198="",0,-1))</f>
        <v/>
      </c>
      <c r="AD198">
        <f>IF(AND($Z198&lt;&gt;"",$Z198=O198),1,IF(O198="",0,-1))</f>
        <v/>
      </c>
      <c r="AE198">
        <f>IF(AND($Z198&lt;&gt;"",$Z198=P198),1,IF(P198="",0,-1))</f>
        <v/>
      </c>
      <c r="AF198">
        <f>IF(AND($Z198&lt;&gt;"",$Z198=Q198),1,IF(Q198="",0,-1))</f>
        <v/>
      </c>
      <c r="AG198">
        <f>IF(AND($Z198&lt;&gt;"",$Z198=R198),1,IF(R198="",0,-1))</f>
        <v/>
      </c>
      <c r="AH198">
        <f>IF(AND($Z198&lt;&gt;"",$Z198=S198),1,IF(S198="",0,-1))</f>
        <v/>
      </c>
      <c r="AI198">
        <f>IF(AND($Z198&lt;&gt;"",$Z198=T198),1,IF(T198="",0,-1))</f>
        <v/>
      </c>
      <c r="AJ198">
        <f>IF(AND($Z198&lt;&gt;"",$Z198=U198),1,IF(U198="",0,-1))</f>
        <v/>
      </c>
      <c r="AK198">
        <f>IF(AND($Z198&lt;&gt;"",$Z198=V198),1,IF(V198="",0,-1))</f>
        <v/>
      </c>
      <c r="AL198">
        <f>IF(AND($Z198&lt;&gt;"",$Z198=W198),1,IF(W198="",0,-1))</f>
        <v/>
      </c>
      <c r="AM198">
        <f>IF(AND($Z198&lt;&gt;"",$Z198=X198),1,IF(X198="",0,-1))</f>
        <v/>
      </c>
    </row>
    <row r="199">
      <c r="D199" t="inlineStr">
        <is>
          <t>https://www.livesport.com/game/nsrskhko/#/game-summary</t>
        </is>
      </c>
      <c r="G199" s="11">
        <f>IF($D199&lt;&gt;$D198,IF($J199&gt;$K199,1,0),IF($J199&gt;$K199,G198+1,G198))</f>
        <v/>
      </c>
      <c r="H199" s="11">
        <f>IF($D199&lt;&gt;$D198,IF($J199&lt;$K199,1,0),IF($J199&lt;$K199,H198+1,H198))</f>
        <v/>
      </c>
      <c r="I199" s="1">
        <f>IF($D199&lt;&gt;$D198,"",IF(ISEVEN(SUM(J198:K198)),I198, IF(I198="B", "A", "B")))</f>
        <v/>
      </c>
      <c r="J199" s="11">
        <f>COUNTIFS(L199:X199,"A")</f>
        <v/>
      </c>
      <c r="K199" s="11">
        <f>COUNTIFS(L199:X199,"B")</f>
        <v/>
      </c>
      <c r="L199" t="inlineStr">
        <is>
          <t>A</t>
        </is>
      </c>
      <c r="M199" t="inlineStr">
        <is>
          <t>B</t>
        </is>
      </c>
      <c r="N199" t="inlineStr">
        <is>
          <t>A</t>
        </is>
      </c>
      <c r="O199" t="inlineStr">
        <is>
          <t>A</t>
        </is>
      </c>
      <c r="P199" t="inlineStr">
        <is>
          <t>A</t>
        </is>
      </c>
      <c r="Q199" t="inlineStr">
        <is>
          <t>A</t>
        </is>
      </c>
      <c r="R199" t="inlineStr">
        <is>
          <t>A</t>
        </is>
      </c>
      <c r="Z199" s="1">
        <f>IF(J199&gt;K199,"A",IF(J199=K199,"","B"))</f>
        <v/>
      </c>
      <c r="AA199">
        <f>IF(AND($Z199&lt;&gt;"",$Z199=L199),1,IF(L199="",0,-1))</f>
        <v/>
      </c>
      <c r="AB199">
        <f>IF(AND($Z199&lt;&gt;"",$Z199=M199),1,IF(M199="",0,-1))</f>
        <v/>
      </c>
      <c r="AC199">
        <f>IF(AND($Z199&lt;&gt;"",$Z199=N199),1,IF(N199="",0,-1))</f>
        <v/>
      </c>
      <c r="AD199">
        <f>IF(AND($Z199&lt;&gt;"",$Z199=O199),1,IF(O199="",0,-1))</f>
        <v/>
      </c>
      <c r="AE199">
        <f>IF(AND($Z199&lt;&gt;"",$Z199=P199),1,IF(P199="",0,-1))</f>
        <v/>
      </c>
      <c r="AF199">
        <f>IF(AND($Z199&lt;&gt;"",$Z199=Q199),1,IF(Q199="",0,-1))</f>
        <v/>
      </c>
      <c r="AG199">
        <f>IF(AND($Z199&lt;&gt;"",$Z199=R199),1,IF(R199="",0,-1))</f>
        <v/>
      </c>
      <c r="AH199">
        <f>IF(AND($Z199&lt;&gt;"",$Z199=S199),1,IF(S199="",0,-1))</f>
        <v/>
      </c>
      <c r="AI199">
        <f>IF(AND($Z199&lt;&gt;"",$Z199=T199),1,IF(T199="",0,-1))</f>
        <v/>
      </c>
      <c r="AJ199">
        <f>IF(AND($Z199&lt;&gt;"",$Z199=U199),1,IF(U199="",0,-1))</f>
        <v/>
      </c>
      <c r="AK199">
        <f>IF(AND($Z199&lt;&gt;"",$Z199=V199),1,IF(V199="",0,-1))</f>
        <v/>
      </c>
      <c r="AL199">
        <f>IF(AND($Z199&lt;&gt;"",$Z199=W199),1,IF(W199="",0,-1))</f>
        <v/>
      </c>
      <c r="AM199">
        <f>IF(AND($Z199&lt;&gt;"",$Z199=X199),1,IF(X199="",0,-1))</f>
        <v/>
      </c>
    </row>
    <row r="200">
      <c r="D200" t="inlineStr">
        <is>
          <t>https://www.livesport.com/game/lA4hRprA/#/game-summary</t>
        </is>
      </c>
      <c r="G200" s="11">
        <f>IF($D200&lt;&gt;$D199,IF($J200&gt;$K200,1,0),IF($J200&gt;$K200,G199+1,G199))</f>
        <v/>
      </c>
      <c r="H200" s="11">
        <f>IF($D200&lt;&gt;$D199,IF($J200&lt;$K200,1,0),IF($J200&lt;$K200,H199+1,H199))</f>
        <v/>
      </c>
      <c r="I200" s="1" t="inlineStr">
        <is>
          <t>B</t>
        </is>
      </c>
      <c r="J200" s="11">
        <f>COUNTIFS(L200:X200,"A")</f>
        <v/>
      </c>
      <c r="K200" s="11">
        <f>COUNTIFS(L200:X200,"B")</f>
        <v/>
      </c>
      <c r="L200" t="inlineStr">
        <is>
          <t>B</t>
        </is>
      </c>
      <c r="M200" t="inlineStr">
        <is>
          <t>A</t>
        </is>
      </c>
      <c r="N200" t="inlineStr">
        <is>
          <t>B</t>
        </is>
      </c>
      <c r="O200" t="inlineStr">
        <is>
          <t>A</t>
        </is>
      </c>
      <c r="P200" t="inlineStr">
        <is>
          <t>B</t>
        </is>
      </c>
      <c r="Q200" t="inlineStr">
        <is>
          <t>A</t>
        </is>
      </c>
      <c r="R200" t="inlineStr">
        <is>
          <t>B</t>
        </is>
      </c>
      <c r="S200" t="inlineStr">
        <is>
          <t>A</t>
        </is>
      </c>
      <c r="T200" t="inlineStr">
        <is>
          <t>A</t>
        </is>
      </c>
      <c r="U200" t="inlineStr">
        <is>
          <t>A</t>
        </is>
      </c>
      <c r="Z200" s="1">
        <f>IF(J200&gt;K200,"A",IF(J200=K200,"","B"))</f>
        <v/>
      </c>
      <c r="AA200">
        <f>IF(AND($Z200&lt;&gt;"",$Z200=L200),1,IF(L200="",0,-1))</f>
        <v/>
      </c>
      <c r="AB200">
        <f>IF(AND($Z200&lt;&gt;"",$Z200=M200),1,IF(M200="",0,-1))</f>
        <v/>
      </c>
      <c r="AC200">
        <f>IF(AND($Z200&lt;&gt;"",$Z200=N200),1,IF(N200="",0,-1))</f>
        <v/>
      </c>
      <c r="AD200">
        <f>IF(AND($Z200&lt;&gt;"",$Z200=O200),1,IF(O200="",0,-1))</f>
        <v/>
      </c>
      <c r="AE200">
        <f>IF(AND($Z200&lt;&gt;"",$Z200=P200),1,IF(P200="",0,-1))</f>
        <v/>
      </c>
      <c r="AF200">
        <f>IF(AND($Z200&lt;&gt;"",$Z200=Q200),1,IF(Q200="",0,-1))</f>
        <v/>
      </c>
      <c r="AG200">
        <f>IF(AND($Z200&lt;&gt;"",$Z200=R200),1,IF(R200="",0,-1))</f>
        <v/>
      </c>
      <c r="AH200">
        <f>IF(AND($Z200&lt;&gt;"",$Z200=S200),1,IF(S200="",0,-1))</f>
        <v/>
      </c>
      <c r="AI200">
        <f>IF(AND($Z200&lt;&gt;"",$Z200=T200),1,IF(T200="",0,-1))</f>
        <v/>
      </c>
      <c r="AJ200">
        <f>IF(AND($Z200&lt;&gt;"",$Z200=U200),1,IF(U200="",0,-1))</f>
        <v/>
      </c>
      <c r="AK200">
        <f>IF(AND($Z200&lt;&gt;"",$Z200=V200),1,IF(V200="",0,-1))</f>
        <v/>
      </c>
      <c r="AL200">
        <f>IF(AND($Z200&lt;&gt;"",$Z200=W200),1,IF(W200="",0,-1))</f>
        <v/>
      </c>
      <c r="AM200">
        <f>IF(AND($Z200&lt;&gt;"",$Z200=X200),1,IF(X200="",0,-1))</f>
        <v/>
      </c>
    </row>
    <row r="201">
      <c r="D201" t="inlineStr">
        <is>
          <t>https://www.livesport.com/game/lA4hRprA/#/game-summary</t>
        </is>
      </c>
      <c r="G201" s="11">
        <f>IF($D201&lt;&gt;$D200,IF($J201&gt;$K201,1,0),IF($J201&gt;$K201,G200+1,G200))</f>
        <v/>
      </c>
      <c r="H201" s="11">
        <f>IF($D201&lt;&gt;$D200,IF($J201&lt;$K201,1,0),IF($J201&lt;$K201,H200+1,H200))</f>
        <v/>
      </c>
      <c r="I201" s="1">
        <f>IF($D201&lt;&gt;$D200,"",IF(ISEVEN(SUM(J200:K200)),I200, IF(I200="B", "A", "B")))</f>
        <v/>
      </c>
      <c r="J201" s="11">
        <f>COUNTIFS(L201:X201,"A")</f>
        <v/>
      </c>
      <c r="K201" s="11">
        <f>COUNTIFS(L201:X201,"B")</f>
        <v/>
      </c>
      <c r="L201" t="inlineStr">
        <is>
          <t>A</t>
        </is>
      </c>
      <c r="M201" t="inlineStr">
        <is>
          <t>A</t>
        </is>
      </c>
      <c r="N201" t="inlineStr">
        <is>
          <t>A</t>
        </is>
      </c>
      <c r="O201" t="inlineStr">
        <is>
          <t>A</t>
        </is>
      </c>
      <c r="P201" t="inlineStr">
        <is>
          <t>B</t>
        </is>
      </c>
      <c r="Q201" t="inlineStr">
        <is>
          <t>A</t>
        </is>
      </c>
      <c r="R201" t="inlineStr">
        <is>
          <t>A</t>
        </is>
      </c>
      <c r="Z201" s="1">
        <f>IF(J201&gt;K201,"A",IF(J201=K201,"","B"))</f>
        <v/>
      </c>
      <c r="AA201">
        <f>IF(AND($Z201&lt;&gt;"",$Z201=L201),1,IF(L201="",0,-1))</f>
        <v/>
      </c>
      <c r="AB201">
        <f>IF(AND($Z201&lt;&gt;"",$Z201=M201),1,IF(M201="",0,-1))</f>
        <v/>
      </c>
      <c r="AC201">
        <f>IF(AND($Z201&lt;&gt;"",$Z201=N201),1,IF(N201="",0,-1))</f>
        <v/>
      </c>
      <c r="AD201">
        <f>IF(AND($Z201&lt;&gt;"",$Z201=O201),1,IF(O201="",0,-1))</f>
        <v/>
      </c>
      <c r="AE201">
        <f>IF(AND($Z201&lt;&gt;"",$Z201=P201),1,IF(P201="",0,-1))</f>
        <v/>
      </c>
      <c r="AF201">
        <f>IF(AND($Z201&lt;&gt;"",$Z201=Q201),1,IF(Q201="",0,-1))</f>
        <v/>
      </c>
      <c r="AG201">
        <f>IF(AND($Z201&lt;&gt;"",$Z201=R201),1,IF(R201="",0,-1))</f>
        <v/>
      </c>
      <c r="AH201">
        <f>IF(AND($Z201&lt;&gt;"",$Z201=S201),1,IF(S201="",0,-1))</f>
        <v/>
      </c>
      <c r="AI201">
        <f>IF(AND($Z201&lt;&gt;"",$Z201=T201),1,IF(T201="",0,-1))</f>
        <v/>
      </c>
      <c r="AJ201">
        <f>IF(AND($Z201&lt;&gt;"",$Z201=U201),1,IF(U201="",0,-1))</f>
        <v/>
      </c>
      <c r="AK201">
        <f>IF(AND($Z201&lt;&gt;"",$Z201=V201),1,IF(V201="",0,-1))</f>
        <v/>
      </c>
      <c r="AL201">
        <f>IF(AND($Z201&lt;&gt;"",$Z201=W201),1,IF(W201="",0,-1))</f>
        <v/>
      </c>
      <c r="AM201">
        <f>IF(AND($Z201&lt;&gt;"",$Z201=X201),1,IF(X201="",0,-1))</f>
        <v/>
      </c>
    </row>
    <row r="202">
      <c r="D202" t="inlineStr">
        <is>
          <t>https://www.livesport.com/game/U5XRAPcT/#/game-summary</t>
        </is>
      </c>
      <c r="G202" s="11">
        <f>IF($D202&lt;&gt;$D201,IF($J202&gt;$K202,1,0),IF($J202&gt;$K202,G201+1,G201))</f>
        <v/>
      </c>
      <c r="H202" s="11">
        <f>IF($D202&lt;&gt;$D201,IF($J202&lt;$K202,1,0),IF($J202&lt;$K202,H201+1,H201))</f>
        <v/>
      </c>
      <c r="I202" s="1" t="inlineStr">
        <is>
          <t>B</t>
        </is>
      </c>
      <c r="J202" s="11">
        <f>COUNTIFS(L202:X202,"A")</f>
        <v/>
      </c>
      <c r="K202" s="11">
        <f>COUNTIFS(L202:X202,"B")</f>
        <v/>
      </c>
      <c r="L202" t="inlineStr">
        <is>
          <t>A</t>
        </is>
      </c>
      <c r="M202" t="inlineStr">
        <is>
          <t>A</t>
        </is>
      </c>
      <c r="N202" t="inlineStr">
        <is>
          <t>B</t>
        </is>
      </c>
      <c r="O202" t="inlineStr">
        <is>
          <t>A</t>
        </is>
      </c>
      <c r="P202" t="inlineStr">
        <is>
          <t>A</t>
        </is>
      </c>
      <c r="Q202" t="inlineStr">
        <is>
          <t>A</t>
        </is>
      </c>
      <c r="R202" t="inlineStr">
        <is>
          <t>A</t>
        </is>
      </c>
      <c r="Z202" s="1">
        <f>IF(J202&gt;K202,"A",IF(J202=K202,"","B"))</f>
        <v/>
      </c>
      <c r="AA202">
        <f>IF(AND($Z202&lt;&gt;"",$Z202=L202),1,IF(L202="",0,-1))</f>
        <v/>
      </c>
      <c r="AB202">
        <f>IF(AND($Z202&lt;&gt;"",$Z202=M202),1,IF(M202="",0,-1))</f>
        <v/>
      </c>
      <c r="AC202">
        <f>IF(AND($Z202&lt;&gt;"",$Z202=N202),1,IF(N202="",0,-1))</f>
        <v/>
      </c>
      <c r="AD202">
        <f>IF(AND($Z202&lt;&gt;"",$Z202=O202),1,IF(O202="",0,-1))</f>
        <v/>
      </c>
      <c r="AE202">
        <f>IF(AND($Z202&lt;&gt;"",$Z202=P202),1,IF(P202="",0,-1))</f>
        <v/>
      </c>
      <c r="AF202">
        <f>IF(AND($Z202&lt;&gt;"",$Z202=Q202),1,IF(Q202="",0,-1))</f>
        <v/>
      </c>
      <c r="AG202">
        <f>IF(AND($Z202&lt;&gt;"",$Z202=R202),1,IF(R202="",0,-1))</f>
        <v/>
      </c>
      <c r="AH202">
        <f>IF(AND($Z202&lt;&gt;"",$Z202=S202),1,IF(S202="",0,-1))</f>
        <v/>
      </c>
      <c r="AI202">
        <f>IF(AND($Z202&lt;&gt;"",$Z202=T202),1,IF(T202="",0,-1))</f>
        <v/>
      </c>
      <c r="AJ202">
        <f>IF(AND($Z202&lt;&gt;"",$Z202=U202),1,IF(U202="",0,-1))</f>
        <v/>
      </c>
      <c r="AK202">
        <f>IF(AND($Z202&lt;&gt;"",$Z202=V202),1,IF(V202="",0,-1))</f>
        <v/>
      </c>
      <c r="AL202">
        <f>IF(AND($Z202&lt;&gt;"",$Z202=W202),1,IF(W202="",0,-1))</f>
        <v/>
      </c>
      <c r="AM202">
        <f>IF(AND($Z202&lt;&gt;"",$Z202=X202),1,IF(X202="",0,-1))</f>
        <v/>
      </c>
    </row>
    <row r="203">
      <c r="D203" t="inlineStr">
        <is>
          <t>https://www.livesport.com/game/U5XRAPcT/#/game-summary</t>
        </is>
      </c>
      <c r="G203" s="11">
        <f>IF($D203&lt;&gt;$D202,IF($J203&gt;$K203,1,0),IF($J203&gt;$K203,G202+1,G202))</f>
        <v/>
      </c>
      <c r="H203" s="11">
        <f>IF($D203&lt;&gt;$D202,IF($J203&lt;$K203,1,0),IF($J203&lt;$K203,H202+1,H202))</f>
        <v/>
      </c>
      <c r="I203" s="1">
        <f>IF($D203&lt;&gt;$D202,"",IF(ISEVEN(SUM(J202:K202)),I202, IF(I202="B", "A", "B")))</f>
        <v/>
      </c>
      <c r="J203" s="11">
        <f>COUNTIFS(L203:X203,"A")</f>
        <v/>
      </c>
      <c r="K203" s="11">
        <f>COUNTIFS(L203:X203,"B")</f>
        <v/>
      </c>
      <c r="L203" t="inlineStr">
        <is>
          <t>A</t>
        </is>
      </c>
      <c r="M203" t="inlineStr">
        <is>
          <t>B</t>
        </is>
      </c>
      <c r="N203" t="inlineStr">
        <is>
          <t>A</t>
        </is>
      </c>
      <c r="O203" t="inlineStr">
        <is>
          <t>B</t>
        </is>
      </c>
      <c r="P203" t="inlineStr">
        <is>
          <t>A</t>
        </is>
      </c>
      <c r="Q203" t="inlineStr">
        <is>
          <t>B</t>
        </is>
      </c>
      <c r="R203" t="inlineStr">
        <is>
          <t>A</t>
        </is>
      </c>
      <c r="S203" t="inlineStr">
        <is>
          <t>B</t>
        </is>
      </c>
      <c r="T203" t="inlineStr">
        <is>
          <t>A</t>
        </is>
      </c>
      <c r="U203" t="inlineStr">
        <is>
          <t>A</t>
        </is>
      </c>
      <c r="Z203" s="1">
        <f>IF(J203&gt;K203,"A",IF(J203=K203,"","B"))</f>
        <v/>
      </c>
      <c r="AA203">
        <f>IF(AND($Z203&lt;&gt;"",$Z203=L203),1,IF(L203="",0,-1))</f>
        <v/>
      </c>
      <c r="AB203">
        <f>IF(AND($Z203&lt;&gt;"",$Z203=M203),1,IF(M203="",0,-1))</f>
        <v/>
      </c>
      <c r="AC203">
        <f>IF(AND($Z203&lt;&gt;"",$Z203=N203),1,IF(N203="",0,-1))</f>
        <v/>
      </c>
      <c r="AD203">
        <f>IF(AND($Z203&lt;&gt;"",$Z203=O203),1,IF(O203="",0,-1))</f>
        <v/>
      </c>
      <c r="AE203">
        <f>IF(AND($Z203&lt;&gt;"",$Z203=P203),1,IF(P203="",0,-1))</f>
        <v/>
      </c>
      <c r="AF203">
        <f>IF(AND($Z203&lt;&gt;"",$Z203=Q203),1,IF(Q203="",0,-1))</f>
        <v/>
      </c>
      <c r="AG203">
        <f>IF(AND($Z203&lt;&gt;"",$Z203=R203),1,IF(R203="",0,-1))</f>
        <v/>
      </c>
      <c r="AH203">
        <f>IF(AND($Z203&lt;&gt;"",$Z203=S203),1,IF(S203="",0,-1))</f>
        <v/>
      </c>
      <c r="AI203">
        <f>IF(AND($Z203&lt;&gt;"",$Z203=T203),1,IF(T203="",0,-1))</f>
        <v/>
      </c>
      <c r="AJ203">
        <f>IF(AND($Z203&lt;&gt;"",$Z203=U203),1,IF(U203="",0,-1))</f>
        <v/>
      </c>
      <c r="AK203">
        <f>IF(AND($Z203&lt;&gt;"",$Z203=V203),1,IF(V203="",0,-1))</f>
        <v/>
      </c>
      <c r="AL203">
        <f>IF(AND($Z203&lt;&gt;"",$Z203=W203),1,IF(W203="",0,-1))</f>
        <v/>
      </c>
      <c r="AM203">
        <f>IF(AND($Z203&lt;&gt;"",$Z203=X203),1,IF(X203="",0,-1))</f>
        <v/>
      </c>
    </row>
    <row r="204">
      <c r="D204" t="inlineStr">
        <is>
          <t>https://www.livesport.com/game/Sd1AfERN/#/game-summary</t>
        </is>
      </c>
      <c r="G204" s="11">
        <f>IF($D204&lt;&gt;$D203,IF($J204&gt;$K204,1,0),IF($J204&gt;$K204,G203+1,G203))</f>
        <v/>
      </c>
      <c r="H204" s="11">
        <f>IF($D204&lt;&gt;$D203,IF($J204&lt;$K204,1,0),IF($J204&lt;$K204,H203+1,H203))</f>
        <v/>
      </c>
      <c r="I204" s="1" t="inlineStr">
        <is>
          <t>B</t>
        </is>
      </c>
      <c r="J204" s="11">
        <f>COUNTIFS(L204:X204,"A")</f>
        <v/>
      </c>
      <c r="K204" s="11">
        <f>COUNTIFS(L204:X204,"B")</f>
        <v/>
      </c>
      <c r="L204" t="inlineStr">
        <is>
          <t>B</t>
        </is>
      </c>
      <c r="M204" t="inlineStr">
        <is>
          <t>A</t>
        </is>
      </c>
      <c r="N204" t="inlineStr">
        <is>
          <t>B</t>
        </is>
      </c>
      <c r="O204" t="inlineStr">
        <is>
          <t>A</t>
        </is>
      </c>
      <c r="P204" t="inlineStr">
        <is>
          <t>A</t>
        </is>
      </c>
      <c r="Q204" t="inlineStr">
        <is>
          <t>A</t>
        </is>
      </c>
      <c r="R204" t="inlineStr">
        <is>
          <t>B</t>
        </is>
      </c>
      <c r="S204" t="inlineStr">
        <is>
          <t>A</t>
        </is>
      </c>
      <c r="T204" t="inlineStr">
        <is>
          <t>A</t>
        </is>
      </c>
      <c r="Z204" s="1">
        <f>IF(J204&gt;K204,"A",IF(J204=K204,"","B"))</f>
        <v/>
      </c>
      <c r="AA204">
        <f>IF(AND($Z204&lt;&gt;"",$Z204=L204),1,IF(L204="",0,-1))</f>
        <v/>
      </c>
      <c r="AB204">
        <f>IF(AND($Z204&lt;&gt;"",$Z204=M204),1,IF(M204="",0,-1))</f>
        <v/>
      </c>
      <c r="AC204">
        <f>IF(AND($Z204&lt;&gt;"",$Z204=N204),1,IF(N204="",0,-1))</f>
        <v/>
      </c>
      <c r="AD204">
        <f>IF(AND($Z204&lt;&gt;"",$Z204=O204),1,IF(O204="",0,-1))</f>
        <v/>
      </c>
      <c r="AE204">
        <f>IF(AND($Z204&lt;&gt;"",$Z204=P204),1,IF(P204="",0,-1))</f>
        <v/>
      </c>
      <c r="AF204">
        <f>IF(AND($Z204&lt;&gt;"",$Z204=Q204),1,IF(Q204="",0,-1))</f>
        <v/>
      </c>
      <c r="AG204">
        <f>IF(AND($Z204&lt;&gt;"",$Z204=R204),1,IF(R204="",0,-1))</f>
        <v/>
      </c>
      <c r="AH204">
        <f>IF(AND($Z204&lt;&gt;"",$Z204=S204),1,IF(S204="",0,-1))</f>
        <v/>
      </c>
      <c r="AI204">
        <f>IF(AND($Z204&lt;&gt;"",$Z204=T204),1,IF(T204="",0,-1))</f>
        <v/>
      </c>
      <c r="AJ204">
        <f>IF(AND($Z204&lt;&gt;"",$Z204=U204),1,IF(U204="",0,-1))</f>
        <v/>
      </c>
      <c r="AK204">
        <f>IF(AND($Z204&lt;&gt;"",$Z204=V204),1,IF(V204="",0,-1))</f>
        <v/>
      </c>
      <c r="AL204">
        <f>IF(AND($Z204&lt;&gt;"",$Z204=W204),1,IF(W204="",0,-1))</f>
        <v/>
      </c>
      <c r="AM204">
        <f>IF(AND($Z204&lt;&gt;"",$Z204=X204),1,IF(X204="",0,-1))</f>
        <v/>
      </c>
    </row>
    <row r="205">
      <c r="D205" t="inlineStr">
        <is>
          <t>https://www.livesport.com/game/Sd1AfERN/#/game-summary</t>
        </is>
      </c>
      <c r="G205" s="11">
        <f>IF($D205&lt;&gt;$D204,IF($J205&gt;$K205,1,0),IF($J205&gt;$K205,G204+1,G204))</f>
        <v/>
      </c>
      <c r="H205" s="11">
        <f>IF($D205&lt;&gt;$D204,IF($J205&lt;$K205,1,0),IF($J205&lt;$K205,H204+1,H204))</f>
        <v/>
      </c>
      <c r="I205" s="1">
        <f>IF($D205&lt;&gt;$D204,"",IF(ISEVEN(SUM(J204:K204)),I204, IF(I204="B", "A", "B")))</f>
        <v/>
      </c>
      <c r="J205" s="11">
        <f>COUNTIFS(L205:X205,"A")</f>
        <v/>
      </c>
      <c r="K205" s="11">
        <f>COUNTIFS(L205:X205,"B")</f>
        <v/>
      </c>
      <c r="L205" t="inlineStr">
        <is>
          <t>B</t>
        </is>
      </c>
      <c r="M205" t="inlineStr">
        <is>
          <t>B</t>
        </is>
      </c>
      <c r="N205" t="inlineStr">
        <is>
          <t>A</t>
        </is>
      </c>
      <c r="O205" t="inlineStr">
        <is>
          <t>B</t>
        </is>
      </c>
      <c r="P205" t="inlineStr">
        <is>
          <t>A</t>
        </is>
      </c>
      <c r="Q205" t="inlineStr">
        <is>
          <t>B</t>
        </is>
      </c>
      <c r="R205" t="inlineStr">
        <is>
          <t>A</t>
        </is>
      </c>
      <c r="S205" t="inlineStr">
        <is>
          <t>B</t>
        </is>
      </c>
      <c r="T205" t="inlineStr">
        <is>
          <t>B</t>
        </is>
      </c>
      <c r="Z205" s="1">
        <f>IF(J205&gt;K205,"A",IF(J205=K205,"","B"))</f>
        <v/>
      </c>
      <c r="AA205">
        <f>IF(AND($Z205&lt;&gt;"",$Z205=L205),1,IF(L205="",0,-1))</f>
        <v/>
      </c>
      <c r="AB205">
        <f>IF(AND($Z205&lt;&gt;"",$Z205=M205),1,IF(M205="",0,-1))</f>
        <v/>
      </c>
      <c r="AC205">
        <f>IF(AND($Z205&lt;&gt;"",$Z205=N205),1,IF(N205="",0,-1))</f>
        <v/>
      </c>
      <c r="AD205">
        <f>IF(AND($Z205&lt;&gt;"",$Z205=O205),1,IF(O205="",0,-1))</f>
        <v/>
      </c>
      <c r="AE205">
        <f>IF(AND($Z205&lt;&gt;"",$Z205=P205),1,IF(P205="",0,-1))</f>
        <v/>
      </c>
      <c r="AF205">
        <f>IF(AND($Z205&lt;&gt;"",$Z205=Q205),1,IF(Q205="",0,-1))</f>
        <v/>
      </c>
      <c r="AG205">
        <f>IF(AND($Z205&lt;&gt;"",$Z205=R205),1,IF(R205="",0,-1))</f>
        <v/>
      </c>
      <c r="AH205">
        <f>IF(AND($Z205&lt;&gt;"",$Z205=S205),1,IF(S205="",0,-1))</f>
        <v/>
      </c>
      <c r="AI205">
        <f>IF(AND($Z205&lt;&gt;"",$Z205=T205),1,IF(T205="",0,-1))</f>
        <v/>
      </c>
      <c r="AJ205">
        <f>IF(AND($Z205&lt;&gt;"",$Z205=U205),1,IF(U205="",0,-1))</f>
        <v/>
      </c>
      <c r="AK205">
        <f>IF(AND($Z205&lt;&gt;"",$Z205=V205),1,IF(V205="",0,-1))</f>
        <v/>
      </c>
      <c r="AL205">
        <f>IF(AND($Z205&lt;&gt;"",$Z205=W205),1,IF(W205="",0,-1))</f>
        <v/>
      </c>
      <c r="AM205">
        <f>IF(AND($Z205&lt;&gt;"",$Z205=X205),1,IF(X205="",0,-1))</f>
        <v/>
      </c>
    </row>
    <row r="206">
      <c r="D206" t="inlineStr">
        <is>
          <t>https://www.livesport.com/game/Sd1AfERN/#/game-summary</t>
        </is>
      </c>
      <c r="G206" s="11">
        <f>IF($D206&lt;&gt;$D205,IF($J206&gt;$K206,1,0),IF($J206&gt;$K206,G205+1,G205))</f>
        <v/>
      </c>
      <c r="H206" s="11">
        <f>IF($D206&lt;&gt;$D205,IF($J206&lt;$K206,1,0),IF($J206&lt;$K206,H205+1,H205))</f>
        <v/>
      </c>
      <c r="I206" s="1">
        <f>IF($D206&lt;&gt;$D205,"",IF(ISEVEN(SUM(J205:K205)),I205, IF(I205="B", "A", "B")))</f>
        <v/>
      </c>
      <c r="J206" s="11">
        <f>COUNTIFS(L206:X206,"A")</f>
        <v/>
      </c>
      <c r="K206" s="11">
        <f>COUNTIFS(L206:X206,"B")</f>
        <v/>
      </c>
      <c r="L206" t="inlineStr">
        <is>
          <t>B</t>
        </is>
      </c>
      <c r="M206" t="inlineStr">
        <is>
          <t>B</t>
        </is>
      </c>
      <c r="N206" t="inlineStr">
        <is>
          <t>B</t>
        </is>
      </c>
      <c r="O206" t="inlineStr">
        <is>
          <t>B</t>
        </is>
      </c>
      <c r="P206" t="inlineStr">
        <is>
          <t>B</t>
        </is>
      </c>
      <c r="Q206" t="inlineStr">
        <is>
          <t>A</t>
        </is>
      </c>
      <c r="R206" t="inlineStr">
        <is>
          <t>A</t>
        </is>
      </c>
      <c r="S206" t="inlineStr">
        <is>
          <t>A</t>
        </is>
      </c>
      <c r="T206" t="inlineStr">
        <is>
          <t>B</t>
        </is>
      </c>
      <c r="Z206" s="1">
        <f>IF(J206&gt;K206,"A",IF(J206=K206,"","B"))</f>
        <v/>
      </c>
      <c r="AA206">
        <f>IF(AND($Z206&lt;&gt;"",$Z206=L206),1,IF(L206="",0,-1))</f>
        <v/>
      </c>
      <c r="AB206">
        <f>IF(AND($Z206&lt;&gt;"",$Z206=M206),1,IF(M206="",0,-1))</f>
        <v/>
      </c>
      <c r="AC206">
        <f>IF(AND($Z206&lt;&gt;"",$Z206=N206),1,IF(N206="",0,-1))</f>
        <v/>
      </c>
      <c r="AD206">
        <f>IF(AND($Z206&lt;&gt;"",$Z206=O206),1,IF(O206="",0,-1))</f>
        <v/>
      </c>
      <c r="AE206">
        <f>IF(AND($Z206&lt;&gt;"",$Z206=P206),1,IF(P206="",0,-1))</f>
        <v/>
      </c>
      <c r="AF206">
        <f>IF(AND($Z206&lt;&gt;"",$Z206=Q206),1,IF(Q206="",0,-1))</f>
        <v/>
      </c>
      <c r="AG206">
        <f>IF(AND($Z206&lt;&gt;"",$Z206=R206),1,IF(R206="",0,-1))</f>
        <v/>
      </c>
      <c r="AH206">
        <f>IF(AND($Z206&lt;&gt;"",$Z206=S206),1,IF(S206="",0,-1))</f>
        <v/>
      </c>
      <c r="AI206">
        <f>IF(AND($Z206&lt;&gt;"",$Z206=T206),1,IF(T206="",0,-1))</f>
        <v/>
      </c>
      <c r="AJ206">
        <f>IF(AND($Z206&lt;&gt;"",$Z206=U206),1,IF(U206="",0,-1))</f>
        <v/>
      </c>
      <c r="AK206">
        <f>IF(AND($Z206&lt;&gt;"",$Z206=V206),1,IF(V206="",0,-1))</f>
        <v/>
      </c>
      <c r="AL206">
        <f>IF(AND($Z206&lt;&gt;"",$Z206=W206),1,IF(W206="",0,-1))</f>
        <v/>
      </c>
      <c r="AM206">
        <f>IF(AND($Z206&lt;&gt;"",$Z206=X206),1,IF(X206="",0,-1))</f>
        <v/>
      </c>
    </row>
    <row r="207">
      <c r="D207" t="inlineStr">
        <is>
          <t>https://www.livesport.com/game/QkbWJ2zp/#/game-summary</t>
        </is>
      </c>
      <c r="G207" s="11">
        <f>IF($D207&lt;&gt;$D206,IF($J207&gt;$K207,1,0),IF($J207&gt;$K207,G206+1,G206))</f>
        <v/>
      </c>
      <c r="H207" s="11">
        <f>IF($D207&lt;&gt;$D206,IF($J207&lt;$K207,1,0),IF($J207&lt;$K207,H206+1,H206))</f>
        <v/>
      </c>
      <c r="I207" s="1" t="inlineStr">
        <is>
          <t>B</t>
        </is>
      </c>
      <c r="J207" s="11">
        <f>COUNTIFS(L207:X207,"A")</f>
        <v/>
      </c>
      <c r="K207" s="11">
        <f>COUNTIFS(L207:X207,"B")</f>
        <v/>
      </c>
      <c r="L207" t="inlineStr">
        <is>
          <t>B</t>
        </is>
      </c>
      <c r="M207" t="inlineStr">
        <is>
          <t>A</t>
        </is>
      </c>
      <c r="N207" t="inlineStr">
        <is>
          <t>B</t>
        </is>
      </c>
      <c r="O207" t="inlineStr">
        <is>
          <t>B</t>
        </is>
      </c>
      <c r="P207" t="inlineStr">
        <is>
          <t>B</t>
        </is>
      </c>
      <c r="Q207" t="inlineStr">
        <is>
          <t>A</t>
        </is>
      </c>
      <c r="R207" t="inlineStr">
        <is>
          <t>B</t>
        </is>
      </c>
      <c r="S207" t="inlineStr">
        <is>
          <t>B</t>
        </is>
      </c>
      <c r="Z207" s="1">
        <f>IF(J207&gt;K207,"A",IF(J207=K207,"","B"))</f>
        <v/>
      </c>
      <c r="AA207">
        <f>IF(AND($Z207&lt;&gt;"",$Z207=L207),1,IF(L207="",0,-1))</f>
        <v/>
      </c>
      <c r="AB207">
        <f>IF(AND($Z207&lt;&gt;"",$Z207=M207),1,IF(M207="",0,-1))</f>
        <v/>
      </c>
      <c r="AC207">
        <f>IF(AND($Z207&lt;&gt;"",$Z207=N207),1,IF(N207="",0,-1))</f>
        <v/>
      </c>
      <c r="AD207">
        <f>IF(AND($Z207&lt;&gt;"",$Z207=O207),1,IF(O207="",0,-1))</f>
        <v/>
      </c>
      <c r="AE207">
        <f>IF(AND($Z207&lt;&gt;"",$Z207=P207),1,IF(P207="",0,-1))</f>
        <v/>
      </c>
      <c r="AF207">
        <f>IF(AND($Z207&lt;&gt;"",$Z207=Q207),1,IF(Q207="",0,-1))</f>
        <v/>
      </c>
      <c r="AG207">
        <f>IF(AND($Z207&lt;&gt;"",$Z207=R207),1,IF(R207="",0,-1))</f>
        <v/>
      </c>
      <c r="AH207">
        <f>IF(AND($Z207&lt;&gt;"",$Z207=S207),1,IF(S207="",0,-1))</f>
        <v/>
      </c>
      <c r="AI207">
        <f>IF(AND($Z207&lt;&gt;"",$Z207=T207),1,IF(T207="",0,-1))</f>
        <v/>
      </c>
      <c r="AJ207">
        <f>IF(AND($Z207&lt;&gt;"",$Z207=U207),1,IF(U207="",0,-1))</f>
        <v/>
      </c>
      <c r="AK207">
        <f>IF(AND($Z207&lt;&gt;"",$Z207=V207),1,IF(V207="",0,-1))</f>
        <v/>
      </c>
      <c r="AL207">
        <f>IF(AND($Z207&lt;&gt;"",$Z207=W207),1,IF(W207="",0,-1))</f>
        <v/>
      </c>
      <c r="AM207">
        <f>IF(AND($Z207&lt;&gt;"",$Z207=X207),1,IF(X207="",0,-1))</f>
        <v/>
      </c>
    </row>
    <row r="208">
      <c r="D208" t="inlineStr">
        <is>
          <t>https://www.livesport.com/game/QkbWJ2zp/#/game-summary</t>
        </is>
      </c>
      <c r="G208" s="11">
        <f>IF($D208&lt;&gt;$D207,IF($J208&gt;$K208,1,0),IF($J208&gt;$K208,G207+1,G207))</f>
        <v/>
      </c>
      <c r="H208" s="11">
        <f>IF($D208&lt;&gt;$D207,IF($J208&lt;$K208,1,0),IF($J208&lt;$K208,H207+1,H207))</f>
        <v/>
      </c>
      <c r="I208" s="1">
        <f>IF($D208&lt;&gt;$D207,"",IF(ISEVEN(SUM(J207:K207)),I207, IF(I207="B", "A", "B")))</f>
        <v/>
      </c>
      <c r="J208" s="11">
        <f>COUNTIFS(L208:X208,"A")</f>
        <v/>
      </c>
      <c r="K208" s="11">
        <f>COUNTIFS(L208:X208,"B")</f>
        <v/>
      </c>
      <c r="L208" t="inlineStr">
        <is>
          <t>B</t>
        </is>
      </c>
      <c r="M208" t="inlineStr">
        <is>
          <t>B</t>
        </is>
      </c>
      <c r="N208" t="inlineStr">
        <is>
          <t>B</t>
        </is>
      </c>
      <c r="O208" t="inlineStr">
        <is>
          <t>B</t>
        </is>
      </c>
      <c r="P208" t="inlineStr">
        <is>
          <t>B</t>
        </is>
      </c>
      <c r="Q208" t="inlineStr">
        <is>
          <t>B</t>
        </is>
      </c>
      <c r="Z208" s="1">
        <f>IF(J208&gt;K208,"A",IF(J208=K208,"","B"))</f>
        <v/>
      </c>
      <c r="AA208">
        <f>IF(AND($Z208&lt;&gt;"",$Z208=L208),1,IF(L208="",0,-1))</f>
        <v/>
      </c>
      <c r="AB208">
        <f>IF(AND($Z208&lt;&gt;"",$Z208=M208),1,IF(M208="",0,-1))</f>
        <v/>
      </c>
      <c r="AC208">
        <f>IF(AND($Z208&lt;&gt;"",$Z208=N208),1,IF(N208="",0,-1))</f>
        <v/>
      </c>
      <c r="AD208">
        <f>IF(AND($Z208&lt;&gt;"",$Z208=O208),1,IF(O208="",0,-1))</f>
        <v/>
      </c>
      <c r="AE208">
        <f>IF(AND($Z208&lt;&gt;"",$Z208=P208),1,IF(P208="",0,-1))</f>
        <v/>
      </c>
      <c r="AF208">
        <f>IF(AND($Z208&lt;&gt;"",$Z208=Q208),1,IF(Q208="",0,-1))</f>
        <v/>
      </c>
      <c r="AG208">
        <f>IF(AND($Z208&lt;&gt;"",$Z208=R208),1,IF(R208="",0,-1))</f>
        <v/>
      </c>
      <c r="AH208">
        <f>IF(AND($Z208&lt;&gt;"",$Z208=S208),1,IF(S208="",0,-1))</f>
        <v/>
      </c>
      <c r="AI208">
        <f>IF(AND($Z208&lt;&gt;"",$Z208=T208),1,IF(T208="",0,-1))</f>
        <v/>
      </c>
      <c r="AJ208">
        <f>IF(AND($Z208&lt;&gt;"",$Z208=U208),1,IF(U208="",0,-1))</f>
        <v/>
      </c>
      <c r="AK208">
        <f>IF(AND($Z208&lt;&gt;"",$Z208=V208),1,IF(V208="",0,-1))</f>
        <v/>
      </c>
      <c r="AL208">
        <f>IF(AND($Z208&lt;&gt;"",$Z208=W208),1,IF(W208="",0,-1))</f>
        <v/>
      </c>
      <c r="AM208">
        <f>IF(AND($Z208&lt;&gt;"",$Z208=X208),1,IF(X208="",0,-1))</f>
        <v/>
      </c>
    </row>
    <row r="209">
      <c r="D209" t="inlineStr">
        <is>
          <t>https://www.livesport.com/game/UJC0POCM/#/game-summary</t>
        </is>
      </c>
      <c r="G209" s="11">
        <f>IF($D209&lt;&gt;$D208,IF($J209&gt;$K209,1,0),IF($J209&gt;$K209,G208+1,G208))</f>
        <v/>
      </c>
      <c r="H209" s="11">
        <f>IF($D209&lt;&gt;$D208,IF($J209&lt;$K209,1,0),IF($J209&lt;$K209,H208+1,H208))</f>
        <v/>
      </c>
      <c r="I209" s="1" t="inlineStr">
        <is>
          <t>B</t>
        </is>
      </c>
      <c r="J209" s="11">
        <f>COUNTIFS(L209:X209,"A")</f>
        <v/>
      </c>
      <c r="K209" s="11">
        <f>COUNTIFS(L209:X209,"B")</f>
        <v/>
      </c>
      <c r="L209" t="inlineStr">
        <is>
          <t>B</t>
        </is>
      </c>
      <c r="M209" t="inlineStr">
        <is>
          <t>A</t>
        </is>
      </c>
      <c r="N209" t="inlineStr">
        <is>
          <t>B</t>
        </is>
      </c>
      <c r="O209" t="inlineStr">
        <is>
          <t>A</t>
        </is>
      </c>
      <c r="P209" t="inlineStr">
        <is>
          <t>B</t>
        </is>
      </c>
      <c r="Q209" t="inlineStr">
        <is>
          <t>A</t>
        </is>
      </c>
      <c r="R209" t="inlineStr">
        <is>
          <t>B</t>
        </is>
      </c>
      <c r="S209" t="inlineStr">
        <is>
          <t>B</t>
        </is>
      </c>
      <c r="T209" t="inlineStr">
        <is>
          <t>A</t>
        </is>
      </c>
      <c r="U209" t="inlineStr">
        <is>
          <t>A</t>
        </is>
      </c>
      <c r="V209" t="inlineStr">
        <is>
          <t>B</t>
        </is>
      </c>
      <c r="W209" t="inlineStr">
        <is>
          <t>A</t>
        </is>
      </c>
      <c r="X209" t="inlineStr">
        <is>
          <t>B</t>
        </is>
      </c>
      <c r="Z209" s="1">
        <f>IF(J209&gt;K209,"A",IF(J209=K209,"","B"))</f>
        <v/>
      </c>
      <c r="AA209">
        <f>IF(AND($Z209&lt;&gt;"",$Z209=L209),1,IF(L209="",0,-1))</f>
        <v/>
      </c>
      <c r="AB209">
        <f>IF(AND($Z209&lt;&gt;"",$Z209=M209),1,IF(M209="",0,-1))</f>
        <v/>
      </c>
      <c r="AC209">
        <f>IF(AND($Z209&lt;&gt;"",$Z209=N209),1,IF(N209="",0,-1))</f>
        <v/>
      </c>
      <c r="AD209">
        <f>IF(AND($Z209&lt;&gt;"",$Z209=O209),1,IF(O209="",0,-1))</f>
        <v/>
      </c>
      <c r="AE209">
        <f>IF(AND($Z209&lt;&gt;"",$Z209=P209),1,IF(P209="",0,-1))</f>
        <v/>
      </c>
      <c r="AF209">
        <f>IF(AND($Z209&lt;&gt;"",$Z209=Q209),1,IF(Q209="",0,-1))</f>
        <v/>
      </c>
      <c r="AG209">
        <f>IF(AND($Z209&lt;&gt;"",$Z209=R209),1,IF(R209="",0,-1))</f>
        <v/>
      </c>
      <c r="AH209">
        <f>IF(AND($Z209&lt;&gt;"",$Z209=S209),1,IF(S209="",0,-1))</f>
        <v/>
      </c>
      <c r="AI209">
        <f>IF(AND($Z209&lt;&gt;"",$Z209=T209),1,IF(T209="",0,-1))</f>
        <v/>
      </c>
      <c r="AJ209">
        <f>IF(AND($Z209&lt;&gt;"",$Z209=U209),1,IF(U209="",0,-1))</f>
        <v/>
      </c>
      <c r="AK209">
        <f>IF(AND($Z209&lt;&gt;"",$Z209=V209),1,IF(V209="",0,-1))</f>
        <v/>
      </c>
      <c r="AL209">
        <f>IF(AND($Z209&lt;&gt;"",$Z209=W209),1,IF(W209="",0,-1))</f>
        <v/>
      </c>
      <c r="AM209">
        <f>IF(AND($Z209&lt;&gt;"",$Z209=X209),1,IF(X209="",0,-1))</f>
        <v/>
      </c>
    </row>
    <row r="210">
      <c r="D210" t="inlineStr">
        <is>
          <t>https://www.livesport.com/game/UJC0POCM/#/game-summary</t>
        </is>
      </c>
      <c r="G210" s="11">
        <f>IF($D210&lt;&gt;$D209,IF($J210&gt;$K210,1,0),IF($J210&gt;$K210,G209+1,G209))</f>
        <v/>
      </c>
      <c r="H210" s="11">
        <f>IF($D210&lt;&gt;$D209,IF($J210&lt;$K210,1,0),IF($J210&lt;$K210,H209+1,H209))</f>
        <v/>
      </c>
      <c r="I210" s="1">
        <f>IF($D210&lt;&gt;$D209,"",IF(ISEVEN(SUM(J209:K209)),I209, IF(I209="B", "A", "B")))</f>
        <v/>
      </c>
      <c r="J210" s="11">
        <f>COUNTIFS(L210:X210,"A")</f>
        <v/>
      </c>
      <c r="K210" s="11">
        <f>COUNTIFS(L210:X210,"B")</f>
        <v/>
      </c>
      <c r="L210" t="inlineStr">
        <is>
          <t>A</t>
        </is>
      </c>
      <c r="M210" t="inlineStr">
        <is>
          <t>B</t>
        </is>
      </c>
      <c r="N210" t="inlineStr">
        <is>
          <t>A</t>
        </is>
      </c>
      <c r="O210" t="inlineStr">
        <is>
          <t>A</t>
        </is>
      </c>
      <c r="P210" t="inlineStr">
        <is>
          <t>B</t>
        </is>
      </c>
      <c r="Q210" t="inlineStr">
        <is>
          <t>B</t>
        </is>
      </c>
      <c r="R210" t="inlineStr">
        <is>
          <t>A</t>
        </is>
      </c>
      <c r="S210" t="inlineStr">
        <is>
          <t>B</t>
        </is>
      </c>
      <c r="T210" t="inlineStr">
        <is>
          <t>B</t>
        </is>
      </c>
      <c r="U210" t="inlineStr">
        <is>
          <t>B</t>
        </is>
      </c>
      <c r="Z210" s="1">
        <f>IF(J210&gt;K210,"A",IF(J210=K210,"","B"))</f>
        <v/>
      </c>
      <c r="AA210">
        <f>IF(AND($Z210&lt;&gt;"",$Z210=L210),1,IF(L210="",0,-1))</f>
        <v/>
      </c>
      <c r="AB210">
        <f>IF(AND($Z210&lt;&gt;"",$Z210=M210),1,IF(M210="",0,-1))</f>
        <v/>
      </c>
      <c r="AC210">
        <f>IF(AND($Z210&lt;&gt;"",$Z210=N210),1,IF(N210="",0,-1))</f>
        <v/>
      </c>
      <c r="AD210">
        <f>IF(AND($Z210&lt;&gt;"",$Z210=O210),1,IF(O210="",0,-1))</f>
        <v/>
      </c>
      <c r="AE210">
        <f>IF(AND($Z210&lt;&gt;"",$Z210=P210),1,IF(P210="",0,-1))</f>
        <v/>
      </c>
      <c r="AF210">
        <f>IF(AND($Z210&lt;&gt;"",$Z210=Q210),1,IF(Q210="",0,-1))</f>
        <v/>
      </c>
      <c r="AG210">
        <f>IF(AND($Z210&lt;&gt;"",$Z210=R210),1,IF(R210="",0,-1))</f>
        <v/>
      </c>
      <c r="AH210">
        <f>IF(AND($Z210&lt;&gt;"",$Z210=S210),1,IF(S210="",0,-1))</f>
        <v/>
      </c>
      <c r="AI210">
        <f>IF(AND($Z210&lt;&gt;"",$Z210=T210),1,IF(T210="",0,-1))</f>
        <v/>
      </c>
      <c r="AJ210">
        <f>IF(AND($Z210&lt;&gt;"",$Z210=U210),1,IF(U210="",0,-1))</f>
        <v/>
      </c>
      <c r="AK210">
        <f>IF(AND($Z210&lt;&gt;"",$Z210=V210),1,IF(V210="",0,-1))</f>
        <v/>
      </c>
      <c r="AL210">
        <f>IF(AND($Z210&lt;&gt;"",$Z210=W210),1,IF(W210="",0,-1))</f>
        <v/>
      </c>
      <c r="AM210">
        <f>IF(AND($Z210&lt;&gt;"",$Z210=X210),1,IF(X210="",0,-1))</f>
        <v/>
      </c>
    </row>
    <row r="211">
      <c r="D211" t="inlineStr">
        <is>
          <t>https://www.livesport.com/game/0lOc53Lj/#/game-summary</t>
        </is>
      </c>
      <c r="G211" s="11">
        <f>IF($D211&lt;&gt;$D210,IF($J211&gt;$K211,1,0),IF($J211&gt;$K211,G210+1,G210))</f>
        <v/>
      </c>
      <c r="H211" s="11">
        <f>IF($D211&lt;&gt;$D210,IF($J211&lt;$K211,1,0),IF($J211&lt;$K211,H210+1,H210))</f>
        <v/>
      </c>
      <c r="I211" s="1" t="inlineStr">
        <is>
          <t>B</t>
        </is>
      </c>
      <c r="J211" s="11">
        <f>COUNTIFS(L211:X211,"A")</f>
        <v/>
      </c>
      <c r="K211" s="11">
        <f>COUNTIFS(L211:X211,"B")</f>
        <v/>
      </c>
      <c r="L211" t="inlineStr">
        <is>
          <t>B</t>
        </is>
      </c>
      <c r="M211" t="inlineStr">
        <is>
          <t>A</t>
        </is>
      </c>
      <c r="N211" t="inlineStr">
        <is>
          <t>B</t>
        </is>
      </c>
      <c r="O211" t="inlineStr">
        <is>
          <t>B</t>
        </is>
      </c>
      <c r="P211" t="inlineStr">
        <is>
          <t>B</t>
        </is>
      </c>
      <c r="Q211" t="inlineStr">
        <is>
          <t>A</t>
        </is>
      </c>
      <c r="R211" t="inlineStr">
        <is>
          <t>B</t>
        </is>
      </c>
      <c r="S211" t="inlineStr">
        <is>
          <t>A</t>
        </is>
      </c>
      <c r="T211" t="inlineStr">
        <is>
          <t>B</t>
        </is>
      </c>
      <c r="Z211" s="1">
        <f>IF(J211&gt;K211,"A",IF(J211=K211,"","B"))</f>
        <v/>
      </c>
      <c r="AA211">
        <f>IF(AND($Z211&lt;&gt;"",$Z211=L211),1,IF(L211="",0,-1))</f>
        <v/>
      </c>
      <c r="AB211">
        <f>IF(AND($Z211&lt;&gt;"",$Z211=M211),1,IF(M211="",0,-1))</f>
        <v/>
      </c>
      <c r="AC211">
        <f>IF(AND($Z211&lt;&gt;"",$Z211=N211),1,IF(N211="",0,-1))</f>
        <v/>
      </c>
      <c r="AD211">
        <f>IF(AND($Z211&lt;&gt;"",$Z211=O211),1,IF(O211="",0,-1))</f>
        <v/>
      </c>
      <c r="AE211">
        <f>IF(AND($Z211&lt;&gt;"",$Z211=P211),1,IF(P211="",0,-1))</f>
        <v/>
      </c>
      <c r="AF211">
        <f>IF(AND($Z211&lt;&gt;"",$Z211=Q211),1,IF(Q211="",0,-1))</f>
        <v/>
      </c>
      <c r="AG211">
        <f>IF(AND($Z211&lt;&gt;"",$Z211=R211),1,IF(R211="",0,-1))</f>
        <v/>
      </c>
      <c r="AH211">
        <f>IF(AND($Z211&lt;&gt;"",$Z211=S211),1,IF(S211="",0,-1))</f>
        <v/>
      </c>
      <c r="AI211">
        <f>IF(AND($Z211&lt;&gt;"",$Z211=T211),1,IF(T211="",0,-1))</f>
        <v/>
      </c>
      <c r="AJ211">
        <f>IF(AND($Z211&lt;&gt;"",$Z211=U211),1,IF(U211="",0,-1))</f>
        <v/>
      </c>
      <c r="AK211">
        <f>IF(AND($Z211&lt;&gt;"",$Z211=V211),1,IF(V211="",0,-1))</f>
        <v/>
      </c>
      <c r="AL211">
        <f>IF(AND($Z211&lt;&gt;"",$Z211=W211),1,IF(W211="",0,-1))</f>
        <v/>
      </c>
      <c r="AM211">
        <f>IF(AND($Z211&lt;&gt;"",$Z211=X211),1,IF(X211="",0,-1))</f>
        <v/>
      </c>
    </row>
    <row r="212">
      <c r="D212" t="inlineStr">
        <is>
          <t>https://www.livesport.com/game/0lOc53Lj/#/game-summary</t>
        </is>
      </c>
      <c r="G212" s="11">
        <f>IF($D212&lt;&gt;$D211,IF($J212&gt;$K212,1,0),IF($J212&gt;$K212,G211+1,G211))</f>
        <v/>
      </c>
      <c r="H212" s="11">
        <f>IF($D212&lt;&gt;$D211,IF($J212&lt;$K212,1,0),IF($J212&lt;$K212,H211+1,H211))</f>
        <v/>
      </c>
      <c r="I212" s="1">
        <f>IF($D212&lt;&gt;$D211,"",IF(ISEVEN(SUM(J211:K211)),I211, IF(I211="B", "A", "B")))</f>
        <v/>
      </c>
      <c r="J212" s="11">
        <f>COUNTIFS(L212:X212,"A")</f>
        <v/>
      </c>
      <c r="K212" s="11">
        <f>COUNTIFS(L212:X212,"B")</f>
        <v/>
      </c>
      <c r="L212" t="inlineStr">
        <is>
          <t>A</t>
        </is>
      </c>
      <c r="M212" t="inlineStr">
        <is>
          <t>B</t>
        </is>
      </c>
      <c r="N212" t="inlineStr">
        <is>
          <t>A</t>
        </is>
      </c>
      <c r="O212" t="inlineStr">
        <is>
          <t>B</t>
        </is>
      </c>
      <c r="P212" t="inlineStr">
        <is>
          <t>A</t>
        </is>
      </c>
      <c r="Q212" t="inlineStr">
        <is>
          <t>B</t>
        </is>
      </c>
      <c r="R212" t="inlineStr">
        <is>
          <t>A</t>
        </is>
      </c>
      <c r="S212" t="inlineStr">
        <is>
          <t>B</t>
        </is>
      </c>
      <c r="T212" t="inlineStr">
        <is>
          <t>A</t>
        </is>
      </c>
      <c r="U212" t="inlineStr">
        <is>
          <t>A</t>
        </is>
      </c>
      <c r="Z212" s="1">
        <f>IF(J212&gt;K212,"A",IF(J212=K212,"","B"))</f>
        <v/>
      </c>
      <c r="AA212">
        <f>IF(AND($Z212&lt;&gt;"",$Z212=L212),1,IF(L212="",0,-1))</f>
        <v/>
      </c>
      <c r="AB212">
        <f>IF(AND($Z212&lt;&gt;"",$Z212=M212),1,IF(M212="",0,-1))</f>
        <v/>
      </c>
      <c r="AC212">
        <f>IF(AND($Z212&lt;&gt;"",$Z212=N212),1,IF(N212="",0,-1))</f>
        <v/>
      </c>
      <c r="AD212">
        <f>IF(AND($Z212&lt;&gt;"",$Z212=O212),1,IF(O212="",0,-1))</f>
        <v/>
      </c>
      <c r="AE212">
        <f>IF(AND($Z212&lt;&gt;"",$Z212=P212),1,IF(P212="",0,-1))</f>
        <v/>
      </c>
      <c r="AF212">
        <f>IF(AND($Z212&lt;&gt;"",$Z212=Q212),1,IF(Q212="",0,-1))</f>
        <v/>
      </c>
      <c r="AG212">
        <f>IF(AND($Z212&lt;&gt;"",$Z212=R212),1,IF(R212="",0,-1))</f>
        <v/>
      </c>
      <c r="AH212">
        <f>IF(AND($Z212&lt;&gt;"",$Z212=S212),1,IF(S212="",0,-1))</f>
        <v/>
      </c>
      <c r="AI212">
        <f>IF(AND($Z212&lt;&gt;"",$Z212=T212),1,IF(T212="",0,-1))</f>
        <v/>
      </c>
      <c r="AJ212">
        <f>IF(AND($Z212&lt;&gt;"",$Z212=U212),1,IF(U212="",0,-1))</f>
        <v/>
      </c>
      <c r="AK212">
        <f>IF(AND($Z212&lt;&gt;"",$Z212=V212),1,IF(V212="",0,-1))</f>
        <v/>
      </c>
      <c r="AL212">
        <f>IF(AND($Z212&lt;&gt;"",$Z212=W212),1,IF(W212="",0,-1))</f>
        <v/>
      </c>
      <c r="AM212">
        <f>IF(AND($Z212&lt;&gt;"",$Z212=X212),1,IF(X212="",0,-1))</f>
        <v/>
      </c>
    </row>
    <row r="213">
      <c r="D213" t="inlineStr">
        <is>
          <t>https://www.livesport.com/game/0lOc53Lj/#/game-summary</t>
        </is>
      </c>
      <c r="G213" s="11">
        <f>IF($D213&lt;&gt;$D212,IF($J213&gt;$K213,1,0),IF($J213&gt;$K213,G212+1,G212))</f>
        <v/>
      </c>
      <c r="H213" s="11">
        <f>IF($D213&lt;&gt;$D212,IF($J213&lt;$K213,1,0),IF($J213&lt;$K213,H212+1,H212))</f>
        <v/>
      </c>
      <c r="I213" s="1">
        <f>IF($D213&lt;&gt;$D212,"",IF(ISEVEN(SUM(J212:K212)),I212, IF(I212="B", "A", "B")))</f>
        <v/>
      </c>
      <c r="J213" s="11">
        <f>COUNTIFS(L213:X213,"A")</f>
        <v/>
      </c>
      <c r="K213" s="11">
        <f>COUNTIFS(L213:X213,"B")</f>
        <v/>
      </c>
      <c r="L213" t="inlineStr">
        <is>
          <t>A</t>
        </is>
      </c>
      <c r="M213" t="inlineStr">
        <is>
          <t>B</t>
        </is>
      </c>
      <c r="N213" t="inlineStr">
        <is>
          <t>A</t>
        </is>
      </c>
      <c r="O213" t="inlineStr">
        <is>
          <t>B</t>
        </is>
      </c>
      <c r="P213" t="inlineStr">
        <is>
          <t>A</t>
        </is>
      </c>
      <c r="Q213" t="inlineStr">
        <is>
          <t>B</t>
        </is>
      </c>
      <c r="R213" t="inlineStr">
        <is>
          <t>A</t>
        </is>
      </c>
      <c r="S213" t="inlineStr">
        <is>
          <t>B</t>
        </is>
      </c>
      <c r="T213" t="inlineStr">
        <is>
          <t>A</t>
        </is>
      </c>
      <c r="U213" t="inlineStr">
        <is>
          <t>B</t>
        </is>
      </c>
      <c r="V213" t="inlineStr">
        <is>
          <t>A</t>
        </is>
      </c>
      <c r="W213" t="inlineStr">
        <is>
          <t>B</t>
        </is>
      </c>
      <c r="X213" t="inlineStr">
        <is>
          <t>B</t>
        </is>
      </c>
      <c r="Z213" s="1">
        <f>IF(J213&gt;K213,"A",IF(J213=K213,"","B"))</f>
        <v/>
      </c>
      <c r="AA213">
        <f>IF(AND($Z213&lt;&gt;"",$Z213=L213),1,IF(L213="",0,-1))</f>
        <v/>
      </c>
      <c r="AB213">
        <f>IF(AND($Z213&lt;&gt;"",$Z213=M213),1,IF(M213="",0,-1))</f>
        <v/>
      </c>
      <c r="AC213">
        <f>IF(AND($Z213&lt;&gt;"",$Z213=N213),1,IF(N213="",0,-1))</f>
        <v/>
      </c>
      <c r="AD213">
        <f>IF(AND($Z213&lt;&gt;"",$Z213=O213),1,IF(O213="",0,-1))</f>
        <v/>
      </c>
      <c r="AE213">
        <f>IF(AND($Z213&lt;&gt;"",$Z213=P213),1,IF(P213="",0,-1))</f>
        <v/>
      </c>
      <c r="AF213">
        <f>IF(AND($Z213&lt;&gt;"",$Z213=Q213),1,IF(Q213="",0,-1))</f>
        <v/>
      </c>
      <c r="AG213">
        <f>IF(AND($Z213&lt;&gt;"",$Z213=R213),1,IF(R213="",0,-1))</f>
        <v/>
      </c>
      <c r="AH213">
        <f>IF(AND($Z213&lt;&gt;"",$Z213=S213),1,IF(S213="",0,-1))</f>
        <v/>
      </c>
      <c r="AI213">
        <f>IF(AND($Z213&lt;&gt;"",$Z213=T213),1,IF(T213="",0,-1))</f>
        <v/>
      </c>
      <c r="AJ213">
        <f>IF(AND($Z213&lt;&gt;"",$Z213=U213),1,IF(U213="",0,-1))</f>
        <v/>
      </c>
      <c r="AK213">
        <f>IF(AND($Z213&lt;&gt;"",$Z213=V213),1,IF(V213="",0,-1))</f>
        <v/>
      </c>
      <c r="AL213">
        <f>IF(AND($Z213&lt;&gt;"",$Z213=W213),1,IF(W213="",0,-1))</f>
        <v/>
      </c>
      <c r="AM213">
        <f>IF(AND($Z213&lt;&gt;"",$Z213=X213),1,IF(X213="",0,-1))</f>
        <v/>
      </c>
    </row>
    <row r="214">
      <c r="D214" t="inlineStr">
        <is>
          <t>https://www.livesport.com/game/lOqRupc3/#/game-summary</t>
        </is>
      </c>
      <c r="G214" s="11">
        <f>IF($D214&lt;&gt;$D213,IF($J214&gt;$K214,1,0),IF($J214&gt;$K214,G213+1,G213))</f>
        <v/>
      </c>
      <c r="H214" s="11">
        <f>IF($D214&lt;&gt;$D213,IF($J214&lt;$K214,1,0),IF($J214&lt;$K214,H213+1,H213))</f>
        <v/>
      </c>
      <c r="I214" s="1" t="inlineStr">
        <is>
          <t>A</t>
        </is>
      </c>
      <c r="J214" s="11">
        <f>COUNTIFS(L214:X214,"A")</f>
        <v/>
      </c>
      <c r="K214" s="11">
        <f>COUNTIFS(L214:X214,"B")</f>
        <v/>
      </c>
      <c r="L214" t="inlineStr">
        <is>
          <t>A</t>
        </is>
      </c>
      <c r="M214" t="inlineStr">
        <is>
          <t>B</t>
        </is>
      </c>
      <c r="N214" t="inlineStr">
        <is>
          <t>A</t>
        </is>
      </c>
      <c r="O214" t="inlineStr">
        <is>
          <t>A</t>
        </is>
      </c>
      <c r="P214" t="inlineStr">
        <is>
          <t>A</t>
        </is>
      </c>
      <c r="Q214" t="inlineStr">
        <is>
          <t>B</t>
        </is>
      </c>
      <c r="R214" t="inlineStr">
        <is>
          <t>B</t>
        </is>
      </c>
      <c r="S214" t="inlineStr">
        <is>
          <t>B</t>
        </is>
      </c>
      <c r="T214" t="inlineStr">
        <is>
          <t>B</t>
        </is>
      </c>
      <c r="U214" t="inlineStr">
        <is>
          <t>B</t>
        </is>
      </c>
      <c r="Z214" s="1">
        <f>IF(J214&gt;K214,"A",IF(J214=K214,"","B"))</f>
        <v/>
      </c>
      <c r="AA214">
        <f>IF(AND($Z214&lt;&gt;"",$Z214=L214),1,IF(L214="",0,-1))</f>
        <v/>
      </c>
      <c r="AB214">
        <f>IF(AND($Z214&lt;&gt;"",$Z214=M214),1,IF(M214="",0,-1))</f>
        <v/>
      </c>
      <c r="AC214">
        <f>IF(AND($Z214&lt;&gt;"",$Z214=N214),1,IF(N214="",0,-1))</f>
        <v/>
      </c>
      <c r="AD214">
        <f>IF(AND($Z214&lt;&gt;"",$Z214=O214),1,IF(O214="",0,-1))</f>
        <v/>
      </c>
      <c r="AE214">
        <f>IF(AND($Z214&lt;&gt;"",$Z214=P214),1,IF(P214="",0,-1))</f>
        <v/>
      </c>
      <c r="AF214">
        <f>IF(AND($Z214&lt;&gt;"",$Z214=Q214),1,IF(Q214="",0,-1))</f>
        <v/>
      </c>
      <c r="AG214">
        <f>IF(AND($Z214&lt;&gt;"",$Z214=R214),1,IF(R214="",0,-1))</f>
        <v/>
      </c>
      <c r="AH214">
        <f>IF(AND($Z214&lt;&gt;"",$Z214=S214),1,IF(S214="",0,-1))</f>
        <v/>
      </c>
      <c r="AI214">
        <f>IF(AND($Z214&lt;&gt;"",$Z214=T214),1,IF(T214="",0,-1))</f>
        <v/>
      </c>
      <c r="AJ214">
        <f>IF(AND($Z214&lt;&gt;"",$Z214=U214),1,IF(U214="",0,-1))</f>
        <v/>
      </c>
      <c r="AK214">
        <f>IF(AND($Z214&lt;&gt;"",$Z214=V214),1,IF(V214="",0,-1))</f>
        <v/>
      </c>
      <c r="AL214">
        <f>IF(AND($Z214&lt;&gt;"",$Z214=W214),1,IF(W214="",0,-1))</f>
        <v/>
      </c>
      <c r="AM214">
        <f>IF(AND($Z214&lt;&gt;"",$Z214=X214),1,IF(X214="",0,-1))</f>
        <v/>
      </c>
    </row>
    <row r="215">
      <c r="D215" t="inlineStr">
        <is>
          <t>https://www.livesport.com/game/lOqRupc3/#/game-summary</t>
        </is>
      </c>
      <c r="G215" s="11">
        <f>IF($D215&lt;&gt;$D214,IF($J215&gt;$K215,1,0),IF($J215&gt;$K215,G214+1,G214))</f>
        <v/>
      </c>
      <c r="H215" s="11">
        <f>IF($D215&lt;&gt;$D214,IF($J215&lt;$K215,1,0),IF($J215&lt;$K215,H214+1,H214))</f>
        <v/>
      </c>
      <c r="I215" s="1">
        <f>IF($D215&lt;&gt;$D214,"",IF(ISEVEN(SUM(J214:K214)),I214, IF(I214="B", "A", "B")))</f>
        <v/>
      </c>
      <c r="J215" s="11">
        <f>COUNTIFS(L215:X215,"A")</f>
        <v/>
      </c>
      <c r="K215" s="11">
        <f>COUNTIFS(L215:X215,"B")</f>
        <v/>
      </c>
      <c r="L215" t="inlineStr">
        <is>
          <t>B</t>
        </is>
      </c>
      <c r="M215" t="inlineStr">
        <is>
          <t>B</t>
        </is>
      </c>
      <c r="N215" t="inlineStr">
        <is>
          <t>B</t>
        </is>
      </c>
      <c r="O215" t="inlineStr">
        <is>
          <t>B</t>
        </is>
      </c>
      <c r="P215" t="inlineStr">
        <is>
          <t>B</t>
        </is>
      </c>
      <c r="Q215" t="inlineStr">
        <is>
          <t>B</t>
        </is>
      </c>
      <c r="Z215" s="1">
        <f>IF(J215&gt;K215,"A",IF(J215=K215,"","B"))</f>
        <v/>
      </c>
      <c r="AA215">
        <f>IF(AND($Z215&lt;&gt;"",$Z215=L215),1,IF(L215="",0,-1))</f>
        <v/>
      </c>
      <c r="AB215">
        <f>IF(AND($Z215&lt;&gt;"",$Z215=M215),1,IF(M215="",0,-1))</f>
        <v/>
      </c>
      <c r="AC215">
        <f>IF(AND($Z215&lt;&gt;"",$Z215=N215),1,IF(N215="",0,-1))</f>
        <v/>
      </c>
      <c r="AD215">
        <f>IF(AND($Z215&lt;&gt;"",$Z215=O215),1,IF(O215="",0,-1))</f>
        <v/>
      </c>
      <c r="AE215">
        <f>IF(AND($Z215&lt;&gt;"",$Z215=P215),1,IF(P215="",0,-1))</f>
        <v/>
      </c>
      <c r="AF215">
        <f>IF(AND($Z215&lt;&gt;"",$Z215=Q215),1,IF(Q215="",0,-1))</f>
        <v/>
      </c>
      <c r="AG215">
        <f>IF(AND($Z215&lt;&gt;"",$Z215=R215),1,IF(R215="",0,-1))</f>
        <v/>
      </c>
      <c r="AH215">
        <f>IF(AND($Z215&lt;&gt;"",$Z215=S215),1,IF(S215="",0,-1))</f>
        <v/>
      </c>
      <c r="AI215">
        <f>IF(AND($Z215&lt;&gt;"",$Z215=T215),1,IF(T215="",0,-1))</f>
        <v/>
      </c>
      <c r="AJ215">
        <f>IF(AND($Z215&lt;&gt;"",$Z215=U215),1,IF(U215="",0,-1))</f>
        <v/>
      </c>
      <c r="AK215">
        <f>IF(AND($Z215&lt;&gt;"",$Z215=V215),1,IF(V215="",0,-1))</f>
        <v/>
      </c>
      <c r="AL215">
        <f>IF(AND($Z215&lt;&gt;"",$Z215=W215),1,IF(W215="",0,-1))</f>
        <v/>
      </c>
      <c r="AM215">
        <f>IF(AND($Z215&lt;&gt;"",$Z215=X215),1,IF(X215="",0,-1))</f>
        <v/>
      </c>
    </row>
    <row r="216">
      <c r="D216" t="inlineStr">
        <is>
          <t>https://www.livesport.com/game/Q9lAXZq9/#/game-summary</t>
        </is>
      </c>
      <c r="G216" s="11">
        <f>IF($D216&lt;&gt;$D215,IF($J216&gt;$K216,1,0),IF($J216&gt;$K216,G215+1,G215))</f>
        <v/>
      </c>
      <c r="H216" s="11">
        <f>IF($D216&lt;&gt;$D215,IF($J216&lt;$K216,1,0),IF($J216&lt;$K216,H215+1,H215))</f>
        <v/>
      </c>
      <c r="I216" s="1" t="inlineStr">
        <is>
          <t>A</t>
        </is>
      </c>
      <c r="J216" s="11">
        <f>COUNTIFS(L216:X216,"A")</f>
        <v/>
      </c>
      <c r="K216" s="11">
        <f>COUNTIFS(L216:X216,"B")</f>
        <v/>
      </c>
      <c r="L216" t="inlineStr">
        <is>
          <t>A</t>
        </is>
      </c>
      <c r="M216" t="inlineStr">
        <is>
          <t>A</t>
        </is>
      </c>
      <c r="N216" t="inlineStr">
        <is>
          <t>A</t>
        </is>
      </c>
      <c r="O216" t="inlineStr">
        <is>
          <t>A</t>
        </is>
      </c>
      <c r="P216" t="inlineStr">
        <is>
          <t>A</t>
        </is>
      </c>
      <c r="Q216" t="inlineStr">
        <is>
          <t>A</t>
        </is>
      </c>
      <c r="Z216" s="1">
        <f>IF(J216&gt;K216,"A",IF(J216=K216,"","B"))</f>
        <v/>
      </c>
      <c r="AA216">
        <f>IF(AND($Z216&lt;&gt;"",$Z216=L216),1,IF(L216="",0,-1))</f>
        <v/>
      </c>
      <c r="AB216">
        <f>IF(AND($Z216&lt;&gt;"",$Z216=M216),1,IF(M216="",0,-1))</f>
        <v/>
      </c>
      <c r="AC216">
        <f>IF(AND($Z216&lt;&gt;"",$Z216=N216),1,IF(N216="",0,-1))</f>
        <v/>
      </c>
      <c r="AD216">
        <f>IF(AND($Z216&lt;&gt;"",$Z216=O216),1,IF(O216="",0,-1))</f>
        <v/>
      </c>
      <c r="AE216">
        <f>IF(AND($Z216&lt;&gt;"",$Z216=P216),1,IF(P216="",0,-1))</f>
        <v/>
      </c>
      <c r="AF216">
        <f>IF(AND($Z216&lt;&gt;"",$Z216=Q216),1,IF(Q216="",0,-1))</f>
        <v/>
      </c>
      <c r="AG216">
        <f>IF(AND($Z216&lt;&gt;"",$Z216=R216),1,IF(R216="",0,-1))</f>
        <v/>
      </c>
      <c r="AH216">
        <f>IF(AND($Z216&lt;&gt;"",$Z216=S216),1,IF(S216="",0,-1))</f>
        <v/>
      </c>
      <c r="AI216">
        <f>IF(AND($Z216&lt;&gt;"",$Z216=T216),1,IF(T216="",0,-1))</f>
        <v/>
      </c>
      <c r="AJ216">
        <f>IF(AND($Z216&lt;&gt;"",$Z216=U216),1,IF(U216="",0,-1))</f>
        <v/>
      </c>
      <c r="AK216">
        <f>IF(AND($Z216&lt;&gt;"",$Z216=V216),1,IF(V216="",0,-1))</f>
        <v/>
      </c>
      <c r="AL216">
        <f>IF(AND($Z216&lt;&gt;"",$Z216=W216),1,IF(W216="",0,-1))</f>
        <v/>
      </c>
      <c r="AM216">
        <f>IF(AND($Z216&lt;&gt;"",$Z216=X216),1,IF(X216="",0,-1))</f>
        <v/>
      </c>
    </row>
    <row r="217">
      <c r="D217" t="inlineStr">
        <is>
          <t>https://www.livesport.com/game/Q9lAXZq9/#/game-summary</t>
        </is>
      </c>
      <c r="G217" s="11">
        <f>IF($D217&lt;&gt;$D216,IF($J217&gt;$K217,1,0),IF($J217&gt;$K217,G216+1,G216))</f>
        <v/>
      </c>
      <c r="H217" s="11">
        <f>IF($D217&lt;&gt;$D216,IF($J217&lt;$K217,1,0),IF($J217&lt;$K217,H216+1,H216))</f>
        <v/>
      </c>
      <c r="I217" s="1">
        <f>IF($D217&lt;&gt;$D216,"",IF(ISEVEN(SUM(J216:K216)),I216, IF(I216="B", "A", "B")))</f>
        <v/>
      </c>
      <c r="J217" s="11">
        <f>COUNTIFS(L217:X217,"A")</f>
        <v/>
      </c>
      <c r="K217" s="11">
        <f>COUNTIFS(L217:X217,"B")</f>
        <v/>
      </c>
      <c r="L217" t="inlineStr">
        <is>
          <t>A</t>
        </is>
      </c>
      <c r="M217" t="inlineStr">
        <is>
          <t>B</t>
        </is>
      </c>
      <c r="N217" t="inlineStr">
        <is>
          <t>A</t>
        </is>
      </c>
      <c r="O217" t="inlineStr">
        <is>
          <t>B</t>
        </is>
      </c>
      <c r="P217" t="inlineStr">
        <is>
          <t>A</t>
        </is>
      </c>
      <c r="Q217" t="inlineStr">
        <is>
          <t>B</t>
        </is>
      </c>
      <c r="R217" t="inlineStr">
        <is>
          <t>A</t>
        </is>
      </c>
      <c r="S217" t="inlineStr">
        <is>
          <t>B</t>
        </is>
      </c>
      <c r="T217" t="inlineStr">
        <is>
          <t>A</t>
        </is>
      </c>
      <c r="U217" t="inlineStr">
        <is>
          <t>A</t>
        </is>
      </c>
      <c r="Z217" s="1">
        <f>IF(J217&gt;K217,"A",IF(J217=K217,"","B"))</f>
        <v/>
      </c>
      <c r="AA217">
        <f>IF(AND($Z217&lt;&gt;"",$Z217=L217),1,IF(L217="",0,-1))</f>
        <v/>
      </c>
      <c r="AB217">
        <f>IF(AND($Z217&lt;&gt;"",$Z217=M217),1,IF(M217="",0,-1))</f>
        <v/>
      </c>
      <c r="AC217">
        <f>IF(AND($Z217&lt;&gt;"",$Z217=N217),1,IF(N217="",0,-1))</f>
        <v/>
      </c>
      <c r="AD217">
        <f>IF(AND($Z217&lt;&gt;"",$Z217=O217),1,IF(O217="",0,-1))</f>
        <v/>
      </c>
      <c r="AE217">
        <f>IF(AND($Z217&lt;&gt;"",$Z217=P217),1,IF(P217="",0,-1))</f>
        <v/>
      </c>
      <c r="AF217">
        <f>IF(AND($Z217&lt;&gt;"",$Z217=Q217),1,IF(Q217="",0,-1))</f>
        <v/>
      </c>
      <c r="AG217">
        <f>IF(AND($Z217&lt;&gt;"",$Z217=R217),1,IF(R217="",0,-1))</f>
        <v/>
      </c>
      <c r="AH217">
        <f>IF(AND($Z217&lt;&gt;"",$Z217=S217),1,IF(S217="",0,-1))</f>
        <v/>
      </c>
      <c r="AI217">
        <f>IF(AND($Z217&lt;&gt;"",$Z217=T217),1,IF(T217="",0,-1))</f>
        <v/>
      </c>
      <c r="AJ217">
        <f>IF(AND($Z217&lt;&gt;"",$Z217=U217),1,IF(U217="",0,-1))</f>
        <v/>
      </c>
      <c r="AK217">
        <f>IF(AND($Z217&lt;&gt;"",$Z217=V217),1,IF(V217="",0,-1))</f>
        <v/>
      </c>
      <c r="AL217">
        <f>IF(AND($Z217&lt;&gt;"",$Z217=W217),1,IF(W217="",0,-1))</f>
        <v/>
      </c>
      <c r="AM217">
        <f>IF(AND($Z217&lt;&gt;"",$Z217=X217),1,IF(X217="",0,-1))</f>
        <v/>
      </c>
    </row>
    <row r="218">
      <c r="D218" t="inlineStr">
        <is>
          <t>https://www.livesport.com/game/YF1O9Wi2/#/game-summary</t>
        </is>
      </c>
      <c r="G218" s="11">
        <f>IF($D218&lt;&gt;$D217,IF($J218&gt;$K218,1,0),IF($J218&gt;$K218,G217+1,G217))</f>
        <v/>
      </c>
      <c r="H218" s="11">
        <f>IF($D218&lt;&gt;$D217,IF($J218&lt;$K218,1,0),IF($J218&lt;$K218,H217+1,H217))</f>
        <v/>
      </c>
      <c r="I218" s="1" t="inlineStr">
        <is>
          <t>B</t>
        </is>
      </c>
      <c r="J218" s="11">
        <f>COUNTIFS(L218:X218,"A")</f>
        <v/>
      </c>
      <c r="K218" s="11">
        <f>COUNTIFS(L218:X218,"B")</f>
        <v/>
      </c>
      <c r="L218" t="inlineStr">
        <is>
          <t>B</t>
        </is>
      </c>
      <c r="M218" t="inlineStr">
        <is>
          <t>B</t>
        </is>
      </c>
      <c r="N218" t="inlineStr">
        <is>
          <t>A</t>
        </is>
      </c>
      <c r="O218" t="inlineStr">
        <is>
          <t>A</t>
        </is>
      </c>
      <c r="P218" t="inlineStr">
        <is>
          <t>B</t>
        </is>
      </c>
      <c r="Q218" t="inlineStr">
        <is>
          <t>A</t>
        </is>
      </c>
      <c r="R218" t="inlineStr">
        <is>
          <t>B</t>
        </is>
      </c>
      <c r="S218" t="inlineStr">
        <is>
          <t>A</t>
        </is>
      </c>
      <c r="T218" t="inlineStr">
        <is>
          <t>B</t>
        </is>
      </c>
      <c r="U218" t="inlineStr">
        <is>
          <t>A</t>
        </is>
      </c>
      <c r="V218" t="inlineStr">
        <is>
          <t>B</t>
        </is>
      </c>
      <c r="W218" t="inlineStr">
        <is>
          <t>A</t>
        </is>
      </c>
      <c r="X218" t="inlineStr">
        <is>
          <t>A</t>
        </is>
      </c>
      <c r="Z218" s="1">
        <f>IF(J218&gt;K218,"A",IF(J218=K218,"","B"))</f>
        <v/>
      </c>
      <c r="AA218">
        <f>IF(AND($Z218&lt;&gt;"",$Z218=L218),1,IF(L218="",0,-1))</f>
        <v/>
      </c>
      <c r="AB218">
        <f>IF(AND($Z218&lt;&gt;"",$Z218=M218),1,IF(M218="",0,-1))</f>
        <v/>
      </c>
      <c r="AC218">
        <f>IF(AND($Z218&lt;&gt;"",$Z218=N218),1,IF(N218="",0,-1))</f>
        <v/>
      </c>
      <c r="AD218">
        <f>IF(AND($Z218&lt;&gt;"",$Z218=O218),1,IF(O218="",0,-1))</f>
        <v/>
      </c>
      <c r="AE218">
        <f>IF(AND($Z218&lt;&gt;"",$Z218=P218),1,IF(P218="",0,-1))</f>
        <v/>
      </c>
      <c r="AF218">
        <f>IF(AND($Z218&lt;&gt;"",$Z218=Q218),1,IF(Q218="",0,-1))</f>
        <v/>
      </c>
      <c r="AG218">
        <f>IF(AND($Z218&lt;&gt;"",$Z218=R218),1,IF(R218="",0,-1))</f>
        <v/>
      </c>
      <c r="AH218">
        <f>IF(AND($Z218&lt;&gt;"",$Z218=S218),1,IF(S218="",0,-1))</f>
        <v/>
      </c>
      <c r="AI218">
        <f>IF(AND($Z218&lt;&gt;"",$Z218=T218),1,IF(T218="",0,-1))</f>
        <v/>
      </c>
      <c r="AJ218">
        <f>IF(AND($Z218&lt;&gt;"",$Z218=U218),1,IF(U218="",0,-1))</f>
        <v/>
      </c>
      <c r="AK218">
        <f>IF(AND($Z218&lt;&gt;"",$Z218=V218),1,IF(V218="",0,-1))</f>
        <v/>
      </c>
      <c r="AL218">
        <f>IF(AND($Z218&lt;&gt;"",$Z218=W218),1,IF(W218="",0,-1))</f>
        <v/>
      </c>
      <c r="AM218">
        <f>IF(AND($Z218&lt;&gt;"",$Z218=X218),1,IF(X218="",0,-1))</f>
        <v/>
      </c>
    </row>
    <row r="219">
      <c r="D219" t="inlineStr">
        <is>
          <t>https://www.livesport.com/game/YF1O9Wi2/#/game-summary</t>
        </is>
      </c>
      <c r="G219" s="11">
        <f>IF($D219&lt;&gt;$D218,IF($J219&gt;$K219,1,0),IF($J219&gt;$K219,G218+1,G218))</f>
        <v/>
      </c>
      <c r="H219" s="11">
        <f>IF($D219&lt;&gt;$D218,IF($J219&lt;$K219,1,0),IF($J219&lt;$K219,H218+1,H218))</f>
        <v/>
      </c>
      <c r="I219" s="1">
        <f>IF($D219&lt;&gt;$D218,"",IF(ISEVEN(SUM(J218:K218)),I218, IF(I218="B", "A", "B")))</f>
        <v/>
      </c>
      <c r="J219" s="11">
        <f>COUNTIFS(L219:X219,"A")</f>
        <v/>
      </c>
      <c r="K219" s="11">
        <f>COUNTIFS(L219:X219,"B")</f>
        <v/>
      </c>
      <c r="L219" t="inlineStr">
        <is>
          <t>A</t>
        </is>
      </c>
      <c r="M219" t="inlineStr">
        <is>
          <t>A</t>
        </is>
      </c>
      <c r="N219" t="inlineStr">
        <is>
          <t>A</t>
        </is>
      </c>
      <c r="O219" t="inlineStr">
        <is>
          <t>A</t>
        </is>
      </c>
      <c r="P219" t="inlineStr">
        <is>
          <t>A</t>
        </is>
      </c>
      <c r="Q219" t="inlineStr">
        <is>
          <t>B</t>
        </is>
      </c>
      <c r="R219" t="inlineStr">
        <is>
          <t>A</t>
        </is>
      </c>
      <c r="Z219" s="1">
        <f>IF(J219&gt;K219,"A",IF(J219=K219,"","B"))</f>
        <v/>
      </c>
      <c r="AA219">
        <f>IF(AND($Z219&lt;&gt;"",$Z219=L219),1,IF(L219="",0,-1))</f>
        <v/>
      </c>
      <c r="AB219">
        <f>IF(AND($Z219&lt;&gt;"",$Z219=M219),1,IF(M219="",0,-1))</f>
        <v/>
      </c>
      <c r="AC219">
        <f>IF(AND($Z219&lt;&gt;"",$Z219=N219),1,IF(N219="",0,-1))</f>
        <v/>
      </c>
      <c r="AD219">
        <f>IF(AND($Z219&lt;&gt;"",$Z219=O219),1,IF(O219="",0,-1))</f>
        <v/>
      </c>
      <c r="AE219">
        <f>IF(AND($Z219&lt;&gt;"",$Z219=P219),1,IF(P219="",0,-1))</f>
        <v/>
      </c>
      <c r="AF219">
        <f>IF(AND($Z219&lt;&gt;"",$Z219=Q219),1,IF(Q219="",0,-1))</f>
        <v/>
      </c>
      <c r="AG219">
        <f>IF(AND($Z219&lt;&gt;"",$Z219=R219),1,IF(R219="",0,-1))</f>
        <v/>
      </c>
      <c r="AH219">
        <f>IF(AND($Z219&lt;&gt;"",$Z219=S219),1,IF(S219="",0,-1))</f>
        <v/>
      </c>
      <c r="AI219">
        <f>IF(AND($Z219&lt;&gt;"",$Z219=T219),1,IF(T219="",0,-1))</f>
        <v/>
      </c>
      <c r="AJ219">
        <f>IF(AND($Z219&lt;&gt;"",$Z219=U219),1,IF(U219="",0,-1))</f>
        <v/>
      </c>
      <c r="AK219">
        <f>IF(AND($Z219&lt;&gt;"",$Z219=V219),1,IF(V219="",0,-1))</f>
        <v/>
      </c>
      <c r="AL219">
        <f>IF(AND($Z219&lt;&gt;"",$Z219=W219),1,IF(W219="",0,-1))</f>
        <v/>
      </c>
      <c r="AM219">
        <f>IF(AND($Z219&lt;&gt;"",$Z219=X219),1,IF(X219="",0,-1))</f>
        <v/>
      </c>
    </row>
    <row r="220">
      <c r="D220" t="inlineStr">
        <is>
          <t>https://www.livesport.com/game/x8WilPPO/#/game-summary</t>
        </is>
      </c>
      <c r="G220" s="11">
        <f>IF($D220&lt;&gt;$D219,IF($J220&gt;$K220,1,0),IF($J220&gt;$K220,G219+1,G219))</f>
        <v/>
      </c>
      <c r="H220" s="11">
        <f>IF($D220&lt;&gt;$D219,IF($J220&lt;$K220,1,0),IF($J220&lt;$K220,H219+1,H219))</f>
        <v/>
      </c>
      <c r="I220" s="1" t="inlineStr">
        <is>
          <t>A</t>
        </is>
      </c>
      <c r="J220" s="11">
        <f>COUNTIFS(L220:X220,"A")</f>
        <v/>
      </c>
      <c r="K220" s="11">
        <f>COUNTIFS(L220:X220,"B")</f>
        <v/>
      </c>
      <c r="L220" t="inlineStr">
        <is>
          <t>A</t>
        </is>
      </c>
      <c r="M220" t="inlineStr">
        <is>
          <t>A</t>
        </is>
      </c>
      <c r="N220" t="inlineStr">
        <is>
          <t>A</t>
        </is>
      </c>
      <c r="O220" t="inlineStr">
        <is>
          <t>B</t>
        </is>
      </c>
      <c r="P220" t="inlineStr">
        <is>
          <t>B</t>
        </is>
      </c>
      <c r="Q220" t="inlineStr">
        <is>
          <t>A</t>
        </is>
      </c>
      <c r="R220" t="inlineStr">
        <is>
          <t>A</t>
        </is>
      </c>
      <c r="S220" t="inlineStr">
        <is>
          <t>A</t>
        </is>
      </c>
      <c r="Z220" s="1">
        <f>IF(J220&gt;K220,"A",IF(J220=K220,"","B"))</f>
        <v/>
      </c>
      <c r="AA220">
        <f>IF(AND($Z220&lt;&gt;"",$Z220=L220),1,IF(L220="",0,-1))</f>
        <v/>
      </c>
      <c r="AB220">
        <f>IF(AND($Z220&lt;&gt;"",$Z220=M220),1,IF(M220="",0,-1))</f>
        <v/>
      </c>
      <c r="AC220">
        <f>IF(AND($Z220&lt;&gt;"",$Z220=N220),1,IF(N220="",0,-1))</f>
        <v/>
      </c>
      <c r="AD220">
        <f>IF(AND($Z220&lt;&gt;"",$Z220=O220),1,IF(O220="",0,-1))</f>
        <v/>
      </c>
      <c r="AE220">
        <f>IF(AND($Z220&lt;&gt;"",$Z220=P220),1,IF(P220="",0,-1))</f>
        <v/>
      </c>
      <c r="AF220">
        <f>IF(AND($Z220&lt;&gt;"",$Z220=Q220),1,IF(Q220="",0,-1))</f>
        <v/>
      </c>
      <c r="AG220">
        <f>IF(AND($Z220&lt;&gt;"",$Z220=R220),1,IF(R220="",0,-1))</f>
        <v/>
      </c>
      <c r="AH220">
        <f>IF(AND($Z220&lt;&gt;"",$Z220=S220),1,IF(S220="",0,-1))</f>
        <v/>
      </c>
      <c r="AI220">
        <f>IF(AND($Z220&lt;&gt;"",$Z220=T220),1,IF(T220="",0,-1))</f>
        <v/>
      </c>
      <c r="AJ220">
        <f>IF(AND($Z220&lt;&gt;"",$Z220=U220),1,IF(U220="",0,-1))</f>
        <v/>
      </c>
      <c r="AK220">
        <f>IF(AND($Z220&lt;&gt;"",$Z220=V220),1,IF(V220="",0,-1))</f>
        <v/>
      </c>
      <c r="AL220">
        <f>IF(AND($Z220&lt;&gt;"",$Z220=W220),1,IF(W220="",0,-1))</f>
        <v/>
      </c>
      <c r="AM220">
        <f>IF(AND($Z220&lt;&gt;"",$Z220=X220),1,IF(X220="",0,-1))</f>
        <v/>
      </c>
    </row>
    <row r="221">
      <c r="D221" t="inlineStr">
        <is>
          <t>https://www.livesport.com/game/x8WilPPO/#/game-summary</t>
        </is>
      </c>
      <c r="G221" s="11">
        <f>IF($D221&lt;&gt;$D220,IF($J221&gt;$K221,1,0),IF($J221&gt;$K221,G220+1,G220))</f>
        <v/>
      </c>
      <c r="H221" s="11">
        <f>IF($D221&lt;&gt;$D220,IF($J221&lt;$K221,1,0),IF($J221&lt;$K221,H220+1,H220))</f>
        <v/>
      </c>
      <c r="I221" s="1">
        <f>IF($D221&lt;&gt;$D220,"",IF(ISEVEN(SUM(J220:K220)),I220, IF(I220="B", "A", "B")))</f>
        <v/>
      </c>
      <c r="J221" s="11">
        <f>COUNTIFS(L221:X221,"A")</f>
        <v/>
      </c>
      <c r="K221" s="11">
        <f>COUNTIFS(L221:X221,"B")</f>
        <v/>
      </c>
      <c r="L221" t="inlineStr">
        <is>
          <t>A</t>
        </is>
      </c>
      <c r="M221" t="inlineStr">
        <is>
          <t>B</t>
        </is>
      </c>
      <c r="N221" t="inlineStr">
        <is>
          <t>A</t>
        </is>
      </c>
      <c r="O221" t="inlineStr">
        <is>
          <t>B</t>
        </is>
      </c>
      <c r="P221" t="inlineStr">
        <is>
          <t>A</t>
        </is>
      </c>
      <c r="Q221" t="inlineStr">
        <is>
          <t>B</t>
        </is>
      </c>
      <c r="R221" t="inlineStr">
        <is>
          <t>A</t>
        </is>
      </c>
      <c r="S221" t="inlineStr">
        <is>
          <t>A</t>
        </is>
      </c>
      <c r="T221" t="inlineStr">
        <is>
          <t>A</t>
        </is>
      </c>
      <c r="Z221" s="1">
        <f>IF(J221&gt;K221,"A",IF(J221=K221,"","B"))</f>
        <v/>
      </c>
      <c r="AA221">
        <f>IF(AND($Z221&lt;&gt;"",$Z221=L221),1,IF(L221="",0,-1))</f>
        <v/>
      </c>
      <c r="AB221">
        <f>IF(AND($Z221&lt;&gt;"",$Z221=M221),1,IF(M221="",0,-1))</f>
        <v/>
      </c>
      <c r="AC221">
        <f>IF(AND($Z221&lt;&gt;"",$Z221=N221),1,IF(N221="",0,-1))</f>
        <v/>
      </c>
      <c r="AD221">
        <f>IF(AND($Z221&lt;&gt;"",$Z221=O221),1,IF(O221="",0,-1))</f>
        <v/>
      </c>
      <c r="AE221">
        <f>IF(AND($Z221&lt;&gt;"",$Z221=P221),1,IF(P221="",0,-1))</f>
        <v/>
      </c>
      <c r="AF221">
        <f>IF(AND($Z221&lt;&gt;"",$Z221=Q221),1,IF(Q221="",0,-1))</f>
        <v/>
      </c>
      <c r="AG221">
        <f>IF(AND($Z221&lt;&gt;"",$Z221=R221),1,IF(R221="",0,-1))</f>
        <v/>
      </c>
      <c r="AH221">
        <f>IF(AND($Z221&lt;&gt;"",$Z221=S221),1,IF(S221="",0,-1))</f>
        <v/>
      </c>
      <c r="AI221">
        <f>IF(AND($Z221&lt;&gt;"",$Z221=T221),1,IF(T221="",0,-1))</f>
        <v/>
      </c>
      <c r="AJ221">
        <f>IF(AND($Z221&lt;&gt;"",$Z221=U221),1,IF(U221="",0,-1))</f>
        <v/>
      </c>
      <c r="AK221">
        <f>IF(AND($Z221&lt;&gt;"",$Z221=V221),1,IF(V221="",0,-1))</f>
        <v/>
      </c>
      <c r="AL221">
        <f>IF(AND($Z221&lt;&gt;"",$Z221=W221),1,IF(W221="",0,-1))</f>
        <v/>
      </c>
      <c r="AM221">
        <f>IF(AND($Z221&lt;&gt;"",$Z221=X221),1,IF(X221="",0,-1))</f>
        <v/>
      </c>
    </row>
    <row r="222">
      <c r="D222" t="inlineStr">
        <is>
          <t>https://www.livesport.com/game/zFhya6K0/#/game-summary</t>
        </is>
      </c>
      <c r="G222" s="11">
        <f>IF($D222&lt;&gt;$D221,IF($J222&gt;$K222,1,0),IF($J222&gt;$K222,G221+1,G221))</f>
        <v/>
      </c>
      <c r="H222" s="11">
        <f>IF($D222&lt;&gt;$D221,IF($J222&lt;$K222,1,0),IF($J222&lt;$K222,H221+1,H221))</f>
        <v/>
      </c>
      <c r="I222" s="1" t="inlineStr">
        <is>
          <t>B</t>
        </is>
      </c>
      <c r="J222" s="11">
        <f>COUNTIFS(L222:X222,"A")</f>
        <v/>
      </c>
      <c r="K222" s="11">
        <f>COUNTIFS(L222:X222,"B")</f>
        <v/>
      </c>
      <c r="L222" t="inlineStr">
        <is>
          <t>B</t>
        </is>
      </c>
      <c r="M222" t="inlineStr">
        <is>
          <t>A</t>
        </is>
      </c>
      <c r="N222" t="inlineStr">
        <is>
          <t>B</t>
        </is>
      </c>
      <c r="O222" t="inlineStr">
        <is>
          <t>A</t>
        </is>
      </c>
      <c r="P222" t="inlineStr">
        <is>
          <t>A</t>
        </is>
      </c>
      <c r="Q222" t="inlineStr">
        <is>
          <t>A</t>
        </is>
      </c>
      <c r="R222" t="inlineStr">
        <is>
          <t>A</t>
        </is>
      </c>
      <c r="S222" t="inlineStr">
        <is>
          <t>B</t>
        </is>
      </c>
      <c r="T222" t="inlineStr">
        <is>
          <t>B</t>
        </is>
      </c>
      <c r="U222" t="inlineStr">
        <is>
          <t>A</t>
        </is>
      </c>
      <c r="Z222" s="1">
        <f>IF(J222&gt;K222,"A",IF(J222=K222,"","B"))</f>
        <v/>
      </c>
      <c r="AA222">
        <f>IF(AND($Z222&lt;&gt;"",$Z222=L222),1,IF(L222="",0,-1))</f>
        <v/>
      </c>
      <c r="AB222">
        <f>IF(AND($Z222&lt;&gt;"",$Z222=M222),1,IF(M222="",0,-1))</f>
        <v/>
      </c>
      <c r="AC222">
        <f>IF(AND($Z222&lt;&gt;"",$Z222=N222),1,IF(N222="",0,-1))</f>
        <v/>
      </c>
      <c r="AD222">
        <f>IF(AND($Z222&lt;&gt;"",$Z222=O222),1,IF(O222="",0,-1))</f>
        <v/>
      </c>
      <c r="AE222">
        <f>IF(AND($Z222&lt;&gt;"",$Z222=P222),1,IF(P222="",0,-1))</f>
        <v/>
      </c>
      <c r="AF222">
        <f>IF(AND($Z222&lt;&gt;"",$Z222=Q222),1,IF(Q222="",0,-1))</f>
        <v/>
      </c>
      <c r="AG222">
        <f>IF(AND($Z222&lt;&gt;"",$Z222=R222),1,IF(R222="",0,-1))</f>
        <v/>
      </c>
      <c r="AH222">
        <f>IF(AND($Z222&lt;&gt;"",$Z222=S222),1,IF(S222="",0,-1))</f>
        <v/>
      </c>
      <c r="AI222">
        <f>IF(AND($Z222&lt;&gt;"",$Z222=T222),1,IF(T222="",0,-1))</f>
        <v/>
      </c>
      <c r="AJ222">
        <f>IF(AND($Z222&lt;&gt;"",$Z222=U222),1,IF(U222="",0,-1))</f>
        <v/>
      </c>
      <c r="AK222">
        <f>IF(AND($Z222&lt;&gt;"",$Z222=V222),1,IF(V222="",0,-1))</f>
        <v/>
      </c>
      <c r="AL222">
        <f>IF(AND($Z222&lt;&gt;"",$Z222=W222),1,IF(W222="",0,-1))</f>
        <v/>
      </c>
      <c r="AM222">
        <f>IF(AND($Z222&lt;&gt;"",$Z222=X222),1,IF(X222="",0,-1))</f>
        <v/>
      </c>
    </row>
    <row r="223">
      <c r="D223" t="inlineStr">
        <is>
          <t>https://www.livesport.com/game/zFhya6K0/#/game-summary</t>
        </is>
      </c>
      <c r="G223" s="11">
        <f>IF($D223&lt;&gt;$D222,IF($J223&gt;$K223,1,0),IF($J223&gt;$K223,G222+1,G222))</f>
        <v/>
      </c>
      <c r="H223" s="11">
        <f>IF($D223&lt;&gt;$D222,IF($J223&lt;$K223,1,0),IF($J223&lt;$K223,H222+1,H222))</f>
        <v/>
      </c>
      <c r="I223" s="1">
        <f>IF($D223&lt;&gt;$D222,"",IF(ISEVEN(SUM(J222:K222)),I222, IF(I222="B", "A", "B")))</f>
        <v/>
      </c>
      <c r="J223" s="11">
        <f>COUNTIFS(L223:X223,"A")</f>
        <v/>
      </c>
      <c r="K223" s="11">
        <f>COUNTIFS(L223:X223,"B")</f>
        <v/>
      </c>
      <c r="L223" t="inlineStr">
        <is>
          <t>B</t>
        </is>
      </c>
      <c r="M223" t="inlineStr">
        <is>
          <t>B</t>
        </is>
      </c>
      <c r="N223" t="inlineStr">
        <is>
          <t>B</t>
        </is>
      </c>
      <c r="O223" t="inlineStr">
        <is>
          <t>B</t>
        </is>
      </c>
      <c r="P223" t="inlineStr">
        <is>
          <t>A</t>
        </is>
      </c>
      <c r="Q223" t="inlineStr">
        <is>
          <t>A</t>
        </is>
      </c>
      <c r="R223" t="inlineStr">
        <is>
          <t>B</t>
        </is>
      </c>
      <c r="S223" t="inlineStr">
        <is>
          <t>A</t>
        </is>
      </c>
      <c r="T223" t="inlineStr">
        <is>
          <t>B</t>
        </is>
      </c>
      <c r="Z223" s="1">
        <f>IF(J223&gt;K223,"A",IF(J223=K223,"","B"))</f>
        <v/>
      </c>
      <c r="AA223">
        <f>IF(AND($Z223&lt;&gt;"",$Z223=L223),1,IF(L223="",0,-1))</f>
        <v/>
      </c>
      <c r="AB223">
        <f>IF(AND($Z223&lt;&gt;"",$Z223=M223),1,IF(M223="",0,-1))</f>
        <v/>
      </c>
      <c r="AC223">
        <f>IF(AND($Z223&lt;&gt;"",$Z223=N223),1,IF(N223="",0,-1))</f>
        <v/>
      </c>
      <c r="AD223">
        <f>IF(AND($Z223&lt;&gt;"",$Z223=O223),1,IF(O223="",0,-1))</f>
        <v/>
      </c>
      <c r="AE223">
        <f>IF(AND($Z223&lt;&gt;"",$Z223=P223),1,IF(P223="",0,-1))</f>
        <v/>
      </c>
      <c r="AF223">
        <f>IF(AND($Z223&lt;&gt;"",$Z223=Q223),1,IF(Q223="",0,-1))</f>
        <v/>
      </c>
      <c r="AG223">
        <f>IF(AND($Z223&lt;&gt;"",$Z223=R223),1,IF(R223="",0,-1))</f>
        <v/>
      </c>
      <c r="AH223">
        <f>IF(AND($Z223&lt;&gt;"",$Z223=S223),1,IF(S223="",0,-1))</f>
        <v/>
      </c>
      <c r="AI223">
        <f>IF(AND($Z223&lt;&gt;"",$Z223=T223),1,IF(T223="",0,-1))</f>
        <v/>
      </c>
      <c r="AJ223">
        <f>IF(AND($Z223&lt;&gt;"",$Z223=U223),1,IF(U223="",0,-1))</f>
        <v/>
      </c>
      <c r="AK223">
        <f>IF(AND($Z223&lt;&gt;"",$Z223=V223),1,IF(V223="",0,-1))</f>
        <v/>
      </c>
      <c r="AL223">
        <f>IF(AND($Z223&lt;&gt;"",$Z223=W223),1,IF(W223="",0,-1))</f>
        <v/>
      </c>
      <c r="AM223">
        <f>IF(AND($Z223&lt;&gt;"",$Z223=X223),1,IF(X223="",0,-1))</f>
        <v/>
      </c>
    </row>
    <row r="224">
      <c r="D224" t="inlineStr">
        <is>
          <t>https://www.livesport.com/game/zFhya6K0/#/game-summary</t>
        </is>
      </c>
      <c r="G224" s="11">
        <f>IF($D224&lt;&gt;$D223,IF($J224&gt;$K224,1,0),IF($J224&gt;$K224,G223+1,G223))</f>
        <v/>
      </c>
      <c r="H224" s="11">
        <f>IF($D224&lt;&gt;$D223,IF($J224&lt;$K224,1,0),IF($J224&lt;$K224,H223+1,H223))</f>
        <v/>
      </c>
      <c r="I224" s="1">
        <f>IF($D224&lt;&gt;$D223,"",IF(ISEVEN(SUM(J223:K223)),I223, IF(I223="B", "A", "B")))</f>
        <v/>
      </c>
      <c r="J224" s="11">
        <f>COUNTIFS(L224:X224,"A")</f>
        <v/>
      </c>
      <c r="K224" s="11">
        <f>COUNTIFS(L224:X224,"B")</f>
        <v/>
      </c>
      <c r="L224" t="inlineStr">
        <is>
          <t>A</t>
        </is>
      </c>
      <c r="M224" t="inlineStr">
        <is>
          <t>B</t>
        </is>
      </c>
      <c r="N224" t="inlineStr">
        <is>
          <t>A</t>
        </is>
      </c>
      <c r="O224" t="inlineStr">
        <is>
          <t>B</t>
        </is>
      </c>
      <c r="P224" t="inlineStr">
        <is>
          <t>A</t>
        </is>
      </c>
      <c r="Q224" t="inlineStr">
        <is>
          <t>B</t>
        </is>
      </c>
      <c r="R224" t="inlineStr">
        <is>
          <t>A</t>
        </is>
      </c>
      <c r="S224" t="inlineStr">
        <is>
          <t>B</t>
        </is>
      </c>
      <c r="T224" t="inlineStr">
        <is>
          <t>B</t>
        </is>
      </c>
      <c r="U224" t="inlineStr">
        <is>
          <t>A</t>
        </is>
      </c>
      <c r="V224" t="inlineStr">
        <is>
          <t>A</t>
        </is>
      </c>
      <c r="W224" t="inlineStr">
        <is>
          <t>A</t>
        </is>
      </c>
      <c r="Z224" s="1">
        <f>IF(J224&gt;K224,"A",IF(J224=K224,"","B"))</f>
        <v/>
      </c>
      <c r="AA224">
        <f>IF(AND($Z224&lt;&gt;"",$Z224=L224),1,IF(L224="",0,-1))</f>
        <v/>
      </c>
      <c r="AB224">
        <f>IF(AND($Z224&lt;&gt;"",$Z224=M224),1,IF(M224="",0,-1))</f>
        <v/>
      </c>
      <c r="AC224">
        <f>IF(AND($Z224&lt;&gt;"",$Z224=N224),1,IF(N224="",0,-1))</f>
        <v/>
      </c>
      <c r="AD224">
        <f>IF(AND($Z224&lt;&gt;"",$Z224=O224),1,IF(O224="",0,-1))</f>
        <v/>
      </c>
      <c r="AE224">
        <f>IF(AND($Z224&lt;&gt;"",$Z224=P224),1,IF(P224="",0,-1))</f>
        <v/>
      </c>
      <c r="AF224">
        <f>IF(AND($Z224&lt;&gt;"",$Z224=Q224),1,IF(Q224="",0,-1))</f>
        <v/>
      </c>
      <c r="AG224">
        <f>IF(AND($Z224&lt;&gt;"",$Z224=R224),1,IF(R224="",0,-1))</f>
        <v/>
      </c>
      <c r="AH224">
        <f>IF(AND($Z224&lt;&gt;"",$Z224=S224),1,IF(S224="",0,-1))</f>
        <v/>
      </c>
      <c r="AI224">
        <f>IF(AND($Z224&lt;&gt;"",$Z224=T224),1,IF(T224="",0,-1))</f>
        <v/>
      </c>
      <c r="AJ224">
        <f>IF(AND($Z224&lt;&gt;"",$Z224=U224),1,IF(U224="",0,-1))</f>
        <v/>
      </c>
      <c r="AK224">
        <f>IF(AND($Z224&lt;&gt;"",$Z224=V224),1,IF(V224="",0,-1))</f>
        <v/>
      </c>
      <c r="AL224">
        <f>IF(AND($Z224&lt;&gt;"",$Z224=W224),1,IF(W224="",0,-1))</f>
        <v/>
      </c>
      <c r="AM224">
        <f>IF(AND($Z224&lt;&gt;"",$Z224=X224),1,IF(X224="",0,-1))</f>
        <v/>
      </c>
    </row>
    <row r="225">
      <c r="D225" t="inlineStr">
        <is>
          <t>https://www.livesport.com/game/jelGJgt1/#/game-summary</t>
        </is>
      </c>
      <c r="G225" s="11">
        <f>IF($D225&lt;&gt;$D224,IF($J225&gt;$K225,1,0),IF($J225&gt;$K225,G224+1,G224))</f>
        <v/>
      </c>
      <c r="H225" s="11">
        <f>IF($D225&lt;&gt;$D224,IF($J225&lt;$K225,1,0),IF($J225&lt;$K225,H224+1,H224))</f>
        <v/>
      </c>
      <c r="I225" s="1" t="inlineStr">
        <is>
          <t>B</t>
        </is>
      </c>
      <c r="J225" s="11">
        <f>COUNTIFS(L225:X225,"A")</f>
        <v/>
      </c>
      <c r="K225" s="11">
        <f>COUNTIFS(L225:X225,"B")</f>
        <v/>
      </c>
      <c r="L225" t="inlineStr">
        <is>
          <t>B</t>
        </is>
      </c>
      <c r="M225" t="inlineStr">
        <is>
          <t>A</t>
        </is>
      </c>
      <c r="N225" t="inlineStr">
        <is>
          <t>A</t>
        </is>
      </c>
      <c r="O225" t="inlineStr">
        <is>
          <t>A</t>
        </is>
      </c>
      <c r="P225" t="inlineStr">
        <is>
          <t>B</t>
        </is>
      </c>
      <c r="Q225" t="inlineStr">
        <is>
          <t>A</t>
        </is>
      </c>
      <c r="R225" t="inlineStr">
        <is>
          <t>A</t>
        </is>
      </c>
      <c r="S225" t="inlineStr">
        <is>
          <t>A</t>
        </is>
      </c>
      <c r="Z225" s="1">
        <f>IF(J225&gt;K225,"A",IF(J225=K225,"","B"))</f>
        <v/>
      </c>
      <c r="AA225">
        <f>IF(AND($Z225&lt;&gt;"",$Z225=L225),1,IF(L225="",0,-1))</f>
        <v/>
      </c>
      <c r="AB225">
        <f>IF(AND($Z225&lt;&gt;"",$Z225=M225),1,IF(M225="",0,-1))</f>
        <v/>
      </c>
      <c r="AC225">
        <f>IF(AND($Z225&lt;&gt;"",$Z225=N225),1,IF(N225="",0,-1))</f>
        <v/>
      </c>
      <c r="AD225">
        <f>IF(AND($Z225&lt;&gt;"",$Z225=O225),1,IF(O225="",0,-1))</f>
        <v/>
      </c>
      <c r="AE225">
        <f>IF(AND($Z225&lt;&gt;"",$Z225=P225),1,IF(P225="",0,-1))</f>
        <v/>
      </c>
      <c r="AF225">
        <f>IF(AND($Z225&lt;&gt;"",$Z225=Q225),1,IF(Q225="",0,-1))</f>
        <v/>
      </c>
      <c r="AG225">
        <f>IF(AND($Z225&lt;&gt;"",$Z225=R225),1,IF(R225="",0,-1))</f>
        <v/>
      </c>
      <c r="AH225">
        <f>IF(AND($Z225&lt;&gt;"",$Z225=S225),1,IF(S225="",0,-1))</f>
        <v/>
      </c>
      <c r="AI225">
        <f>IF(AND($Z225&lt;&gt;"",$Z225=T225),1,IF(T225="",0,-1))</f>
        <v/>
      </c>
      <c r="AJ225">
        <f>IF(AND($Z225&lt;&gt;"",$Z225=U225),1,IF(U225="",0,-1))</f>
        <v/>
      </c>
      <c r="AK225">
        <f>IF(AND($Z225&lt;&gt;"",$Z225=V225),1,IF(V225="",0,-1))</f>
        <v/>
      </c>
      <c r="AL225">
        <f>IF(AND($Z225&lt;&gt;"",$Z225=W225),1,IF(W225="",0,-1))</f>
        <v/>
      </c>
      <c r="AM225">
        <f>IF(AND($Z225&lt;&gt;"",$Z225=X225),1,IF(X225="",0,-1))</f>
        <v/>
      </c>
    </row>
    <row r="226">
      <c r="D226" t="inlineStr">
        <is>
          <t>https://www.livesport.com/game/jelGJgt1/#/game-summary</t>
        </is>
      </c>
      <c r="G226" s="11">
        <f>IF($D226&lt;&gt;$D225,IF($J226&gt;$K226,1,0),IF($J226&gt;$K226,G225+1,G225))</f>
        <v/>
      </c>
      <c r="H226" s="11">
        <f>IF($D226&lt;&gt;$D225,IF($J226&lt;$K226,1,0),IF($J226&lt;$K226,H225+1,H225))</f>
        <v/>
      </c>
      <c r="I226" s="1">
        <f>IF($D226&lt;&gt;$D225,"",IF(ISEVEN(SUM(J225:K225)),I225, IF(I225="B", "A", "B")))</f>
        <v/>
      </c>
      <c r="J226" s="11">
        <f>COUNTIFS(L226:X226,"A")</f>
        <v/>
      </c>
      <c r="K226" s="11">
        <f>COUNTIFS(L226:X226,"B")</f>
        <v/>
      </c>
      <c r="L226" t="inlineStr">
        <is>
          <t>A</t>
        </is>
      </c>
      <c r="M226" t="inlineStr">
        <is>
          <t>A</t>
        </is>
      </c>
      <c r="N226" t="inlineStr">
        <is>
          <t>B</t>
        </is>
      </c>
      <c r="O226" t="inlineStr">
        <is>
          <t>A</t>
        </is>
      </c>
      <c r="P226" t="inlineStr">
        <is>
          <t>B</t>
        </is>
      </c>
      <c r="Q226" t="inlineStr">
        <is>
          <t>A</t>
        </is>
      </c>
      <c r="R226" t="inlineStr">
        <is>
          <t>B</t>
        </is>
      </c>
      <c r="S226" t="inlineStr">
        <is>
          <t>A</t>
        </is>
      </c>
      <c r="T226" t="inlineStr">
        <is>
          <t>B</t>
        </is>
      </c>
      <c r="U226" t="inlineStr">
        <is>
          <t>A</t>
        </is>
      </c>
      <c r="Z226" s="1">
        <f>IF(J226&gt;K226,"A",IF(J226=K226,"","B"))</f>
        <v/>
      </c>
      <c r="AA226">
        <f>IF(AND($Z226&lt;&gt;"",$Z226=L226),1,IF(L226="",0,-1))</f>
        <v/>
      </c>
      <c r="AB226">
        <f>IF(AND($Z226&lt;&gt;"",$Z226=M226),1,IF(M226="",0,-1))</f>
        <v/>
      </c>
      <c r="AC226">
        <f>IF(AND($Z226&lt;&gt;"",$Z226=N226),1,IF(N226="",0,-1))</f>
        <v/>
      </c>
      <c r="AD226">
        <f>IF(AND($Z226&lt;&gt;"",$Z226=O226),1,IF(O226="",0,-1))</f>
        <v/>
      </c>
      <c r="AE226">
        <f>IF(AND($Z226&lt;&gt;"",$Z226=P226),1,IF(P226="",0,-1))</f>
        <v/>
      </c>
      <c r="AF226">
        <f>IF(AND($Z226&lt;&gt;"",$Z226=Q226),1,IF(Q226="",0,-1))</f>
        <v/>
      </c>
      <c r="AG226">
        <f>IF(AND($Z226&lt;&gt;"",$Z226=R226),1,IF(R226="",0,-1))</f>
        <v/>
      </c>
      <c r="AH226">
        <f>IF(AND($Z226&lt;&gt;"",$Z226=S226),1,IF(S226="",0,-1))</f>
        <v/>
      </c>
      <c r="AI226">
        <f>IF(AND($Z226&lt;&gt;"",$Z226=T226),1,IF(T226="",0,-1))</f>
        <v/>
      </c>
      <c r="AJ226">
        <f>IF(AND($Z226&lt;&gt;"",$Z226=U226),1,IF(U226="",0,-1))</f>
        <v/>
      </c>
      <c r="AK226">
        <f>IF(AND($Z226&lt;&gt;"",$Z226=V226),1,IF(V226="",0,-1))</f>
        <v/>
      </c>
      <c r="AL226">
        <f>IF(AND($Z226&lt;&gt;"",$Z226=W226),1,IF(W226="",0,-1))</f>
        <v/>
      </c>
      <c r="AM226">
        <f>IF(AND($Z226&lt;&gt;"",$Z226=X226),1,IF(X226="",0,-1))</f>
        <v/>
      </c>
    </row>
    <row r="227">
      <c r="D227" t="inlineStr">
        <is>
          <t>https://www.livesport.com/game/vHUAuy3K/#/game-summary</t>
        </is>
      </c>
      <c r="G227" s="11">
        <f>IF($D227&lt;&gt;$D226,IF($J227&gt;$K227,1,0),IF($J227&gt;$K227,G226+1,G226))</f>
        <v/>
      </c>
      <c r="H227" s="11">
        <f>IF($D227&lt;&gt;$D226,IF($J227&lt;$K227,1,0),IF($J227&lt;$K227,H226+1,H226))</f>
        <v/>
      </c>
      <c r="I227" s="1" t="inlineStr">
        <is>
          <t>A</t>
        </is>
      </c>
      <c r="J227" s="11">
        <f>COUNTIFS(L227:X227,"A")</f>
        <v/>
      </c>
      <c r="K227" s="11">
        <f>COUNTIFS(L227:X227,"B")</f>
        <v/>
      </c>
      <c r="L227" t="inlineStr">
        <is>
          <t>B</t>
        </is>
      </c>
      <c r="M227" t="inlineStr">
        <is>
          <t>B</t>
        </is>
      </c>
      <c r="N227" t="inlineStr">
        <is>
          <t>A</t>
        </is>
      </c>
      <c r="O227" t="inlineStr">
        <is>
          <t>B</t>
        </is>
      </c>
      <c r="P227" t="inlineStr">
        <is>
          <t>A</t>
        </is>
      </c>
      <c r="Q227" t="inlineStr">
        <is>
          <t>A</t>
        </is>
      </c>
      <c r="R227" t="inlineStr">
        <is>
          <t>A</t>
        </is>
      </c>
      <c r="S227" t="inlineStr">
        <is>
          <t>B</t>
        </is>
      </c>
      <c r="T227" t="inlineStr">
        <is>
          <t>A</t>
        </is>
      </c>
      <c r="U227" t="inlineStr">
        <is>
          <t>B</t>
        </is>
      </c>
      <c r="V227" t="inlineStr">
        <is>
          <t>A</t>
        </is>
      </c>
      <c r="W227" t="inlineStr">
        <is>
          <t>B</t>
        </is>
      </c>
      <c r="X227" t="inlineStr">
        <is>
          <t>B</t>
        </is>
      </c>
      <c r="Z227" s="1">
        <f>IF(J227&gt;K227,"A",IF(J227=K227,"","B"))</f>
        <v/>
      </c>
      <c r="AA227">
        <f>IF(AND($Z227&lt;&gt;"",$Z227=L227),1,IF(L227="",0,-1))</f>
        <v/>
      </c>
      <c r="AB227">
        <f>IF(AND($Z227&lt;&gt;"",$Z227=M227),1,IF(M227="",0,-1))</f>
        <v/>
      </c>
      <c r="AC227">
        <f>IF(AND($Z227&lt;&gt;"",$Z227=N227),1,IF(N227="",0,-1))</f>
        <v/>
      </c>
      <c r="AD227">
        <f>IF(AND($Z227&lt;&gt;"",$Z227=O227),1,IF(O227="",0,-1))</f>
        <v/>
      </c>
      <c r="AE227">
        <f>IF(AND($Z227&lt;&gt;"",$Z227=P227),1,IF(P227="",0,-1))</f>
        <v/>
      </c>
      <c r="AF227">
        <f>IF(AND($Z227&lt;&gt;"",$Z227=Q227),1,IF(Q227="",0,-1))</f>
        <v/>
      </c>
      <c r="AG227">
        <f>IF(AND($Z227&lt;&gt;"",$Z227=R227),1,IF(R227="",0,-1))</f>
        <v/>
      </c>
      <c r="AH227">
        <f>IF(AND($Z227&lt;&gt;"",$Z227=S227),1,IF(S227="",0,-1))</f>
        <v/>
      </c>
      <c r="AI227">
        <f>IF(AND($Z227&lt;&gt;"",$Z227=T227),1,IF(T227="",0,-1))</f>
        <v/>
      </c>
      <c r="AJ227">
        <f>IF(AND($Z227&lt;&gt;"",$Z227=U227),1,IF(U227="",0,-1))</f>
        <v/>
      </c>
      <c r="AK227">
        <f>IF(AND($Z227&lt;&gt;"",$Z227=V227),1,IF(V227="",0,-1))</f>
        <v/>
      </c>
      <c r="AL227">
        <f>IF(AND($Z227&lt;&gt;"",$Z227=W227),1,IF(W227="",0,-1))</f>
        <v/>
      </c>
      <c r="AM227">
        <f>IF(AND($Z227&lt;&gt;"",$Z227=X227),1,IF(X227="",0,-1))</f>
        <v/>
      </c>
    </row>
    <row r="228">
      <c r="D228" t="inlineStr">
        <is>
          <t>https://www.livesport.com/game/vHUAuy3K/#/game-summary</t>
        </is>
      </c>
      <c r="G228" s="11">
        <f>IF($D228&lt;&gt;$D227,IF($J228&gt;$K228,1,0),IF($J228&gt;$K228,G227+1,G227))</f>
        <v/>
      </c>
      <c r="H228" s="11">
        <f>IF($D228&lt;&gt;$D227,IF($J228&lt;$K228,1,0),IF($J228&lt;$K228,H227+1,H227))</f>
        <v/>
      </c>
      <c r="I228" s="1">
        <f>IF($D228&lt;&gt;$D227,"",IF(ISEVEN(SUM(J227:K227)),I227, IF(I227="B", "A", "B")))</f>
        <v/>
      </c>
      <c r="J228" s="11">
        <f>COUNTIFS(L228:X228,"A")</f>
        <v/>
      </c>
      <c r="K228" s="11">
        <f>COUNTIFS(L228:X228,"B")</f>
        <v/>
      </c>
      <c r="L228" t="inlineStr">
        <is>
          <t>B</t>
        </is>
      </c>
      <c r="M228" t="inlineStr">
        <is>
          <t>A</t>
        </is>
      </c>
      <c r="N228" t="inlineStr">
        <is>
          <t>A</t>
        </is>
      </c>
      <c r="O228" t="inlineStr">
        <is>
          <t>A</t>
        </is>
      </c>
      <c r="P228" t="inlineStr">
        <is>
          <t>B</t>
        </is>
      </c>
      <c r="Q228" t="inlineStr">
        <is>
          <t>B</t>
        </is>
      </c>
      <c r="R228" t="inlineStr">
        <is>
          <t>B</t>
        </is>
      </c>
      <c r="S228" t="inlineStr">
        <is>
          <t>B</t>
        </is>
      </c>
      <c r="T228" t="inlineStr">
        <is>
          <t>B</t>
        </is>
      </c>
      <c r="Z228" s="1">
        <f>IF(J228&gt;K228,"A",IF(J228=K228,"","B"))</f>
        <v/>
      </c>
      <c r="AA228">
        <f>IF(AND($Z228&lt;&gt;"",$Z228=L228),1,IF(L228="",0,-1))</f>
        <v/>
      </c>
      <c r="AB228">
        <f>IF(AND($Z228&lt;&gt;"",$Z228=M228),1,IF(M228="",0,-1))</f>
        <v/>
      </c>
      <c r="AC228">
        <f>IF(AND($Z228&lt;&gt;"",$Z228=N228),1,IF(N228="",0,-1))</f>
        <v/>
      </c>
      <c r="AD228">
        <f>IF(AND($Z228&lt;&gt;"",$Z228=O228),1,IF(O228="",0,-1))</f>
        <v/>
      </c>
      <c r="AE228">
        <f>IF(AND($Z228&lt;&gt;"",$Z228=P228),1,IF(P228="",0,-1))</f>
        <v/>
      </c>
      <c r="AF228">
        <f>IF(AND($Z228&lt;&gt;"",$Z228=Q228),1,IF(Q228="",0,-1))</f>
        <v/>
      </c>
      <c r="AG228">
        <f>IF(AND($Z228&lt;&gt;"",$Z228=R228),1,IF(R228="",0,-1))</f>
        <v/>
      </c>
      <c r="AH228">
        <f>IF(AND($Z228&lt;&gt;"",$Z228=S228),1,IF(S228="",0,-1))</f>
        <v/>
      </c>
      <c r="AI228">
        <f>IF(AND($Z228&lt;&gt;"",$Z228=T228),1,IF(T228="",0,-1))</f>
        <v/>
      </c>
      <c r="AJ228">
        <f>IF(AND($Z228&lt;&gt;"",$Z228=U228),1,IF(U228="",0,-1))</f>
        <v/>
      </c>
      <c r="AK228">
        <f>IF(AND($Z228&lt;&gt;"",$Z228=V228),1,IF(V228="",0,-1))</f>
        <v/>
      </c>
      <c r="AL228">
        <f>IF(AND($Z228&lt;&gt;"",$Z228=W228),1,IF(W228="",0,-1))</f>
        <v/>
      </c>
      <c r="AM228">
        <f>IF(AND($Z228&lt;&gt;"",$Z228=X228),1,IF(X228="",0,-1))</f>
        <v/>
      </c>
    </row>
    <row r="229">
      <c r="D229" t="inlineStr">
        <is>
          <t>https://www.livesport.com/game/xCCcWWP6/#/game-summary</t>
        </is>
      </c>
      <c r="G229" s="11">
        <f>IF($D229&lt;&gt;$D228,IF($J229&gt;$K229,1,0),IF($J229&gt;$K229,G228+1,G228))</f>
        <v/>
      </c>
      <c r="H229" s="11">
        <f>IF($D229&lt;&gt;$D228,IF($J229&lt;$K229,1,0),IF($J229&lt;$K229,H228+1,H228))</f>
        <v/>
      </c>
      <c r="I229" s="1" t="inlineStr">
        <is>
          <t>B</t>
        </is>
      </c>
      <c r="J229" s="11">
        <f>COUNTIFS(L229:X229,"A")</f>
        <v/>
      </c>
      <c r="K229" s="11">
        <f>COUNTIFS(L229:X229,"B")</f>
        <v/>
      </c>
      <c r="L229" t="inlineStr">
        <is>
          <t>B</t>
        </is>
      </c>
      <c r="M229" t="inlineStr">
        <is>
          <t>A</t>
        </is>
      </c>
      <c r="N229" t="inlineStr">
        <is>
          <t>A</t>
        </is>
      </c>
      <c r="O229" t="inlineStr">
        <is>
          <t>A</t>
        </is>
      </c>
      <c r="P229" t="inlineStr">
        <is>
          <t>B</t>
        </is>
      </c>
      <c r="Q229" t="inlineStr">
        <is>
          <t>B</t>
        </is>
      </c>
      <c r="R229" t="inlineStr">
        <is>
          <t>B</t>
        </is>
      </c>
      <c r="S229" t="inlineStr">
        <is>
          <t>A</t>
        </is>
      </c>
      <c r="T229" t="inlineStr">
        <is>
          <t>A</t>
        </is>
      </c>
      <c r="U229" t="inlineStr">
        <is>
          <t>A</t>
        </is>
      </c>
      <c r="Z229" s="1">
        <f>IF(J229&gt;K229,"A",IF(J229=K229,"","B"))</f>
        <v/>
      </c>
      <c r="AA229">
        <f>IF(AND($Z229&lt;&gt;"",$Z229=L229),1,IF(L229="",0,-1))</f>
        <v/>
      </c>
      <c r="AB229">
        <f>IF(AND($Z229&lt;&gt;"",$Z229=M229),1,IF(M229="",0,-1))</f>
        <v/>
      </c>
      <c r="AC229">
        <f>IF(AND($Z229&lt;&gt;"",$Z229=N229),1,IF(N229="",0,-1))</f>
        <v/>
      </c>
      <c r="AD229">
        <f>IF(AND($Z229&lt;&gt;"",$Z229=O229),1,IF(O229="",0,-1))</f>
        <v/>
      </c>
      <c r="AE229">
        <f>IF(AND($Z229&lt;&gt;"",$Z229=P229),1,IF(P229="",0,-1))</f>
        <v/>
      </c>
      <c r="AF229">
        <f>IF(AND($Z229&lt;&gt;"",$Z229=Q229),1,IF(Q229="",0,-1))</f>
        <v/>
      </c>
      <c r="AG229">
        <f>IF(AND($Z229&lt;&gt;"",$Z229=R229),1,IF(R229="",0,-1))</f>
        <v/>
      </c>
      <c r="AH229">
        <f>IF(AND($Z229&lt;&gt;"",$Z229=S229),1,IF(S229="",0,-1))</f>
        <v/>
      </c>
      <c r="AI229">
        <f>IF(AND($Z229&lt;&gt;"",$Z229=T229),1,IF(T229="",0,-1))</f>
        <v/>
      </c>
      <c r="AJ229">
        <f>IF(AND($Z229&lt;&gt;"",$Z229=U229),1,IF(U229="",0,-1))</f>
        <v/>
      </c>
      <c r="AK229">
        <f>IF(AND($Z229&lt;&gt;"",$Z229=V229),1,IF(V229="",0,-1))</f>
        <v/>
      </c>
      <c r="AL229">
        <f>IF(AND($Z229&lt;&gt;"",$Z229=W229),1,IF(W229="",0,-1))</f>
        <v/>
      </c>
      <c r="AM229">
        <f>IF(AND($Z229&lt;&gt;"",$Z229=X229),1,IF(X229="",0,-1))</f>
        <v/>
      </c>
    </row>
    <row r="230">
      <c r="D230" t="inlineStr">
        <is>
          <t>https://www.livesport.com/game/xCCcWWP6/#/game-summary</t>
        </is>
      </c>
      <c r="G230" s="11">
        <f>IF($D230&lt;&gt;$D229,IF($J230&gt;$K230,1,0),IF($J230&gt;$K230,G229+1,G229))</f>
        <v/>
      </c>
      <c r="H230" s="11">
        <f>IF($D230&lt;&gt;$D229,IF($J230&lt;$K230,1,0),IF($J230&lt;$K230,H229+1,H229))</f>
        <v/>
      </c>
      <c r="I230" s="1">
        <f>IF($D230&lt;&gt;$D229,"",IF(ISEVEN(SUM(J229:K229)),I229, IF(I229="B", "A", "B")))</f>
        <v/>
      </c>
      <c r="J230" s="11">
        <f>COUNTIFS(L230:X230,"A")</f>
        <v/>
      </c>
      <c r="K230" s="11">
        <f>COUNTIFS(L230:X230,"B")</f>
        <v/>
      </c>
      <c r="L230" t="inlineStr">
        <is>
          <t>B</t>
        </is>
      </c>
      <c r="M230" t="inlineStr">
        <is>
          <t>A</t>
        </is>
      </c>
      <c r="N230" t="inlineStr">
        <is>
          <t>A</t>
        </is>
      </c>
      <c r="O230" t="inlineStr">
        <is>
          <t>B</t>
        </is>
      </c>
      <c r="P230" t="inlineStr">
        <is>
          <t>B</t>
        </is>
      </c>
      <c r="Q230" t="inlineStr">
        <is>
          <t>A</t>
        </is>
      </c>
      <c r="R230" t="inlineStr">
        <is>
          <t>B</t>
        </is>
      </c>
      <c r="S230" t="inlineStr">
        <is>
          <t>A</t>
        </is>
      </c>
      <c r="T230" t="inlineStr">
        <is>
          <t>B</t>
        </is>
      </c>
      <c r="U230" t="inlineStr">
        <is>
          <t>A</t>
        </is>
      </c>
      <c r="V230" t="inlineStr">
        <is>
          <t>A</t>
        </is>
      </c>
      <c r="W230" t="inlineStr">
        <is>
          <t>A</t>
        </is>
      </c>
      <c r="Z230" s="1">
        <f>IF(J230&gt;K230,"A",IF(J230=K230,"","B"))</f>
        <v/>
      </c>
      <c r="AA230">
        <f>IF(AND($Z230&lt;&gt;"",$Z230=L230),1,IF(L230="",0,-1))</f>
        <v/>
      </c>
      <c r="AB230">
        <f>IF(AND($Z230&lt;&gt;"",$Z230=M230),1,IF(M230="",0,-1))</f>
        <v/>
      </c>
      <c r="AC230">
        <f>IF(AND($Z230&lt;&gt;"",$Z230=N230),1,IF(N230="",0,-1))</f>
        <v/>
      </c>
      <c r="AD230">
        <f>IF(AND($Z230&lt;&gt;"",$Z230=O230),1,IF(O230="",0,-1))</f>
        <v/>
      </c>
      <c r="AE230">
        <f>IF(AND($Z230&lt;&gt;"",$Z230=P230),1,IF(P230="",0,-1))</f>
        <v/>
      </c>
      <c r="AF230">
        <f>IF(AND($Z230&lt;&gt;"",$Z230=Q230),1,IF(Q230="",0,-1))</f>
        <v/>
      </c>
      <c r="AG230">
        <f>IF(AND($Z230&lt;&gt;"",$Z230=R230),1,IF(R230="",0,-1))</f>
        <v/>
      </c>
      <c r="AH230">
        <f>IF(AND($Z230&lt;&gt;"",$Z230=S230),1,IF(S230="",0,-1))</f>
        <v/>
      </c>
      <c r="AI230">
        <f>IF(AND($Z230&lt;&gt;"",$Z230=T230),1,IF(T230="",0,-1))</f>
        <v/>
      </c>
      <c r="AJ230">
        <f>IF(AND($Z230&lt;&gt;"",$Z230=U230),1,IF(U230="",0,-1))</f>
        <v/>
      </c>
      <c r="AK230">
        <f>IF(AND($Z230&lt;&gt;"",$Z230=V230),1,IF(V230="",0,-1))</f>
        <v/>
      </c>
      <c r="AL230">
        <f>IF(AND($Z230&lt;&gt;"",$Z230=W230),1,IF(W230="",0,-1))</f>
        <v/>
      </c>
      <c r="AM230">
        <f>IF(AND($Z230&lt;&gt;"",$Z230=X230),1,IF(X230="",0,-1))</f>
        <v/>
      </c>
    </row>
    <row r="231">
      <c r="D231" t="inlineStr">
        <is>
          <t>https://www.livesport.com/game/8xvVLrp4/#/game-summary</t>
        </is>
      </c>
      <c r="G231" s="11">
        <f>IF($D231&lt;&gt;$D230,IF($J231&gt;$K231,1,0),IF($J231&gt;$K231,G230+1,G230))</f>
        <v/>
      </c>
      <c r="H231" s="11">
        <f>IF($D231&lt;&gt;$D230,IF($J231&lt;$K231,1,0),IF($J231&lt;$K231,H230+1,H230))</f>
        <v/>
      </c>
      <c r="I231" s="1" t="inlineStr">
        <is>
          <t>B</t>
        </is>
      </c>
      <c r="J231" s="11">
        <f>COUNTIFS(L231:X231,"A")</f>
        <v/>
      </c>
      <c r="K231" s="11">
        <f>COUNTIFS(L231:X231,"B")</f>
        <v/>
      </c>
      <c r="L231" t="inlineStr">
        <is>
          <t>A</t>
        </is>
      </c>
      <c r="M231" t="inlineStr">
        <is>
          <t>A</t>
        </is>
      </c>
      <c r="N231" t="inlineStr">
        <is>
          <t>B</t>
        </is>
      </c>
      <c r="O231" t="inlineStr">
        <is>
          <t>A</t>
        </is>
      </c>
      <c r="P231" t="inlineStr">
        <is>
          <t>B</t>
        </is>
      </c>
      <c r="Q231" t="inlineStr">
        <is>
          <t>A</t>
        </is>
      </c>
      <c r="R231" t="inlineStr">
        <is>
          <t>A</t>
        </is>
      </c>
      <c r="S231" t="inlineStr">
        <is>
          <t>A</t>
        </is>
      </c>
      <c r="Z231" s="1">
        <f>IF(J231&gt;K231,"A",IF(J231=K231,"","B"))</f>
        <v/>
      </c>
      <c r="AA231">
        <f>IF(AND($Z231&lt;&gt;"",$Z231=L231),1,IF(L231="",0,-1))</f>
        <v/>
      </c>
      <c r="AB231">
        <f>IF(AND($Z231&lt;&gt;"",$Z231=M231),1,IF(M231="",0,-1))</f>
        <v/>
      </c>
      <c r="AC231">
        <f>IF(AND($Z231&lt;&gt;"",$Z231=N231),1,IF(N231="",0,-1))</f>
        <v/>
      </c>
      <c r="AD231">
        <f>IF(AND($Z231&lt;&gt;"",$Z231=O231),1,IF(O231="",0,-1))</f>
        <v/>
      </c>
      <c r="AE231">
        <f>IF(AND($Z231&lt;&gt;"",$Z231=P231),1,IF(P231="",0,-1))</f>
        <v/>
      </c>
      <c r="AF231">
        <f>IF(AND($Z231&lt;&gt;"",$Z231=Q231),1,IF(Q231="",0,-1))</f>
        <v/>
      </c>
      <c r="AG231">
        <f>IF(AND($Z231&lt;&gt;"",$Z231=R231),1,IF(R231="",0,-1))</f>
        <v/>
      </c>
      <c r="AH231">
        <f>IF(AND($Z231&lt;&gt;"",$Z231=S231),1,IF(S231="",0,-1))</f>
        <v/>
      </c>
      <c r="AI231">
        <f>IF(AND($Z231&lt;&gt;"",$Z231=T231),1,IF(T231="",0,-1))</f>
        <v/>
      </c>
      <c r="AJ231">
        <f>IF(AND($Z231&lt;&gt;"",$Z231=U231),1,IF(U231="",0,-1))</f>
        <v/>
      </c>
      <c r="AK231">
        <f>IF(AND($Z231&lt;&gt;"",$Z231=V231),1,IF(V231="",0,-1))</f>
        <v/>
      </c>
      <c r="AL231">
        <f>IF(AND($Z231&lt;&gt;"",$Z231=W231),1,IF(W231="",0,-1))</f>
        <v/>
      </c>
      <c r="AM231">
        <f>IF(AND($Z231&lt;&gt;"",$Z231=X231),1,IF(X231="",0,-1))</f>
        <v/>
      </c>
    </row>
    <row r="232">
      <c r="D232" t="inlineStr">
        <is>
          <t>https://www.livesport.com/game/8xvVLrp4/#/game-summary</t>
        </is>
      </c>
      <c r="G232" s="11">
        <f>IF($D232&lt;&gt;$D231,IF($J232&gt;$K232,1,0),IF($J232&gt;$K232,G231+1,G231))</f>
        <v/>
      </c>
      <c r="H232" s="11">
        <f>IF($D232&lt;&gt;$D231,IF($J232&lt;$K232,1,0),IF($J232&lt;$K232,H231+1,H231))</f>
        <v/>
      </c>
      <c r="I232" s="1">
        <f>IF($D232&lt;&gt;$D231,"",IF(ISEVEN(SUM(J231:K231)),I231, IF(I231="B", "A", "B")))</f>
        <v/>
      </c>
      <c r="J232" s="11">
        <f>COUNTIFS(L232:X232,"A")</f>
        <v/>
      </c>
      <c r="K232" s="11">
        <f>COUNTIFS(L232:X232,"B")</f>
        <v/>
      </c>
      <c r="L232" t="inlineStr">
        <is>
          <t>A</t>
        </is>
      </c>
      <c r="M232" t="inlineStr">
        <is>
          <t>A</t>
        </is>
      </c>
      <c r="N232" t="inlineStr">
        <is>
          <t>B</t>
        </is>
      </c>
      <c r="O232" t="inlineStr">
        <is>
          <t>A</t>
        </is>
      </c>
      <c r="P232" t="inlineStr">
        <is>
          <t>B</t>
        </is>
      </c>
      <c r="Q232" t="inlineStr">
        <is>
          <t>A</t>
        </is>
      </c>
      <c r="R232" t="inlineStr">
        <is>
          <t>A</t>
        </is>
      </c>
      <c r="S232" t="inlineStr">
        <is>
          <t>A</t>
        </is>
      </c>
      <c r="Z232" s="1">
        <f>IF(J232&gt;K232,"A",IF(J232=K232,"","B"))</f>
        <v/>
      </c>
      <c r="AA232">
        <f>IF(AND($Z232&lt;&gt;"",$Z232=L232),1,IF(L232="",0,-1))</f>
        <v/>
      </c>
      <c r="AB232">
        <f>IF(AND($Z232&lt;&gt;"",$Z232=M232),1,IF(M232="",0,-1))</f>
        <v/>
      </c>
      <c r="AC232">
        <f>IF(AND($Z232&lt;&gt;"",$Z232=N232),1,IF(N232="",0,-1))</f>
        <v/>
      </c>
      <c r="AD232">
        <f>IF(AND($Z232&lt;&gt;"",$Z232=O232),1,IF(O232="",0,-1))</f>
        <v/>
      </c>
      <c r="AE232">
        <f>IF(AND($Z232&lt;&gt;"",$Z232=P232),1,IF(P232="",0,-1))</f>
        <v/>
      </c>
      <c r="AF232">
        <f>IF(AND($Z232&lt;&gt;"",$Z232=Q232),1,IF(Q232="",0,-1))</f>
        <v/>
      </c>
      <c r="AG232">
        <f>IF(AND($Z232&lt;&gt;"",$Z232=R232),1,IF(R232="",0,-1))</f>
        <v/>
      </c>
      <c r="AH232">
        <f>IF(AND($Z232&lt;&gt;"",$Z232=S232),1,IF(S232="",0,-1))</f>
        <v/>
      </c>
      <c r="AI232">
        <f>IF(AND($Z232&lt;&gt;"",$Z232=T232),1,IF(T232="",0,-1))</f>
        <v/>
      </c>
      <c r="AJ232">
        <f>IF(AND($Z232&lt;&gt;"",$Z232=U232),1,IF(U232="",0,-1))</f>
        <v/>
      </c>
      <c r="AK232">
        <f>IF(AND($Z232&lt;&gt;"",$Z232=V232),1,IF(V232="",0,-1))</f>
        <v/>
      </c>
      <c r="AL232">
        <f>IF(AND($Z232&lt;&gt;"",$Z232=W232),1,IF(W232="",0,-1))</f>
        <v/>
      </c>
      <c r="AM232">
        <f>IF(AND($Z232&lt;&gt;"",$Z232=X232),1,IF(X232="",0,-1))</f>
        <v/>
      </c>
    </row>
    <row r="233">
      <c r="D233" t="inlineStr">
        <is>
          <t>https://www.livesport.com/game/QXhhhEnQ/#/game-summary</t>
        </is>
      </c>
      <c r="G233" s="11">
        <f>IF($D233&lt;&gt;$D232,IF($J233&gt;$K233,1,0),IF($J233&gt;$K233,G232+1,G232))</f>
        <v/>
      </c>
      <c r="H233" s="11">
        <f>IF($D233&lt;&gt;$D232,IF($J233&lt;$K233,1,0),IF($J233&lt;$K233,H232+1,H232))</f>
        <v/>
      </c>
      <c r="I233" s="1" t="inlineStr">
        <is>
          <t>A</t>
        </is>
      </c>
      <c r="J233" s="11">
        <f>COUNTIFS(L233:X233,"A")</f>
        <v/>
      </c>
      <c r="K233" s="11">
        <f>COUNTIFS(L233:X233,"B")</f>
        <v/>
      </c>
      <c r="L233" t="inlineStr">
        <is>
          <t>A</t>
        </is>
      </c>
      <c r="M233" t="inlineStr">
        <is>
          <t>B</t>
        </is>
      </c>
      <c r="N233" t="inlineStr">
        <is>
          <t>A</t>
        </is>
      </c>
      <c r="O233" t="inlineStr">
        <is>
          <t>B</t>
        </is>
      </c>
      <c r="P233" t="inlineStr">
        <is>
          <t>A</t>
        </is>
      </c>
      <c r="Q233" t="inlineStr">
        <is>
          <t>B</t>
        </is>
      </c>
      <c r="R233" t="inlineStr">
        <is>
          <t>A</t>
        </is>
      </c>
      <c r="S233" t="inlineStr">
        <is>
          <t>B</t>
        </is>
      </c>
      <c r="T233" t="inlineStr">
        <is>
          <t>A</t>
        </is>
      </c>
      <c r="U233" t="inlineStr">
        <is>
          <t>B</t>
        </is>
      </c>
      <c r="V233" t="inlineStr">
        <is>
          <t>B</t>
        </is>
      </c>
      <c r="W233" t="inlineStr">
        <is>
          <t>B</t>
        </is>
      </c>
      <c r="Z233" s="1">
        <f>IF(J233&gt;K233,"A",IF(J233=K233,"","B"))</f>
        <v/>
      </c>
      <c r="AA233">
        <f>IF(AND($Z233&lt;&gt;"",$Z233=L233),1,IF(L233="",0,-1))</f>
        <v/>
      </c>
      <c r="AB233">
        <f>IF(AND($Z233&lt;&gt;"",$Z233=M233),1,IF(M233="",0,-1))</f>
        <v/>
      </c>
      <c r="AC233">
        <f>IF(AND($Z233&lt;&gt;"",$Z233=N233),1,IF(N233="",0,-1))</f>
        <v/>
      </c>
      <c r="AD233">
        <f>IF(AND($Z233&lt;&gt;"",$Z233=O233),1,IF(O233="",0,-1))</f>
        <v/>
      </c>
      <c r="AE233">
        <f>IF(AND($Z233&lt;&gt;"",$Z233=P233),1,IF(P233="",0,-1))</f>
        <v/>
      </c>
      <c r="AF233">
        <f>IF(AND($Z233&lt;&gt;"",$Z233=Q233),1,IF(Q233="",0,-1))</f>
        <v/>
      </c>
      <c r="AG233">
        <f>IF(AND($Z233&lt;&gt;"",$Z233=R233),1,IF(R233="",0,-1))</f>
        <v/>
      </c>
      <c r="AH233">
        <f>IF(AND($Z233&lt;&gt;"",$Z233=S233),1,IF(S233="",0,-1))</f>
        <v/>
      </c>
      <c r="AI233">
        <f>IF(AND($Z233&lt;&gt;"",$Z233=T233),1,IF(T233="",0,-1))</f>
        <v/>
      </c>
      <c r="AJ233">
        <f>IF(AND($Z233&lt;&gt;"",$Z233=U233),1,IF(U233="",0,-1))</f>
        <v/>
      </c>
      <c r="AK233">
        <f>IF(AND($Z233&lt;&gt;"",$Z233=V233),1,IF(V233="",0,-1))</f>
        <v/>
      </c>
      <c r="AL233">
        <f>IF(AND($Z233&lt;&gt;"",$Z233=W233),1,IF(W233="",0,-1))</f>
        <v/>
      </c>
      <c r="AM233">
        <f>IF(AND($Z233&lt;&gt;"",$Z233=X233),1,IF(X233="",0,-1))</f>
        <v/>
      </c>
    </row>
    <row r="234">
      <c r="D234" t="inlineStr">
        <is>
          <t>https://www.livesport.com/game/QXhhhEnQ/#/game-summary</t>
        </is>
      </c>
      <c r="G234" s="11">
        <f>IF($D234&lt;&gt;$D233,IF($J234&gt;$K234,1,0),IF($J234&gt;$K234,G233+1,G233))</f>
        <v/>
      </c>
      <c r="H234" s="11">
        <f>IF($D234&lt;&gt;$D233,IF($J234&lt;$K234,1,0),IF($J234&lt;$K234,H233+1,H233))</f>
        <v/>
      </c>
      <c r="I234" s="1">
        <f>IF($D234&lt;&gt;$D233,"",IF(ISEVEN(SUM(J233:K233)),I233, IF(I233="B", "A", "B")))</f>
        <v/>
      </c>
      <c r="J234" s="11">
        <f>COUNTIFS(L234:X234,"A")</f>
        <v/>
      </c>
      <c r="K234" s="11">
        <f>COUNTIFS(L234:X234,"B")</f>
        <v/>
      </c>
      <c r="L234" t="inlineStr">
        <is>
          <t>B</t>
        </is>
      </c>
      <c r="M234" t="inlineStr">
        <is>
          <t>A</t>
        </is>
      </c>
      <c r="N234" t="inlineStr">
        <is>
          <t>A</t>
        </is>
      </c>
      <c r="O234" t="inlineStr">
        <is>
          <t>B</t>
        </is>
      </c>
      <c r="P234" t="inlineStr">
        <is>
          <t>A</t>
        </is>
      </c>
      <c r="Q234" t="inlineStr">
        <is>
          <t>B</t>
        </is>
      </c>
      <c r="R234" t="inlineStr">
        <is>
          <t>A</t>
        </is>
      </c>
      <c r="S234" t="inlineStr">
        <is>
          <t>B</t>
        </is>
      </c>
      <c r="T234" t="inlineStr">
        <is>
          <t>A</t>
        </is>
      </c>
      <c r="U234" t="inlineStr">
        <is>
          <t>B</t>
        </is>
      </c>
      <c r="V234" t="inlineStr">
        <is>
          <t>A</t>
        </is>
      </c>
      <c r="W234" t="inlineStr">
        <is>
          <t>B</t>
        </is>
      </c>
      <c r="X234" t="inlineStr">
        <is>
          <t>A</t>
        </is>
      </c>
      <c r="Z234" s="1">
        <f>IF(J234&gt;K234,"A",IF(J234=K234,"","B"))</f>
        <v/>
      </c>
      <c r="AA234">
        <f>IF(AND($Z234&lt;&gt;"",$Z234=L234),1,IF(L234="",0,-1))</f>
        <v/>
      </c>
      <c r="AB234">
        <f>IF(AND($Z234&lt;&gt;"",$Z234=M234),1,IF(M234="",0,-1))</f>
        <v/>
      </c>
      <c r="AC234">
        <f>IF(AND($Z234&lt;&gt;"",$Z234=N234),1,IF(N234="",0,-1))</f>
        <v/>
      </c>
      <c r="AD234">
        <f>IF(AND($Z234&lt;&gt;"",$Z234=O234),1,IF(O234="",0,-1))</f>
        <v/>
      </c>
      <c r="AE234">
        <f>IF(AND($Z234&lt;&gt;"",$Z234=P234),1,IF(P234="",0,-1))</f>
        <v/>
      </c>
      <c r="AF234">
        <f>IF(AND($Z234&lt;&gt;"",$Z234=Q234),1,IF(Q234="",0,-1))</f>
        <v/>
      </c>
      <c r="AG234">
        <f>IF(AND($Z234&lt;&gt;"",$Z234=R234),1,IF(R234="",0,-1))</f>
        <v/>
      </c>
      <c r="AH234">
        <f>IF(AND($Z234&lt;&gt;"",$Z234=S234),1,IF(S234="",0,-1))</f>
        <v/>
      </c>
      <c r="AI234">
        <f>IF(AND($Z234&lt;&gt;"",$Z234=T234),1,IF(T234="",0,-1))</f>
        <v/>
      </c>
      <c r="AJ234">
        <f>IF(AND($Z234&lt;&gt;"",$Z234=U234),1,IF(U234="",0,-1))</f>
        <v/>
      </c>
      <c r="AK234">
        <f>IF(AND($Z234&lt;&gt;"",$Z234=V234),1,IF(V234="",0,-1))</f>
        <v/>
      </c>
      <c r="AL234">
        <f>IF(AND($Z234&lt;&gt;"",$Z234=W234),1,IF(W234="",0,-1))</f>
        <v/>
      </c>
      <c r="AM234">
        <f>IF(AND($Z234&lt;&gt;"",$Z234=X234),1,IF(X234="",0,-1))</f>
        <v/>
      </c>
    </row>
    <row r="235">
      <c r="D235" t="inlineStr">
        <is>
          <t>https://www.livesport.com/game/QXhhhEnQ/#/game-summary</t>
        </is>
      </c>
      <c r="G235" s="11">
        <f>IF($D235&lt;&gt;$D234,IF($J235&gt;$K235,1,0),IF($J235&gt;$K235,G234+1,G234))</f>
        <v/>
      </c>
      <c r="H235" s="11">
        <f>IF($D235&lt;&gt;$D234,IF($J235&lt;$K235,1,0),IF($J235&lt;$K235,H234+1,H234))</f>
        <v/>
      </c>
      <c r="I235" s="1">
        <f>IF($D235&lt;&gt;$D234,"",IF(ISEVEN(SUM(J234:K234)),I234, IF(I234="B", "A", "B")))</f>
        <v/>
      </c>
      <c r="J235" s="11">
        <f>COUNTIFS(L235:X235,"A")</f>
        <v/>
      </c>
      <c r="K235" s="11">
        <f>COUNTIFS(L235:X235,"B")</f>
        <v/>
      </c>
      <c r="L235" t="inlineStr">
        <is>
          <t>B</t>
        </is>
      </c>
      <c r="M235" t="inlineStr">
        <is>
          <t>A</t>
        </is>
      </c>
      <c r="N235" t="inlineStr">
        <is>
          <t>B</t>
        </is>
      </c>
      <c r="O235" t="inlineStr">
        <is>
          <t>A</t>
        </is>
      </c>
      <c r="P235" t="inlineStr">
        <is>
          <t>B</t>
        </is>
      </c>
      <c r="Q235" t="inlineStr">
        <is>
          <t>A</t>
        </is>
      </c>
      <c r="R235" t="inlineStr">
        <is>
          <t>B</t>
        </is>
      </c>
      <c r="S235" t="inlineStr">
        <is>
          <t>A</t>
        </is>
      </c>
      <c r="T235" t="inlineStr">
        <is>
          <t>A</t>
        </is>
      </c>
      <c r="U235" t="inlineStr">
        <is>
          <t>A</t>
        </is>
      </c>
      <c r="Z235" s="1">
        <f>IF(J235&gt;K235,"A",IF(J235=K235,"","B"))</f>
        <v/>
      </c>
      <c r="AA235">
        <f>IF(AND($Z235&lt;&gt;"",$Z235=L235),1,IF(L235="",0,-1))</f>
        <v/>
      </c>
      <c r="AB235">
        <f>IF(AND($Z235&lt;&gt;"",$Z235=M235),1,IF(M235="",0,-1))</f>
        <v/>
      </c>
      <c r="AC235">
        <f>IF(AND($Z235&lt;&gt;"",$Z235=N235),1,IF(N235="",0,-1))</f>
        <v/>
      </c>
      <c r="AD235">
        <f>IF(AND($Z235&lt;&gt;"",$Z235=O235),1,IF(O235="",0,-1))</f>
        <v/>
      </c>
      <c r="AE235">
        <f>IF(AND($Z235&lt;&gt;"",$Z235=P235),1,IF(P235="",0,-1))</f>
        <v/>
      </c>
      <c r="AF235">
        <f>IF(AND($Z235&lt;&gt;"",$Z235=Q235),1,IF(Q235="",0,-1))</f>
        <v/>
      </c>
      <c r="AG235">
        <f>IF(AND($Z235&lt;&gt;"",$Z235=R235),1,IF(R235="",0,-1))</f>
        <v/>
      </c>
      <c r="AH235">
        <f>IF(AND($Z235&lt;&gt;"",$Z235=S235),1,IF(S235="",0,-1))</f>
        <v/>
      </c>
      <c r="AI235">
        <f>IF(AND($Z235&lt;&gt;"",$Z235=T235),1,IF(T235="",0,-1))</f>
        <v/>
      </c>
      <c r="AJ235">
        <f>IF(AND($Z235&lt;&gt;"",$Z235=U235),1,IF(U235="",0,-1))</f>
        <v/>
      </c>
      <c r="AK235">
        <f>IF(AND($Z235&lt;&gt;"",$Z235=V235),1,IF(V235="",0,-1))</f>
        <v/>
      </c>
      <c r="AL235">
        <f>IF(AND($Z235&lt;&gt;"",$Z235=W235),1,IF(W235="",0,-1))</f>
        <v/>
      </c>
      <c r="AM235">
        <f>IF(AND($Z235&lt;&gt;"",$Z235=X235),1,IF(X235="",0,-1))</f>
        <v/>
      </c>
    </row>
    <row r="236">
      <c r="D236" t="inlineStr">
        <is>
          <t>https://www.livesport.com/game/Yw66UAfJ/#/game-summary</t>
        </is>
      </c>
      <c r="G236" s="11">
        <f>IF($D236&lt;&gt;$D235,IF($J236&gt;$K236,1,0),IF($J236&gt;$K236,G235+1,G235))</f>
        <v/>
      </c>
      <c r="H236" s="11">
        <f>IF($D236&lt;&gt;$D235,IF($J236&lt;$K236,1,0),IF($J236&lt;$K236,H235+1,H235))</f>
        <v/>
      </c>
      <c r="I236" s="1" t="inlineStr">
        <is>
          <t>A</t>
        </is>
      </c>
      <c r="J236" s="11">
        <f>COUNTIFS(L236:X236,"A")</f>
        <v/>
      </c>
      <c r="K236" s="11">
        <f>COUNTIFS(L236:X236,"B")</f>
        <v/>
      </c>
      <c r="L236" t="inlineStr">
        <is>
          <t>B</t>
        </is>
      </c>
      <c r="M236" t="inlineStr">
        <is>
          <t>B</t>
        </is>
      </c>
      <c r="N236" t="inlineStr">
        <is>
          <t>A</t>
        </is>
      </c>
      <c r="O236" t="inlineStr">
        <is>
          <t>B</t>
        </is>
      </c>
      <c r="P236" t="inlineStr">
        <is>
          <t>B</t>
        </is>
      </c>
      <c r="Q236" t="inlineStr">
        <is>
          <t>B</t>
        </is>
      </c>
      <c r="R236" t="inlineStr">
        <is>
          <t>A</t>
        </is>
      </c>
      <c r="S236" t="inlineStr">
        <is>
          <t>B</t>
        </is>
      </c>
      <c r="Z236" s="1">
        <f>IF(J236&gt;K236,"A",IF(J236=K236,"","B"))</f>
        <v/>
      </c>
      <c r="AA236">
        <f>IF(AND($Z236&lt;&gt;"",$Z236=L236),1,IF(L236="",0,-1))</f>
        <v/>
      </c>
      <c r="AB236">
        <f>IF(AND($Z236&lt;&gt;"",$Z236=M236),1,IF(M236="",0,-1))</f>
        <v/>
      </c>
      <c r="AC236">
        <f>IF(AND($Z236&lt;&gt;"",$Z236=N236),1,IF(N236="",0,-1))</f>
        <v/>
      </c>
      <c r="AD236">
        <f>IF(AND($Z236&lt;&gt;"",$Z236=O236),1,IF(O236="",0,-1))</f>
        <v/>
      </c>
      <c r="AE236">
        <f>IF(AND($Z236&lt;&gt;"",$Z236=P236),1,IF(P236="",0,-1))</f>
        <v/>
      </c>
      <c r="AF236">
        <f>IF(AND($Z236&lt;&gt;"",$Z236=Q236),1,IF(Q236="",0,-1))</f>
        <v/>
      </c>
      <c r="AG236">
        <f>IF(AND($Z236&lt;&gt;"",$Z236=R236),1,IF(R236="",0,-1))</f>
        <v/>
      </c>
      <c r="AH236">
        <f>IF(AND($Z236&lt;&gt;"",$Z236=S236),1,IF(S236="",0,-1))</f>
        <v/>
      </c>
      <c r="AI236">
        <f>IF(AND($Z236&lt;&gt;"",$Z236=T236),1,IF(T236="",0,-1))</f>
        <v/>
      </c>
      <c r="AJ236">
        <f>IF(AND($Z236&lt;&gt;"",$Z236=U236),1,IF(U236="",0,-1))</f>
        <v/>
      </c>
      <c r="AK236">
        <f>IF(AND($Z236&lt;&gt;"",$Z236=V236),1,IF(V236="",0,-1))</f>
        <v/>
      </c>
      <c r="AL236">
        <f>IF(AND($Z236&lt;&gt;"",$Z236=W236),1,IF(W236="",0,-1))</f>
        <v/>
      </c>
      <c r="AM236">
        <f>IF(AND($Z236&lt;&gt;"",$Z236=X236),1,IF(X236="",0,-1))</f>
        <v/>
      </c>
    </row>
    <row r="237">
      <c r="D237" t="inlineStr">
        <is>
          <t>https://www.livesport.com/game/Yw66UAfJ/#/game-summary</t>
        </is>
      </c>
      <c r="G237" s="11">
        <f>IF($D237&lt;&gt;$D236,IF($J237&gt;$K237,1,0),IF($J237&gt;$K237,G236+1,G236))</f>
        <v/>
      </c>
      <c r="H237" s="11">
        <f>IF($D237&lt;&gt;$D236,IF($J237&lt;$K237,1,0),IF($J237&lt;$K237,H236+1,H236))</f>
        <v/>
      </c>
      <c r="I237" s="1">
        <f>IF($D237&lt;&gt;$D236,"",IF(ISEVEN(SUM(J236:K236)),I236, IF(I236="B", "A", "B")))</f>
        <v/>
      </c>
      <c r="J237" s="11">
        <f>COUNTIFS(L237:X237,"A")</f>
        <v/>
      </c>
      <c r="K237" s="11">
        <f>COUNTIFS(L237:X237,"B")</f>
        <v/>
      </c>
      <c r="L237" t="inlineStr">
        <is>
          <t>B</t>
        </is>
      </c>
      <c r="M237" t="inlineStr">
        <is>
          <t>B</t>
        </is>
      </c>
      <c r="N237" t="inlineStr">
        <is>
          <t>B</t>
        </is>
      </c>
      <c r="O237" t="inlineStr">
        <is>
          <t>B</t>
        </is>
      </c>
      <c r="P237" t="inlineStr">
        <is>
          <t>B</t>
        </is>
      </c>
      <c r="Q237" t="inlineStr">
        <is>
          <t>B</t>
        </is>
      </c>
      <c r="Z237" s="1">
        <f>IF(J237&gt;K237,"A",IF(J237=K237,"","B"))</f>
        <v/>
      </c>
      <c r="AA237">
        <f>IF(AND($Z237&lt;&gt;"",$Z237=L237),1,IF(L237="",0,-1))</f>
        <v/>
      </c>
      <c r="AB237">
        <f>IF(AND($Z237&lt;&gt;"",$Z237=M237),1,IF(M237="",0,-1))</f>
        <v/>
      </c>
      <c r="AC237">
        <f>IF(AND($Z237&lt;&gt;"",$Z237=N237),1,IF(N237="",0,-1))</f>
        <v/>
      </c>
      <c r="AD237">
        <f>IF(AND($Z237&lt;&gt;"",$Z237=O237),1,IF(O237="",0,-1))</f>
        <v/>
      </c>
      <c r="AE237">
        <f>IF(AND($Z237&lt;&gt;"",$Z237=P237),1,IF(P237="",0,-1))</f>
        <v/>
      </c>
      <c r="AF237">
        <f>IF(AND($Z237&lt;&gt;"",$Z237=Q237),1,IF(Q237="",0,-1))</f>
        <v/>
      </c>
      <c r="AG237">
        <f>IF(AND($Z237&lt;&gt;"",$Z237=R237),1,IF(R237="",0,-1))</f>
        <v/>
      </c>
      <c r="AH237">
        <f>IF(AND($Z237&lt;&gt;"",$Z237=S237),1,IF(S237="",0,-1))</f>
        <v/>
      </c>
      <c r="AI237">
        <f>IF(AND($Z237&lt;&gt;"",$Z237=T237),1,IF(T237="",0,-1))</f>
        <v/>
      </c>
      <c r="AJ237">
        <f>IF(AND($Z237&lt;&gt;"",$Z237=U237),1,IF(U237="",0,-1))</f>
        <v/>
      </c>
      <c r="AK237">
        <f>IF(AND($Z237&lt;&gt;"",$Z237=V237),1,IF(V237="",0,-1))</f>
        <v/>
      </c>
      <c r="AL237">
        <f>IF(AND($Z237&lt;&gt;"",$Z237=W237),1,IF(W237="",0,-1))</f>
        <v/>
      </c>
      <c r="AM237">
        <f>IF(AND($Z237&lt;&gt;"",$Z237=X237),1,IF(X237="",0,-1))</f>
        <v/>
      </c>
    </row>
    <row r="238">
      <c r="D238" t="inlineStr">
        <is>
          <t>https://www.livesport.com/game/8WKtzFQs/#/game-summary</t>
        </is>
      </c>
      <c r="G238" s="11">
        <f>IF($D238&lt;&gt;$D237,IF($J238&gt;$K238,1,0),IF($J238&gt;$K238,G237+1,G237))</f>
        <v/>
      </c>
      <c r="H238" s="11">
        <f>IF($D238&lt;&gt;$D237,IF($J238&lt;$K238,1,0),IF($J238&lt;$K238,H237+1,H237))</f>
        <v/>
      </c>
      <c r="I238" s="1" t="inlineStr">
        <is>
          <t>B</t>
        </is>
      </c>
      <c r="J238" s="11">
        <f>COUNTIFS(L238:X238,"A")</f>
        <v/>
      </c>
      <c r="K238" s="11">
        <f>COUNTIFS(L238:X238,"B")</f>
        <v/>
      </c>
      <c r="L238" t="inlineStr">
        <is>
          <t>B</t>
        </is>
      </c>
      <c r="M238" t="inlineStr">
        <is>
          <t>A</t>
        </is>
      </c>
      <c r="N238" t="inlineStr">
        <is>
          <t>B</t>
        </is>
      </c>
      <c r="O238" t="inlineStr">
        <is>
          <t>A</t>
        </is>
      </c>
      <c r="P238" t="inlineStr">
        <is>
          <t>B</t>
        </is>
      </c>
      <c r="Q238" t="inlineStr">
        <is>
          <t>A</t>
        </is>
      </c>
      <c r="R238" t="inlineStr">
        <is>
          <t>B</t>
        </is>
      </c>
      <c r="S238" t="inlineStr">
        <is>
          <t>A</t>
        </is>
      </c>
      <c r="T238" t="inlineStr">
        <is>
          <t>B</t>
        </is>
      </c>
      <c r="U238" t="inlineStr">
        <is>
          <t>A</t>
        </is>
      </c>
      <c r="V238" t="inlineStr">
        <is>
          <t>B</t>
        </is>
      </c>
      <c r="W238" t="inlineStr">
        <is>
          <t>A</t>
        </is>
      </c>
      <c r="X238" t="inlineStr">
        <is>
          <t>B</t>
        </is>
      </c>
      <c r="Z238" s="1">
        <f>IF(J238&gt;K238,"A",IF(J238=K238,"","B"))</f>
        <v/>
      </c>
      <c r="AA238">
        <f>IF(AND($Z238&lt;&gt;"",$Z238=L238),1,IF(L238="",0,-1))</f>
        <v/>
      </c>
      <c r="AB238">
        <f>IF(AND($Z238&lt;&gt;"",$Z238=M238),1,IF(M238="",0,-1))</f>
        <v/>
      </c>
      <c r="AC238">
        <f>IF(AND($Z238&lt;&gt;"",$Z238=N238),1,IF(N238="",0,-1))</f>
        <v/>
      </c>
      <c r="AD238">
        <f>IF(AND($Z238&lt;&gt;"",$Z238=O238),1,IF(O238="",0,-1))</f>
        <v/>
      </c>
      <c r="AE238">
        <f>IF(AND($Z238&lt;&gt;"",$Z238=P238),1,IF(P238="",0,-1))</f>
        <v/>
      </c>
      <c r="AF238">
        <f>IF(AND($Z238&lt;&gt;"",$Z238=Q238),1,IF(Q238="",0,-1))</f>
        <v/>
      </c>
      <c r="AG238">
        <f>IF(AND($Z238&lt;&gt;"",$Z238=R238),1,IF(R238="",0,-1))</f>
        <v/>
      </c>
      <c r="AH238">
        <f>IF(AND($Z238&lt;&gt;"",$Z238=S238),1,IF(S238="",0,-1))</f>
        <v/>
      </c>
      <c r="AI238">
        <f>IF(AND($Z238&lt;&gt;"",$Z238=T238),1,IF(T238="",0,-1))</f>
        <v/>
      </c>
      <c r="AJ238">
        <f>IF(AND($Z238&lt;&gt;"",$Z238=U238),1,IF(U238="",0,-1))</f>
        <v/>
      </c>
      <c r="AK238">
        <f>IF(AND($Z238&lt;&gt;"",$Z238=V238),1,IF(V238="",0,-1))</f>
        <v/>
      </c>
      <c r="AL238">
        <f>IF(AND($Z238&lt;&gt;"",$Z238=W238),1,IF(W238="",0,-1))</f>
        <v/>
      </c>
      <c r="AM238">
        <f>IF(AND($Z238&lt;&gt;"",$Z238=X238),1,IF(X238="",0,-1))</f>
        <v/>
      </c>
    </row>
    <row r="239">
      <c r="D239" t="inlineStr">
        <is>
          <t>https://www.livesport.com/game/8WKtzFQs/#/game-summary</t>
        </is>
      </c>
      <c r="G239" s="11">
        <f>IF($D239&lt;&gt;$D238,IF($J239&gt;$K239,1,0),IF($J239&gt;$K239,G238+1,G238))</f>
        <v/>
      </c>
      <c r="H239" s="11">
        <f>IF($D239&lt;&gt;$D238,IF($J239&lt;$K239,1,0),IF($J239&lt;$K239,H238+1,H238))</f>
        <v/>
      </c>
      <c r="I239" s="1">
        <f>IF($D239&lt;&gt;$D238,"",IF(ISEVEN(SUM(J238:K238)),I238, IF(I238="B", "A", "B")))</f>
        <v/>
      </c>
      <c r="J239" s="11">
        <f>COUNTIFS(L239:X239,"A")</f>
        <v/>
      </c>
      <c r="K239" s="11">
        <f>COUNTIFS(L239:X239,"B")</f>
        <v/>
      </c>
      <c r="L239" t="inlineStr">
        <is>
          <t>A</t>
        </is>
      </c>
      <c r="M239" t="inlineStr">
        <is>
          <t>B</t>
        </is>
      </c>
      <c r="N239" t="inlineStr">
        <is>
          <t>B</t>
        </is>
      </c>
      <c r="O239" t="inlineStr">
        <is>
          <t>B</t>
        </is>
      </c>
      <c r="P239" t="inlineStr">
        <is>
          <t>A</t>
        </is>
      </c>
      <c r="Q239" t="inlineStr">
        <is>
          <t>A</t>
        </is>
      </c>
      <c r="R239" t="inlineStr">
        <is>
          <t>A</t>
        </is>
      </c>
      <c r="S239" t="inlineStr">
        <is>
          <t>B</t>
        </is>
      </c>
      <c r="T239" t="inlineStr">
        <is>
          <t>B</t>
        </is>
      </c>
      <c r="U239" t="inlineStr">
        <is>
          <t>B</t>
        </is>
      </c>
      <c r="Z239" s="1">
        <f>IF(J239&gt;K239,"A",IF(J239=K239,"","B"))</f>
        <v/>
      </c>
      <c r="AA239">
        <f>IF(AND($Z239&lt;&gt;"",$Z239=L239),1,IF(L239="",0,-1))</f>
        <v/>
      </c>
      <c r="AB239">
        <f>IF(AND($Z239&lt;&gt;"",$Z239=M239),1,IF(M239="",0,-1))</f>
        <v/>
      </c>
      <c r="AC239">
        <f>IF(AND($Z239&lt;&gt;"",$Z239=N239),1,IF(N239="",0,-1))</f>
        <v/>
      </c>
      <c r="AD239">
        <f>IF(AND($Z239&lt;&gt;"",$Z239=O239),1,IF(O239="",0,-1))</f>
        <v/>
      </c>
      <c r="AE239">
        <f>IF(AND($Z239&lt;&gt;"",$Z239=P239),1,IF(P239="",0,-1))</f>
        <v/>
      </c>
      <c r="AF239">
        <f>IF(AND($Z239&lt;&gt;"",$Z239=Q239),1,IF(Q239="",0,-1))</f>
        <v/>
      </c>
      <c r="AG239">
        <f>IF(AND($Z239&lt;&gt;"",$Z239=R239),1,IF(R239="",0,-1))</f>
        <v/>
      </c>
      <c r="AH239">
        <f>IF(AND($Z239&lt;&gt;"",$Z239=S239),1,IF(S239="",0,-1))</f>
        <v/>
      </c>
      <c r="AI239">
        <f>IF(AND($Z239&lt;&gt;"",$Z239=T239),1,IF(T239="",0,-1))</f>
        <v/>
      </c>
      <c r="AJ239">
        <f>IF(AND($Z239&lt;&gt;"",$Z239=U239),1,IF(U239="",0,-1))</f>
        <v/>
      </c>
      <c r="AK239">
        <f>IF(AND($Z239&lt;&gt;"",$Z239=V239),1,IF(V239="",0,-1))</f>
        <v/>
      </c>
      <c r="AL239">
        <f>IF(AND($Z239&lt;&gt;"",$Z239=W239),1,IF(W239="",0,-1))</f>
        <v/>
      </c>
      <c r="AM239">
        <f>IF(AND($Z239&lt;&gt;"",$Z239=X239),1,IF(X239="",0,-1))</f>
        <v/>
      </c>
    </row>
    <row r="240">
      <c r="D240" t="inlineStr">
        <is>
          <t>https://www.livesport.com/game/O8nOHXAD/#/game-summary</t>
        </is>
      </c>
      <c r="G240" s="11">
        <f>IF($D240&lt;&gt;$D239,IF($J240&gt;$K240,1,0),IF($J240&gt;$K240,G239+1,G239))</f>
        <v/>
      </c>
      <c r="H240" s="11">
        <f>IF($D240&lt;&gt;$D239,IF($J240&lt;$K240,1,0),IF($J240&lt;$K240,H239+1,H239))</f>
        <v/>
      </c>
      <c r="I240" s="1" t="inlineStr">
        <is>
          <t>A</t>
        </is>
      </c>
      <c r="J240" s="11">
        <f>COUNTIFS(L240:X240,"A")</f>
        <v/>
      </c>
      <c r="K240" s="11">
        <f>COUNTIFS(L240:X240,"B")</f>
        <v/>
      </c>
      <c r="L240" t="inlineStr">
        <is>
          <t>A</t>
        </is>
      </c>
      <c r="M240" t="inlineStr">
        <is>
          <t>B</t>
        </is>
      </c>
      <c r="N240" t="inlineStr">
        <is>
          <t>A</t>
        </is>
      </c>
      <c r="O240" t="inlineStr">
        <is>
          <t>B</t>
        </is>
      </c>
      <c r="P240" t="inlineStr">
        <is>
          <t>B</t>
        </is>
      </c>
      <c r="Q240" t="inlineStr">
        <is>
          <t>B</t>
        </is>
      </c>
      <c r="R240" t="inlineStr">
        <is>
          <t>A</t>
        </is>
      </c>
      <c r="S240" t="inlineStr">
        <is>
          <t>B</t>
        </is>
      </c>
      <c r="T240" t="inlineStr">
        <is>
          <t>A</t>
        </is>
      </c>
      <c r="U240" t="inlineStr">
        <is>
          <t>B</t>
        </is>
      </c>
      <c r="Z240" s="1">
        <f>IF(J240&gt;K240,"A",IF(J240=K240,"","B"))</f>
        <v/>
      </c>
      <c r="AA240">
        <f>IF(AND($Z240&lt;&gt;"",$Z240=L240),1,IF(L240="",0,-1))</f>
        <v/>
      </c>
      <c r="AB240">
        <f>IF(AND($Z240&lt;&gt;"",$Z240=M240),1,IF(M240="",0,-1))</f>
        <v/>
      </c>
      <c r="AC240">
        <f>IF(AND($Z240&lt;&gt;"",$Z240=N240),1,IF(N240="",0,-1))</f>
        <v/>
      </c>
      <c r="AD240">
        <f>IF(AND($Z240&lt;&gt;"",$Z240=O240),1,IF(O240="",0,-1))</f>
        <v/>
      </c>
      <c r="AE240">
        <f>IF(AND($Z240&lt;&gt;"",$Z240=P240),1,IF(P240="",0,-1))</f>
        <v/>
      </c>
      <c r="AF240">
        <f>IF(AND($Z240&lt;&gt;"",$Z240=Q240),1,IF(Q240="",0,-1))</f>
        <v/>
      </c>
      <c r="AG240">
        <f>IF(AND($Z240&lt;&gt;"",$Z240=R240),1,IF(R240="",0,-1))</f>
        <v/>
      </c>
      <c r="AH240">
        <f>IF(AND($Z240&lt;&gt;"",$Z240=S240),1,IF(S240="",0,-1))</f>
        <v/>
      </c>
      <c r="AI240">
        <f>IF(AND($Z240&lt;&gt;"",$Z240=T240),1,IF(T240="",0,-1))</f>
        <v/>
      </c>
      <c r="AJ240">
        <f>IF(AND($Z240&lt;&gt;"",$Z240=U240),1,IF(U240="",0,-1))</f>
        <v/>
      </c>
      <c r="AK240">
        <f>IF(AND($Z240&lt;&gt;"",$Z240=V240),1,IF(V240="",0,-1))</f>
        <v/>
      </c>
      <c r="AL240">
        <f>IF(AND($Z240&lt;&gt;"",$Z240=W240),1,IF(W240="",0,-1))</f>
        <v/>
      </c>
      <c r="AM240">
        <f>IF(AND($Z240&lt;&gt;"",$Z240=X240),1,IF(X240="",0,-1))</f>
        <v/>
      </c>
    </row>
    <row r="241">
      <c r="D241" t="inlineStr">
        <is>
          <t>https://www.livesport.com/game/O8nOHXAD/#/game-summary</t>
        </is>
      </c>
      <c r="G241" s="11">
        <f>IF($D241&lt;&gt;$D240,IF($J241&gt;$K241,1,0),IF($J241&gt;$K241,G240+1,G240))</f>
        <v/>
      </c>
      <c r="H241" s="11">
        <f>IF($D241&lt;&gt;$D240,IF($J241&lt;$K241,1,0),IF($J241&lt;$K241,H240+1,H240))</f>
        <v/>
      </c>
      <c r="I241" s="1">
        <f>IF($D241&lt;&gt;$D240,"",IF(ISEVEN(SUM(J240:K240)),I240, IF(I240="B", "A", "B")))</f>
        <v/>
      </c>
      <c r="J241" s="11">
        <f>COUNTIFS(L241:X241,"A")</f>
        <v/>
      </c>
      <c r="K241" s="11">
        <f>COUNTIFS(L241:X241,"B")</f>
        <v/>
      </c>
      <c r="L241" t="inlineStr">
        <is>
          <t>B</t>
        </is>
      </c>
      <c r="M241" t="inlineStr">
        <is>
          <t>B</t>
        </is>
      </c>
      <c r="N241" t="inlineStr">
        <is>
          <t>B</t>
        </is>
      </c>
      <c r="O241" t="inlineStr">
        <is>
          <t>B</t>
        </is>
      </c>
      <c r="P241" t="inlineStr">
        <is>
          <t>A</t>
        </is>
      </c>
      <c r="Q241" t="inlineStr">
        <is>
          <t>B</t>
        </is>
      </c>
      <c r="R241" t="inlineStr">
        <is>
          <t>A</t>
        </is>
      </c>
      <c r="S241" t="inlineStr">
        <is>
          <t>B</t>
        </is>
      </c>
      <c r="Z241" s="1">
        <f>IF(J241&gt;K241,"A",IF(J241=K241,"","B"))</f>
        <v/>
      </c>
      <c r="AA241">
        <f>IF(AND($Z241&lt;&gt;"",$Z241=L241),1,IF(L241="",0,-1))</f>
        <v/>
      </c>
      <c r="AB241">
        <f>IF(AND($Z241&lt;&gt;"",$Z241=M241),1,IF(M241="",0,-1))</f>
        <v/>
      </c>
      <c r="AC241">
        <f>IF(AND($Z241&lt;&gt;"",$Z241=N241),1,IF(N241="",0,-1))</f>
        <v/>
      </c>
      <c r="AD241">
        <f>IF(AND($Z241&lt;&gt;"",$Z241=O241),1,IF(O241="",0,-1))</f>
        <v/>
      </c>
      <c r="AE241">
        <f>IF(AND($Z241&lt;&gt;"",$Z241=P241),1,IF(P241="",0,-1))</f>
        <v/>
      </c>
      <c r="AF241">
        <f>IF(AND($Z241&lt;&gt;"",$Z241=Q241),1,IF(Q241="",0,-1))</f>
        <v/>
      </c>
      <c r="AG241">
        <f>IF(AND($Z241&lt;&gt;"",$Z241=R241),1,IF(R241="",0,-1))</f>
        <v/>
      </c>
      <c r="AH241">
        <f>IF(AND($Z241&lt;&gt;"",$Z241=S241),1,IF(S241="",0,-1))</f>
        <v/>
      </c>
      <c r="AI241">
        <f>IF(AND($Z241&lt;&gt;"",$Z241=T241),1,IF(T241="",0,-1))</f>
        <v/>
      </c>
      <c r="AJ241">
        <f>IF(AND($Z241&lt;&gt;"",$Z241=U241),1,IF(U241="",0,-1))</f>
        <v/>
      </c>
      <c r="AK241">
        <f>IF(AND($Z241&lt;&gt;"",$Z241=V241),1,IF(V241="",0,-1))</f>
        <v/>
      </c>
      <c r="AL241">
        <f>IF(AND($Z241&lt;&gt;"",$Z241=W241),1,IF(W241="",0,-1))</f>
        <v/>
      </c>
      <c r="AM241">
        <f>IF(AND($Z241&lt;&gt;"",$Z241=X241),1,IF(X241="",0,-1))</f>
        <v/>
      </c>
    </row>
    <row r="242">
      <c r="G242" s="11">
        <f>IF($D242&lt;&gt;$D241,IF($J242&gt;$K242,1,0),IF($J242&gt;$K242,G241+1,G241))</f>
        <v/>
      </c>
      <c r="H242" s="11">
        <f>IF($D242&lt;&gt;$D241,IF($J242&lt;$K242,1,0),IF($J242&lt;$K242,H241+1,H241))</f>
        <v/>
      </c>
      <c r="I242" s="1">
        <f>IF($D242&lt;&gt;$D241,"",IF(ISEVEN(SUM(J241:K241)),I241, IF(I241="B", "A", "B")))</f>
        <v/>
      </c>
      <c r="J242" s="11">
        <f>COUNTIFS(L242:X242,"A")</f>
        <v/>
      </c>
      <c r="K242" s="11">
        <f>COUNTIFS(L242:X242,"B")</f>
        <v/>
      </c>
      <c r="Z242" s="1">
        <f>IF(J242&gt;K242,"A",IF(J242=K242,"","B"))</f>
        <v/>
      </c>
      <c r="AA242">
        <f>IF(AND($Z242&lt;&gt;"",$Z242=L242),1,IF(L242="",0,-1))</f>
        <v/>
      </c>
      <c r="AB242">
        <f>IF(AND($Z242&lt;&gt;"",$Z242=M242),1,IF(M242="",0,-1))</f>
        <v/>
      </c>
      <c r="AC242">
        <f>IF(AND($Z242&lt;&gt;"",$Z242=N242),1,IF(N242="",0,-1))</f>
        <v/>
      </c>
      <c r="AD242">
        <f>IF(AND($Z242&lt;&gt;"",$Z242=O242),1,IF(O242="",0,-1))</f>
        <v/>
      </c>
      <c r="AE242">
        <f>IF(AND($Z242&lt;&gt;"",$Z242=P242),1,IF(P242="",0,-1))</f>
        <v/>
      </c>
      <c r="AF242">
        <f>IF(AND($Z242&lt;&gt;"",$Z242=Q242),1,IF(Q242="",0,-1))</f>
        <v/>
      </c>
      <c r="AG242">
        <f>IF(AND($Z242&lt;&gt;"",$Z242=R242),1,IF(R242="",0,-1))</f>
        <v/>
      </c>
      <c r="AH242">
        <f>IF(AND($Z242&lt;&gt;"",$Z242=S242),1,IF(S242="",0,-1))</f>
        <v/>
      </c>
      <c r="AI242">
        <f>IF(AND($Z242&lt;&gt;"",$Z242=T242),1,IF(T242="",0,-1))</f>
        <v/>
      </c>
      <c r="AJ242">
        <f>IF(AND($Z242&lt;&gt;"",$Z242=U242),1,IF(U242="",0,-1))</f>
        <v/>
      </c>
      <c r="AK242">
        <f>IF(AND($Z242&lt;&gt;"",$Z242=V242),1,IF(V242="",0,-1))</f>
        <v/>
      </c>
      <c r="AL242">
        <f>IF(AND($Z242&lt;&gt;"",$Z242=W242),1,IF(W242="",0,-1))</f>
        <v/>
      </c>
      <c r="AM242">
        <f>IF(AND($Z242&lt;&gt;"",$Z242=X242),1,IF(X242="",0,-1))</f>
        <v/>
      </c>
    </row>
    <row r="243">
      <c r="G243" s="11">
        <f>IF($D243&lt;&gt;$D242,IF($J243&gt;$K243,1,0),IF($J243&gt;$K243,G242+1,G242))</f>
        <v/>
      </c>
      <c r="H243" s="11">
        <f>IF($D243&lt;&gt;$D242,IF($J243&lt;$K243,1,0),IF($J243&lt;$K243,H242+1,H242))</f>
        <v/>
      </c>
      <c r="I243" s="1">
        <f>IF($D243&lt;&gt;$D242,"",IF(ISEVEN(SUM(J242:K242)),I242, IF(I242="B", "A", "B")))</f>
        <v/>
      </c>
      <c r="J243" s="11">
        <f>COUNTIFS(L243:X243,"A")</f>
        <v/>
      </c>
      <c r="K243" s="11">
        <f>COUNTIFS(L243:X243,"B")</f>
        <v/>
      </c>
      <c r="Z243" s="1">
        <f>IF(J243&gt;K243,"A",IF(J243=K243,"","B"))</f>
        <v/>
      </c>
      <c r="AA243">
        <f>IF(AND($Z243&lt;&gt;"",$Z243=L243),1,IF(L243="",0,-1))</f>
        <v/>
      </c>
      <c r="AB243">
        <f>IF(AND($Z243&lt;&gt;"",$Z243=M243),1,IF(M243="",0,-1))</f>
        <v/>
      </c>
      <c r="AC243">
        <f>IF(AND($Z243&lt;&gt;"",$Z243=N243),1,IF(N243="",0,-1))</f>
        <v/>
      </c>
      <c r="AD243">
        <f>IF(AND($Z243&lt;&gt;"",$Z243=O243),1,IF(O243="",0,-1))</f>
        <v/>
      </c>
      <c r="AE243">
        <f>IF(AND($Z243&lt;&gt;"",$Z243=P243),1,IF(P243="",0,-1))</f>
        <v/>
      </c>
      <c r="AF243">
        <f>IF(AND($Z243&lt;&gt;"",$Z243=Q243),1,IF(Q243="",0,-1))</f>
        <v/>
      </c>
      <c r="AG243">
        <f>IF(AND($Z243&lt;&gt;"",$Z243=R243),1,IF(R243="",0,-1))</f>
        <v/>
      </c>
      <c r="AH243">
        <f>IF(AND($Z243&lt;&gt;"",$Z243=S243),1,IF(S243="",0,-1))</f>
        <v/>
      </c>
      <c r="AI243">
        <f>IF(AND($Z243&lt;&gt;"",$Z243=T243),1,IF(T243="",0,-1))</f>
        <v/>
      </c>
      <c r="AJ243">
        <f>IF(AND($Z243&lt;&gt;"",$Z243=U243),1,IF(U243="",0,-1))</f>
        <v/>
      </c>
      <c r="AK243">
        <f>IF(AND($Z243&lt;&gt;"",$Z243=V243),1,IF(V243="",0,-1))</f>
        <v/>
      </c>
      <c r="AL243">
        <f>IF(AND($Z243&lt;&gt;"",$Z243=W243),1,IF(W243="",0,-1))</f>
        <v/>
      </c>
      <c r="AM243">
        <f>IF(AND($Z243&lt;&gt;"",$Z243=X243),1,IF(X243="",0,-1))</f>
        <v/>
      </c>
    </row>
  </sheetData>
  <mergeCells count="2">
    <mergeCell ref="J1:K1"/>
    <mergeCell ref="G1:H1"/>
  </mergeCells>
  <conditionalFormatting sqref="I1:I1048576">
    <cfRule type="cellIs" priority="12" operator="equal" dxfId="5">
      <formula>"B"</formula>
    </cfRule>
    <cfRule type="cellIs" priority="13" operator="equal" dxfId="4">
      <formula>"A"</formula>
    </cfRule>
  </conditionalFormatting>
  <conditionalFormatting sqref="L1:Y1048576">
    <cfRule type="expression" priority="6" dxfId="6">
      <formula>OR(AND(ISEVEN(L$1),L1=$I1),AND(ISEVEN(L$1+1),L1&lt;&gt;$I1))</formula>
    </cfRule>
    <cfRule type="expression" priority="7" dxfId="5" stopIfTrue="1">
      <formula>L1=$F$1</formula>
    </cfRule>
    <cfRule type="expression" priority="8" dxfId="4" stopIfTrue="1">
      <formula>L1=$E$1</formula>
    </cfRule>
  </conditionalFormatting>
  <conditionalFormatting sqref="A1:H1048576">
    <cfRule type="expression" priority="5" dxfId="3">
      <formula>$D1=$D2</formula>
    </cfRule>
  </conditionalFormatting>
  <conditionalFormatting sqref="AA1:AN1048576">
    <cfRule type="cellIs" priority="2" operator="equal" dxfId="2">
      <formula>-1</formula>
    </cfRule>
    <cfRule type="cellIs" priority="3" operator="equal" dxfId="1">
      <formula>0</formula>
    </cfRule>
  </conditionalFormatting>
  <conditionalFormatting sqref="AA1:AM1048576">
    <cfRule type="cellIs" priority="1" operator="equal" dxfId="0">
      <formula>1</formula>
    </cfRule>
  </conditionalFormatting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D11" location="/game-summary" r:id="rId11"/>
    <hyperlink xmlns:r="http://schemas.openxmlformats.org/officeDocument/2006/relationships" ref="A12" r:id="rId12"/>
    <hyperlink xmlns:r="http://schemas.openxmlformats.org/officeDocument/2006/relationships" ref="D12" location="/game-summary" r:id="rId13"/>
    <hyperlink xmlns:r="http://schemas.openxmlformats.org/officeDocument/2006/relationships" ref="A13" r:id="rId14"/>
    <hyperlink xmlns:r="http://schemas.openxmlformats.org/officeDocument/2006/relationships" ref="D13" location="/game-summary" r:id="rId15"/>
    <hyperlink xmlns:r="http://schemas.openxmlformats.org/officeDocument/2006/relationships" ref="A14" r:id="rId16"/>
    <hyperlink xmlns:r="http://schemas.openxmlformats.org/officeDocument/2006/relationships" ref="A15" r:id="rId17"/>
    <hyperlink xmlns:r="http://schemas.openxmlformats.org/officeDocument/2006/relationships" ref="A16" r:id="rId18"/>
    <hyperlink xmlns:r="http://schemas.openxmlformats.org/officeDocument/2006/relationships" ref="A17" r:id="rId19"/>
    <hyperlink xmlns:r="http://schemas.openxmlformats.org/officeDocument/2006/relationships" ref="A18" r:id="rId20"/>
    <hyperlink xmlns:r="http://schemas.openxmlformats.org/officeDocument/2006/relationships" ref="A19" r:id="rId21"/>
    <hyperlink xmlns:r="http://schemas.openxmlformats.org/officeDocument/2006/relationships" ref="A20" r:id="rId22"/>
    <hyperlink xmlns:r="http://schemas.openxmlformats.org/officeDocument/2006/relationships" ref="A21" r:id="rId23"/>
    <hyperlink xmlns:r="http://schemas.openxmlformats.org/officeDocument/2006/relationships" ref="A22" r:id="rId24"/>
    <hyperlink xmlns:r="http://schemas.openxmlformats.org/officeDocument/2006/relationships" ref="A23" r:id="rId25"/>
    <hyperlink xmlns:r="http://schemas.openxmlformats.org/officeDocument/2006/relationships" ref="A24" r:id="rId26"/>
    <hyperlink xmlns:r="http://schemas.openxmlformats.org/officeDocument/2006/relationships" ref="A25" r:id="rId27"/>
    <hyperlink xmlns:r="http://schemas.openxmlformats.org/officeDocument/2006/relationships" ref="A26" r:id="rId28"/>
    <hyperlink xmlns:r="http://schemas.openxmlformats.org/officeDocument/2006/relationships" ref="A27" r:id="rId29"/>
    <hyperlink xmlns:r="http://schemas.openxmlformats.org/officeDocument/2006/relationships" ref="A28" r:id="rId30"/>
    <hyperlink xmlns:r="http://schemas.openxmlformats.org/officeDocument/2006/relationships" ref="A29" r:id="rId31"/>
    <hyperlink xmlns:r="http://schemas.openxmlformats.org/officeDocument/2006/relationships" ref="A30" r:id="rId32"/>
    <hyperlink xmlns:r="http://schemas.openxmlformats.org/officeDocument/2006/relationships" ref="A31" r:id="rId33"/>
    <hyperlink xmlns:r="http://schemas.openxmlformats.org/officeDocument/2006/relationships" ref="A32" r:id="rId34"/>
    <hyperlink xmlns:r="http://schemas.openxmlformats.org/officeDocument/2006/relationships" ref="A33" r:id="rId35"/>
    <hyperlink xmlns:r="http://schemas.openxmlformats.org/officeDocument/2006/relationships" ref="A34" r:id="rId36"/>
    <hyperlink xmlns:r="http://schemas.openxmlformats.org/officeDocument/2006/relationships" ref="A35" r:id="rId37"/>
    <hyperlink xmlns:r="http://schemas.openxmlformats.org/officeDocument/2006/relationships" ref="A36" r:id="rId38"/>
    <hyperlink xmlns:r="http://schemas.openxmlformats.org/officeDocument/2006/relationships" ref="A37" r:id="rId39"/>
    <hyperlink xmlns:r="http://schemas.openxmlformats.org/officeDocument/2006/relationships" ref="A38" r:id="rId40"/>
    <hyperlink xmlns:r="http://schemas.openxmlformats.org/officeDocument/2006/relationships" ref="A39" r:id="rId41"/>
    <hyperlink xmlns:r="http://schemas.openxmlformats.org/officeDocument/2006/relationships" ref="A40" r:id="rId42"/>
    <hyperlink xmlns:r="http://schemas.openxmlformats.org/officeDocument/2006/relationships" ref="A41" r:id="rId43"/>
    <hyperlink xmlns:r="http://schemas.openxmlformats.org/officeDocument/2006/relationships" ref="A42" r:id="rId44"/>
    <hyperlink xmlns:r="http://schemas.openxmlformats.org/officeDocument/2006/relationships" ref="A43" r:id="rId45"/>
    <hyperlink xmlns:r="http://schemas.openxmlformats.org/officeDocument/2006/relationships" ref="A44" r:id="rId46"/>
    <hyperlink xmlns:r="http://schemas.openxmlformats.org/officeDocument/2006/relationships" ref="A45" r:id="rId47"/>
    <hyperlink xmlns:r="http://schemas.openxmlformats.org/officeDocument/2006/relationships" ref="A46" r:id="rId48"/>
    <hyperlink xmlns:r="http://schemas.openxmlformats.org/officeDocument/2006/relationships" ref="A47" r:id="rId49"/>
    <hyperlink xmlns:r="http://schemas.openxmlformats.org/officeDocument/2006/relationships" ref="A48" r:id="rId50"/>
    <hyperlink xmlns:r="http://schemas.openxmlformats.org/officeDocument/2006/relationships" ref="A49" r:id="rId51"/>
    <hyperlink xmlns:r="http://schemas.openxmlformats.org/officeDocument/2006/relationships" ref="A50" r:id="rId52"/>
    <hyperlink xmlns:r="http://schemas.openxmlformats.org/officeDocument/2006/relationships" ref="A51" r:id="rId53"/>
    <hyperlink xmlns:r="http://schemas.openxmlformats.org/officeDocument/2006/relationships" ref="A52" r:id="rId54"/>
    <hyperlink xmlns:r="http://schemas.openxmlformats.org/officeDocument/2006/relationships" ref="A53" r:id="rId55"/>
    <hyperlink xmlns:r="http://schemas.openxmlformats.org/officeDocument/2006/relationships" ref="A54" r:id="rId56"/>
    <hyperlink xmlns:r="http://schemas.openxmlformats.org/officeDocument/2006/relationships" ref="A55" r:id="rId57"/>
    <hyperlink xmlns:r="http://schemas.openxmlformats.org/officeDocument/2006/relationships" ref="A56" r:id="rId58"/>
    <hyperlink xmlns:r="http://schemas.openxmlformats.org/officeDocument/2006/relationships" ref="A57" r:id="rId59"/>
    <hyperlink xmlns:r="http://schemas.openxmlformats.org/officeDocument/2006/relationships" ref="A58" r:id="rId60"/>
    <hyperlink xmlns:r="http://schemas.openxmlformats.org/officeDocument/2006/relationships" ref="A59" r:id="rId61"/>
    <hyperlink xmlns:r="http://schemas.openxmlformats.org/officeDocument/2006/relationships" ref="A60" r:id="rId62"/>
    <hyperlink xmlns:r="http://schemas.openxmlformats.org/officeDocument/2006/relationships" ref="A61" r:id="rId63"/>
    <hyperlink xmlns:r="http://schemas.openxmlformats.org/officeDocument/2006/relationships" ref="A62" r:id="rId64"/>
    <hyperlink xmlns:r="http://schemas.openxmlformats.org/officeDocument/2006/relationships" ref="A63" r:id="rId65"/>
    <hyperlink xmlns:r="http://schemas.openxmlformats.org/officeDocument/2006/relationships" ref="A64" r:id="rId66"/>
    <hyperlink xmlns:r="http://schemas.openxmlformats.org/officeDocument/2006/relationships" ref="A65" r:id="rId67"/>
    <hyperlink xmlns:r="http://schemas.openxmlformats.org/officeDocument/2006/relationships" ref="A66" r:id="rId68"/>
    <hyperlink xmlns:r="http://schemas.openxmlformats.org/officeDocument/2006/relationships" ref="A67" r:id="rId69"/>
    <hyperlink xmlns:r="http://schemas.openxmlformats.org/officeDocument/2006/relationships" ref="A68" r:id="rId70"/>
    <hyperlink xmlns:r="http://schemas.openxmlformats.org/officeDocument/2006/relationships" ref="A69" r:id="rId71"/>
    <hyperlink xmlns:r="http://schemas.openxmlformats.org/officeDocument/2006/relationships" ref="A70" r:id="rId72"/>
    <hyperlink xmlns:r="http://schemas.openxmlformats.org/officeDocument/2006/relationships" ref="A71" r:id="rId73"/>
    <hyperlink xmlns:r="http://schemas.openxmlformats.org/officeDocument/2006/relationships" ref="A72" r:id="rId74"/>
    <hyperlink xmlns:r="http://schemas.openxmlformats.org/officeDocument/2006/relationships" ref="A73" r:id="rId75"/>
    <hyperlink xmlns:r="http://schemas.openxmlformats.org/officeDocument/2006/relationships" ref="A74" r:id="rId76"/>
    <hyperlink xmlns:r="http://schemas.openxmlformats.org/officeDocument/2006/relationships" ref="A75" r:id="rId77"/>
    <hyperlink xmlns:r="http://schemas.openxmlformats.org/officeDocument/2006/relationships" ref="A76" r:id="rId78"/>
    <hyperlink xmlns:r="http://schemas.openxmlformats.org/officeDocument/2006/relationships" ref="A77" r:id="rId79"/>
    <hyperlink xmlns:r="http://schemas.openxmlformats.org/officeDocument/2006/relationships" ref="A78" r:id="rId80"/>
    <hyperlink xmlns:r="http://schemas.openxmlformats.org/officeDocument/2006/relationships" ref="A79" r:id="rId81"/>
    <hyperlink xmlns:r="http://schemas.openxmlformats.org/officeDocument/2006/relationships" ref="A80" r:id="rId82"/>
    <hyperlink xmlns:r="http://schemas.openxmlformats.org/officeDocument/2006/relationships" ref="A81" r:id="rId83"/>
    <hyperlink xmlns:r="http://schemas.openxmlformats.org/officeDocument/2006/relationships" ref="A82" r:id="rId84"/>
    <hyperlink xmlns:r="http://schemas.openxmlformats.org/officeDocument/2006/relationships" ref="A83" r:id="rId85"/>
    <hyperlink xmlns:r="http://schemas.openxmlformats.org/officeDocument/2006/relationships" ref="A84" r:id="rId86"/>
    <hyperlink xmlns:r="http://schemas.openxmlformats.org/officeDocument/2006/relationships" ref="A85" r:id="rId87"/>
    <hyperlink xmlns:r="http://schemas.openxmlformats.org/officeDocument/2006/relationships" ref="A86" r:id="rId88"/>
    <hyperlink xmlns:r="http://schemas.openxmlformats.org/officeDocument/2006/relationships" ref="A87" r:id="rId89"/>
    <hyperlink xmlns:r="http://schemas.openxmlformats.org/officeDocument/2006/relationships" ref="A88" r:id="rId90"/>
    <hyperlink xmlns:r="http://schemas.openxmlformats.org/officeDocument/2006/relationships" ref="A89" r:id="rId91"/>
    <hyperlink xmlns:r="http://schemas.openxmlformats.org/officeDocument/2006/relationships" ref="A90" r:id="rId92"/>
    <hyperlink xmlns:r="http://schemas.openxmlformats.org/officeDocument/2006/relationships" ref="A91" r:id="rId93"/>
    <hyperlink xmlns:r="http://schemas.openxmlformats.org/officeDocument/2006/relationships" ref="A92" r:id="rId94"/>
    <hyperlink xmlns:r="http://schemas.openxmlformats.org/officeDocument/2006/relationships" ref="D93" location="/game-summary" r:id="rId95"/>
  </hyperlinks>
  <pageMargins left="0.7" right="0.7" top="0.75" bottom="0.75" header="0.3" footer="0.3"/>
  <pageSetup orientation="portrait" paperSize="9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8"/>
  <sheetViews>
    <sheetView workbookViewId="0">
      <selection activeCell="J16" sqref="J16"/>
    </sheetView>
  </sheetViews>
  <sheetFormatPr baseColWidth="8" defaultRowHeight="15"/>
  <sheetData>
    <row r="1"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</row>
    <row r="2">
      <c r="A2" t="inlineStr">
        <is>
          <t>Разница</t>
        </is>
      </c>
      <c r="B2">
        <f>SUM(Sets!AA:AA)-B1-1</f>
        <v/>
      </c>
      <c r="C2">
        <f>SUM(Sets!AB:AB)-C1</f>
        <v/>
      </c>
      <c r="D2">
        <f>SUM(Sets!AC:AC)-D1</f>
        <v/>
      </c>
      <c r="E2">
        <f>SUM(Sets!AD:AD)-E1</f>
        <v/>
      </c>
      <c r="F2">
        <f>SUM(Sets!AE:AE)-F1</f>
        <v/>
      </c>
      <c r="G2">
        <f>SUM(Sets!AF:AF)-G1</f>
        <v/>
      </c>
      <c r="H2">
        <f>SUM(Sets!AG:AG)-H1</f>
        <v/>
      </c>
      <c r="I2">
        <f>SUM(Sets!AH:AH)-I1</f>
        <v/>
      </c>
      <c r="J2">
        <f>SUM(Sets!AI:AI)-J1</f>
        <v/>
      </c>
      <c r="K2">
        <f>SUM(Sets!AJ:AJ)-K1</f>
        <v/>
      </c>
      <c r="L2">
        <f>SUM(Sets!AK:AK)-L1</f>
        <v/>
      </c>
      <c r="M2">
        <f>SUM(Sets!AL:AL)-M1</f>
        <v/>
      </c>
      <c r="N2">
        <f>SUM(Sets!AM:AM)-N1</f>
        <v/>
      </c>
    </row>
    <row r="3">
      <c r="A3" t="inlineStr">
        <is>
          <t>Плюс</t>
        </is>
      </c>
      <c r="B3">
        <f>COUNTIFS(Sets!AA:AA,"=1")-1</f>
        <v/>
      </c>
      <c r="C3">
        <f>COUNTIFS(Sets!AB:AB,"=1")</f>
        <v/>
      </c>
      <c r="D3">
        <f>COUNTIFS(Sets!AC:AC,"=1")</f>
        <v/>
      </c>
      <c r="E3">
        <f>COUNTIFS(Sets!AD:AD,"=1")</f>
        <v/>
      </c>
      <c r="F3">
        <f>COUNTIFS(Sets!AE:AE,"=1")</f>
        <v/>
      </c>
      <c r="G3">
        <f>COUNTIFS(Sets!AF:AF,"=1")</f>
        <v/>
      </c>
      <c r="H3">
        <f>COUNTIFS(Sets!AG:AG,"=1")</f>
        <v/>
      </c>
      <c r="I3">
        <f>COUNTIFS(Sets!AH:AH,"=1")</f>
        <v/>
      </c>
      <c r="J3">
        <f>COUNTIFS(Sets!AI:AI,"=1")</f>
        <v/>
      </c>
      <c r="K3">
        <f>COUNTIFS(Sets!AJ:AJ,"=1")</f>
        <v/>
      </c>
      <c r="L3">
        <f>COUNTIFS(Sets!AK:AK,"=1")</f>
        <v/>
      </c>
      <c r="M3">
        <f>COUNTIFS(Sets!AL:AL,"=1")</f>
        <v/>
      </c>
      <c r="N3">
        <f>COUNTIFS(Sets!AM:AM,"=1")</f>
        <v/>
      </c>
      <c r="O3">
        <f>SUM(B3:N3)</f>
        <v/>
      </c>
    </row>
    <row r="4">
      <c r="A4" t="inlineStr">
        <is>
          <t>Минус</t>
        </is>
      </c>
      <c r="B4">
        <f>COUNTIFS(Sets!AA:AA,"=-1")</f>
        <v/>
      </c>
      <c r="C4">
        <f>COUNTIFS(Sets!AB:AB,"=-1")</f>
        <v/>
      </c>
      <c r="D4">
        <f>COUNTIFS(Sets!AC:AC,"=-1")</f>
        <v/>
      </c>
      <c r="E4">
        <f>COUNTIFS(Sets!AD:AD,"=-1")</f>
        <v/>
      </c>
      <c r="F4">
        <f>COUNTIFS(Sets!AE:AE,"=-1")</f>
        <v/>
      </c>
      <c r="G4">
        <f>COUNTIFS(Sets!AF:AF,"=-1")</f>
        <v/>
      </c>
      <c r="H4">
        <f>COUNTIFS(Sets!AG:AG,"=-1")</f>
        <v/>
      </c>
      <c r="I4">
        <f>COUNTIFS(Sets!AH:AH,"=-1")</f>
        <v/>
      </c>
      <c r="J4">
        <f>COUNTIFS(Sets!AI:AI,"=-1")</f>
        <v/>
      </c>
      <c r="K4">
        <f>COUNTIFS(Sets!AJ:AJ,"=-1")</f>
        <v/>
      </c>
      <c r="L4">
        <f>COUNTIFS(Sets!AK:AK,"=-1")</f>
        <v/>
      </c>
      <c r="M4">
        <f>COUNTIFS(Sets!AL:AL,"=-1")</f>
        <v/>
      </c>
      <c r="N4">
        <f>COUNTIFS(Sets!AM:AM,"=-1")</f>
        <v/>
      </c>
      <c r="O4">
        <f>SUM(B4:N4)</f>
        <v/>
      </c>
    </row>
    <row r="5">
      <c r="A5" t="inlineStr">
        <is>
          <t>Всего</t>
        </is>
      </c>
      <c r="B5">
        <f>B3+B4</f>
        <v/>
      </c>
      <c r="C5">
        <f>C3+C4</f>
        <v/>
      </c>
      <c r="D5">
        <f>D3+D4</f>
        <v/>
      </c>
      <c r="E5">
        <f>E3+E4</f>
        <v/>
      </c>
      <c r="F5">
        <f>F3+F4</f>
        <v/>
      </c>
      <c r="G5">
        <f>G3+G4</f>
        <v/>
      </c>
      <c r="H5">
        <f>H3+H4</f>
        <v/>
      </c>
      <c r="I5">
        <f>I3+I4</f>
        <v/>
      </c>
      <c r="J5">
        <f>J3+J4</f>
        <v/>
      </c>
      <c r="K5">
        <f>K3+K4</f>
        <v/>
      </c>
      <c r="L5">
        <f>L3+L4</f>
        <v/>
      </c>
      <c r="M5">
        <f>M3+M4</f>
        <v/>
      </c>
      <c r="N5">
        <f>N3+N4</f>
        <v/>
      </c>
      <c r="O5">
        <f>SUM(B5:N5)</f>
        <v/>
      </c>
    </row>
    <row r="6">
      <c r="A6" t="inlineStr">
        <is>
          <t>Выигрыш</t>
        </is>
      </c>
      <c r="B6" s="7">
        <f>B3/B5</f>
        <v/>
      </c>
      <c r="C6" s="7">
        <f>C3/C5</f>
        <v/>
      </c>
      <c r="D6" s="7">
        <f>D3/D5</f>
        <v/>
      </c>
      <c r="E6" s="7">
        <f>E3/E5</f>
        <v/>
      </c>
      <c r="F6" s="7">
        <f>F3/F5</f>
        <v/>
      </c>
      <c r="G6" s="7">
        <f>G3/G5</f>
        <v/>
      </c>
      <c r="H6" s="7">
        <f>H3/H5</f>
        <v/>
      </c>
      <c r="I6" s="7">
        <f>I3/I5</f>
        <v/>
      </c>
      <c r="J6" s="7">
        <f>J3/J5</f>
        <v/>
      </c>
      <c r="K6" s="7">
        <f>K3/K5</f>
        <v/>
      </c>
      <c r="L6" s="7">
        <f>L3/L5</f>
        <v/>
      </c>
      <c r="M6" s="7">
        <f>M3/M5</f>
        <v/>
      </c>
      <c r="N6" s="7">
        <f>N3/N5</f>
        <v/>
      </c>
      <c r="O6" s="7">
        <f>O3/O5</f>
        <v/>
      </c>
    </row>
    <row r="8">
      <c r="B8" s="8">
        <f>B5/$B5</f>
        <v/>
      </c>
      <c r="C8" s="8">
        <f>C5/$B5</f>
        <v/>
      </c>
      <c r="D8" s="8">
        <f>D5/$B5</f>
        <v/>
      </c>
      <c r="E8" s="8">
        <f>E5/$B5</f>
        <v/>
      </c>
      <c r="F8" s="8">
        <f>F5/$B5</f>
        <v/>
      </c>
      <c r="G8" s="8">
        <f>G5/$B5</f>
        <v/>
      </c>
      <c r="H8" s="8">
        <f>H5/$B5</f>
        <v/>
      </c>
      <c r="I8" s="8">
        <f>I5/$B5</f>
        <v/>
      </c>
      <c r="J8" s="8">
        <f>J5/$B5</f>
        <v/>
      </c>
      <c r="K8" s="8">
        <f>K5/$B5</f>
        <v/>
      </c>
      <c r="L8" s="8">
        <f>L5/$B5</f>
        <v/>
      </c>
      <c r="M8" s="8">
        <f>M5/$B5</f>
        <v/>
      </c>
      <c r="N8" s="8">
        <f>N5/$B5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40"/>
  <sheetViews>
    <sheetView workbookViewId="0">
      <selection activeCell="A1" sqref="A1"/>
    </sheetView>
  </sheetViews>
  <sheetFormatPr baseColWidth="8" defaultRowHeight="15"/>
  <cols>
    <col width="20" customWidth="1" min="1" max="2"/>
    <col width="18" customWidth="1" min="3" max="3"/>
    <col width="20" customWidth="1" min="4" max="4"/>
    <col width="32" customWidth="1" min="5" max="5"/>
  </cols>
  <sheetData>
    <row r="1">
      <c r="A1" t="inlineStr">
        <is>
          <t>Название турнира</t>
        </is>
      </c>
      <c r="B1" t="inlineStr">
        <is>
          <t>Стадия</t>
        </is>
      </c>
      <c r="C1" t="inlineStr">
        <is>
          <t>Игрок 1</t>
        </is>
      </c>
      <c r="D1" t="inlineStr">
        <is>
          <t>Игрок 2</t>
        </is>
      </c>
      <c r="E1" t="inlineStr">
        <is>
          <t>Счёт по сетам</t>
        </is>
      </c>
    </row>
    <row r="2">
      <c r="A2" t="inlineStr">
        <is>
          <t>Неизвестный турнир</t>
        </is>
      </c>
      <c r="B2" t="inlineStr">
        <is>
          <t>Неизвестная стадия</t>
        </is>
      </c>
      <c r="C2" t="inlineStr">
        <is>
          <t>Draper J.</t>
        </is>
      </c>
      <c r="D2" t="inlineStr">
        <is>
          <t>Lehecka J.</t>
        </is>
      </c>
      <c r="E2" t="inlineStr">
        <is>
          <t>6 - 4 - 4 - 6 - 3 - 6</t>
        </is>
      </c>
    </row>
    <row r="3">
      <c r="A3" t="inlineStr">
        <is>
          <t>Неизвестный турнир</t>
        </is>
      </c>
      <c r="B3" t="inlineStr">
        <is>
          <t>Неизвестная стадия</t>
        </is>
      </c>
      <c r="C3" t="inlineStr">
        <is>
          <t>Draper J.</t>
        </is>
      </c>
      <c r="D3" t="inlineStr">
        <is>
          <t>Bublik A.</t>
        </is>
      </c>
      <c r="E3" t="inlineStr">
        <is>
          <t>7
7 - 6
2 - 6 - 4</t>
        </is>
      </c>
    </row>
    <row r="4">
      <c r="A4" t="inlineStr">
        <is>
          <t>Неизвестный турнир</t>
        </is>
      </c>
      <c r="B4" t="inlineStr">
        <is>
          <t>Неизвестная стадия</t>
        </is>
      </c>
      <c r="C4" t="inlineStr">
        <is>
          <t>Korda S.</t>
        </is>
      </c>
      <c r="D4" t="inlineStr">
        <is>
          <t>Lehecka J.</t>
        </is>
      </c>
      <c r="E4" t="inlineStr">
        <is>
          <t>2 - 6 - 1 - 6</t>
        </is>
      </c>
    </row>
    <row r="5">
      <c r="A5" t="inlineStr">
        <is>
          <t>Неизвестный турнир</t>
        </is>
      </c>
      <c r="B5" t="inlineStr">
        <is>
          <t>Неизвестная стадия</t>
        </is>
      </c>
      <c r="C5" t="inlineStr">
        <is>
          <t>Paul T.</t>
        </is>
      </c>
      <c r="D5" t="inlineStr">
        <is>
          <t>Draper J.</t>
        </is>
      </c>
      <c r="E5" t="inlineStr">
        <is>
          <t>1 - 6 - 4 - 6</t>
        </is>
      </c>
    </row>
    <row r="6">
      <c r="A6" t="inlineStr">
        <is>
          <t>Неизвестный турнир</t>
        </is>
      </c>
      <c r="B6" t="inlineStr">
        <is>
          <t>Неизвестная стадия</t>
        </is>
      </c>
      <c r="C6" t="inlineStr">
        <is>
          <t>Musetti L.</t>
        </is>
      </c>
      <c r="D6" t="inlineStr">
        <is>
          <t>Bublik A.</t>
        </is>
      </c>
      <c r="E6" t="inlineStr">
        <is>
          <t>3 - 6 - 7
7 - 6
4 - 5 - 7</t>
        </is>
      </c>
    </row>
    <row r="7">
      <c r="A7" t="inlineStr">
        <is>
          <t>Неизвестный турнир</t>
        </is>
      </c>
      <c r="B7" t="inlineStr">
        <is>
          <t>Неизвестная стадия</t>
        </is>
      </c>
      <c r="C7" t="inlineStr">
        <is>
          <t>Lehecka J.</t>
        </is>
      </c>
      <c r="D7" t="inlineStr">
        <is>
          <t>Jarry N.</t>
        </is>
      </c>
      <c r="E7" t="inlineStr">
        <is>
          <t>6 - 4 - 7 - 5</t>
        </is>
      </c>
    </row>
    <row r="8">
      <c r="A8" t="inlineStr">
        <is>
          <t>Неизвестный турнир</t>
        </is>
      </c>
      <c r="B8" t="inlineStr">
        <is>
          <t>Неизвестная стадия</t>
        </is>
      </c>
      <c r="C8" t="inlineStr">
        <is>
          <t>O'Connell C.</t>
        </is>
      </c>
      <c r="D8" t="inlineStr">
        <is>
          <t>Korda S.</t>
        </is>
      </c>
      <c r="E8" t="inlineStr">
        <is>
          <t>4 - 6 - 4 - 6</t>
        </is>
      </c>
    </row>
    <row r="9">
      <c r="A9" t="inlineStr">
        <is>
          <t>Неизвестный турнир</t>
        </is>
      </c>
      <c r="B9" t="inlineStr">
        <is>
          <t>Неизвестная стадия</t>
        </is>
      </c>
      <c r="C9" t="inlineStr">
        <is>
          <t>Musetti L.</t>
        </is>
      </c>
      <c r="D9" t="inlineStr">
        <is>
          <t>Thompson J.</t>
        </is>
      </c>
      <c r="E9" t="inlineStr">
        <is>
          <t>6 - 4 - 6 - 1</t>
        </is>
      </c>
    </row>
    <row r="10">
      <c r="A10" t="inlineStr">
        <is>
          <t>Неизвестный турнир</t>
        </is>
      </c>
      <c r="B10" t="inlineStr">
        <is>
          <t>Неизвестная стадия</t>
        </is>
      </c>
      <c r="C10" t="inlineStr">
        <is>
          <t>Evans D.</t>
        </is>
      </c>
      <c r="D10" t="inlineStr">
        <is>
          <t>Bublik A.</t>
        </is>
      </c>
      <c r="E10" t="inlineStr">
        <is>
          <t>6 - 4 - 2 - 6 - 1 - 6</t>
        </is>
      </c>
    </row>
    <row r="11">
      <c r="A11" t="inlineStr">
        <is>
          <t>Неизвестный турнир</t>
        </is>
      </c>
      <c r="B11" t="inlineStr">
        <is>
          <t>Неизвестная стадия</t>
        </is>
      </c>
      <c r="C11" t="inlineStr">
        <is>
          <t>Lehecka J.</t>
        </is>
      </c>
      <c r="D11" t="inlineStr">
        <is>
          <t>Lajovic D.</t>
        </is>
      </c>
      <c r="E11" t="inlineStr">
        <is>
          <t>7 - 5 - 4 - 6 - 6 - 3</t>
        </is>
      </c>
    </row>
    <row r="12">
      <c r="A12" t="inlineStr">
        <is>
          <t>Неизвестный турнир</t>
        </is>
      </c>
      <c r="B12" t="inlineStr">
        <is>
          <t>Неизвестная стадия</t>
        </is>
      </c>
      <c r="C12" t="inlineStr">
        <is>
          <t>Paul T.</t>
        </is>
      </c>
      <c r="D12" t="inlineStr">
        <is>
          <t>Bolt A.</t>
        </is>
      </c>
      <c r="E12" t="inlineStr">
        <is>
          <t>6 - 3 - 6 - 2</t>
        </is>
      </c>
    </row>
    <row r="13">
      <c r="A13" t="inlineStr">
        <is>
          <t>Неизвестный турнир</t>
        </is>
      </c>
      <c r="B13" t="inlineStr">
        <is>
          <t>Неизвестная стадия</t>
        </is>
      </c>
      <c r="C13" t="inlineStr">
        <is>
          <t>Sonego L.</t>
        </is>
      </c>
      <c r="D13" t="inlineStr">
        <is>
          <t>Korda S.</t>
        </is>
      </c>
      <c r="E13" t="inlineStr">
        <is>
          <t>4 - 6 - 6
10 - 7
12</t>
        </is>
      </c>
    </row>
    <row r="14">
      <c r="A14" t="inlineStr">
        <is>
          <t>Неизвестный турнир</t>
        </is>
      </c>
      <c r="B14" t="inlineStr">
        <is>
          <t>Неизвестная стадия</t>
        </is>
      </c>
      <c r="C14" t="inlineStr">
        <is>
          <t>Kecmanovic M.</t>
        </is>
      </c>
      <c r="D14" t="inlineStr">
        <is>
          <t>Draper J.</t>
        </is>
      </c>
      <c r="E14" t="inlineStr">
        <is>
          <t>7 - 5 - 6
9 - 7
11 - 6
7 - 7
9</t>
        </is>
      </c>
    </row>
    <row r="15">
      <c r="A15" t="inlineStr">
        <is>
          <t>Неизвестный турнир</t>
        </is>
      </c>
      <c r="B15" t="inlineStr">
        <is>
          <t>Неизвестная стадия</t>
        </is>
      </c>
      <c r="C15" t="inlineStr">
        <is>
          <t>Arnaldi M.</t>
        </is>
      </c>
      <c r="D15" t="inlineStr">
        <is>
          <t>Jarry N.</t>
        </is>
      </c>
      <c r="E15" t="inlineStr">
        <is>
          <t>7
7 - 6
5 - 6
7 - 7
9 - 4 - 6</t>
        </is>
      </c>
    </row>
    <row r="16">
      <c r="A16" t="inlineStr">
        <is>
          <t>Неизвестный турнир</t>
        </is>
      </c>
      <c r="B16" t="inlineStr">
        <is>
          <t>Неизвестная стадия</t>
        </is>
      </c>
      <c r="C16" t="inlineStr">
        <is>
          <t>Shevchenko A.</t>
        </is>
      </c>
      <c r="D16" t="inlineStr">
        <is>
          <t>O'Connell C.</t>
        </is>
      </c>
      <c r="E16" t="inlineStr">
        <is>
          <t>3 - 6 - 1 - 6</t>
        </is>
      </c>
    </row>
    <row r="17">
      <c r="A17" t="inlineStr">
        <is>
          <t>Неизвестный турнир</t>
        </is>
      </c>
      <c r="B17" t="inlineStr">
        <is>
          <t>Неизвестная стадия</t>
        </is>
      </c>
      <c r="C17" t="inlineStr">
        <is>
          <t>Hijikata R.</t>
        </is>
      </c>
      <c r="D17" t="inlineStr">
        <is>
          <t>Evans D.</t>
        </is>
      </c>
      <c r="E17" t="inlineStr">
        <is>
          <t>3 - 6 - 4 - 6</t>
        </is>
      </c>
    </row>
    <row r="18">
      <c r="A18" t="inlineStr">
        <is>
          <t>Неизвестный турнир</t>
        </is>
      </c>
      <c r="B18" t="inlineStr">
        <is>
          <t>Неизвестная стадия</t>
        </is>
      </c>
      <c r="C18" t="inlineStr">
        <is>
          <t>McCabe J.</t>
        </is>
      </c>
      <c r="D18" t="inlineStr">
        <is>
          <t>Bublik A.</t>
        </is>
      </c>
      <c r="E18" t="inlineStr">
        <is>
          <t>2 - 6 - 3 - 6</t>
        </is>
      </c>
    </row>
    <row r="19">
      <c r="A19" t="inlineStr">
        <is>
          <t>Неизвестный турнир</t>
        </is>
      </c>
      <c r="B19" t="inlineStr">
        <is>
          <t>Неизвестная стадия</t>
        </is>
      </c>
      <c r="C19" t="inlineStr">
        <is>
          <t>Lehecka J.</t>
        </is>
      </c>
      <c r="D19" t="inlineStr">
        <is>
          <t>Walton A.</t>
        </is>
      </c>
      <c r="E19" t="inlineStr">
        <is>
          <t>6 - 1 - 6 - 3</t>
        </is>
      </c>
    </row>
    <row r="20">
      <c r="A20" t="inlineStr">
        <is>
          <t>Неизвестный турнир</t>
        </is>
      </c>
      <c r="B20" t="inlineStr">
        <is>
          <t>Неизвестная стадия</t>
        </is>
      </c>
      <c r="C20" t="inlineStr">
        <is>
          <t>Hanfmann Y.</t>
        </is>
      </c>
      <c r="D20" t="inlineStr">
        <is>
          <t>Sonego L.</t>
        </is>
      </c>
      <c r="E20" t="inlineStr">
        <is>
          <t>5 - 7 - 6 - 2 - 6
9 - 7
11</t>
        </is>
      </c>
    </row>
    <row r="21">
      <c r="A21" t="inlineStr">
        <is>
          <t>Неизвестный турнир</t>
        </is>
      </c>
      <c r="B21" t="inlineStr">
        <is>
          <t>Неизвестная стадия</t>
        </is>
      </c>
      <c r="C21" t="inlineStr">
        <is>
          <t>Thompson J.</t>
        </is>
      </c>
      <c r="D21" t="inlineStr">
        <is>
          <t>Diaz Acosta F.</t>
        </is>
      </c>
      <c r="E21" t="inlineStr">
        <is>
          <t>6 - 2 - 6 - 2</t>
        </is>
      </c>
    </row>
    <row r="22">
      <c r="A22" t="inlineStr">
        <is>
          <t>Неизвестный турнир</t>
        </is>
      </c>
      <c r="B22" t="inlineStr">
        <is>
          <t>Неизвестная стадия</t>
        </is>
      </c>
      <c r="C22" t="inlineStr">
        <is>
          <t>Bolt A.</t>
        </is>
      </c>
      <c r="D22" t="inlineStr">
        <is>
          <t>Seyboth Wild T.</t>
        </is>
      </c>
      <c r="E22" t="inlineStr">
        <is>
          <t>6 - 3 - 6 - 2</t>
        </is>
      </c>
    </row>
    <row r="23">
      <c r="A23" t="inlineStr">
        <is>
          <t>Неизвестный турнир</t>
        </is>
      </c>
      <c r="B23" t="inlineStr">
        <is>
          <t>Неизвестная стадия</t>
        </is>
      </c>
      <c r="C23" t="inlineStr">
        <is>
          <t>O'Connell C.</t>
        </is>
      </c>
      <c r="D23" t="inlineStr">
        <is>
          <t>Rinderknech A.</t>
        </is>
      </c>
      <c r="E23" t="inlineStr">
        <is>
          <t>6 - 4 - 6 - 4</t>
        </is>
      </c>
    </row>
    <row r="24">
      <c r="A24" t="inlineStr">
        <is>
          <t>Неизвестный турнир</t>
        </is>
      </c>
      <c r="B24" t="inlineStr">
        <is>
          <t>Неизвестная стадия</t>
        </is>
      </c>
      <c r="C24" t="inlineStr">
        <is>
          <t>Arnaldi M.</t>
        </is>
      </c>
      <c r="D24" t="inlineStr">
        <is>
          <t>Zapata Miralles B.</t>
        </is>
      </c>
      <c r="E24" t="inlineStr">
        <is>
          <t>6 - 4 - 6 - 3</t>
        </is>
      </c>
    </row>
    <row r="25">
      <c r="A25" t="inlineStr">
        <is>
          <t>Неизвестный турнир</t>
        </is>
      </c>
      <c r="B25" t="inlineStr">
        <is>
          <t>Неизвестная стадия</t>
        </is>
      </c>
      <c r="C25" t="inlineStr">
        <is>
          <t>Lajovic D.</t>
        </is>
      </c>
      <c r="D25" t="inlineStr">
        <is>
          <t>Kokkinakis T.</t>
        </is>
      </c>
      <c r="E25" t="inlineStr">
        <is>
          <t>3 - 6 - 6 - 1 - 6 - 4</t>
        </is>
      </c>
    </row>
    <row r="26">
      <c r="A26" t="inlineStr">
        <is>
          <t>Неизвестный турнир</t>
        </is>
      </c>
      <c r="B26" t="inlineStr">
        <is>
          <t>Неизвестная стадия</t>
        </is>
      </c>
      <c r="C26" t="inlineStr">
        <is>
          <t>McDonald M.</t>
        </is>
      </c>
      <c r="D26" t="inlineStr">
        <is>
          <t>Kecmanovic M.</t>
        </is>
      </c>
      <c r="E26" t="inlineStr">
        <is>
          <t>4 - 6 - 2 - 6</t>
        </is>
      </c>
    </row>
    <row r="27">
      <c r="A27" t="inlineStr">
        <is>
          <t>Неизвестный турнир</t>
        </is>
      </c>
      <c r="B27" t="inlineStr">
        <is>
          <t>Неизвестная стадия</t>
        </is>
      </c>
      <c r="C27" t="inlineStr">
        <is>
          <t>Etcheverry T. M.</t>
        </is>
      </c>
      <c r="D27" t="inlineStr">
        <is>
          <t>Shevchenko A.</t>
        </is>
      </c>
      <c r="E27" t="inlineStr">
        <is>
          <t>6
4 - 7
7 - 6 - 4 - 5 - 7</t>
        </is>
      </c>
    </row>
    <row r="28">
      <c r="A28" t="inlineStr">
        <is>
          <t>Неизвестный турнир</t>
        </is>
      </c>
      <c r="B28" t="inlineStr">
        <is>
          <t>Неизвестная стадия</t>
        </is>
      </c>
      <c r="C28" t="inlineStr">
        <is>
          <t>Draper J.</t>
        </is>
      </c>
      <c r="D28" t="inlineStr">
        <is>
          <t>Baez S.</t>
        </is>
      </c>
      <c r="E28" t="inlineStr">
        <is>
          <t>6 - 1 - 6 - 3</t>
        </is>
      </c>
    </row>
    <row r="29">
      <c r="A29" t="inlineStr">
        <is>
          <t>Неизвестный турнир</t>
        </is>
      </c>
      <c r="B29" t="inlineStr">
        <is>
          <t>Неизвестная стадия</t>
        </is>
      </c>
      <c r="C29" t="inlineStr">
        <is>
          <t>McCabe J.</t>
        </is>
      </c>
      <c r="D29" t="inlineStr">
        <is>
          <t>Rinderknech A.</t>
        </is>
      </c>
      <c r="E29" t="inlineStr">
        <is>
          <t>4 - 6 - 5 - 7</t>
        </is>
      </c>
    </row>
    <row r="30">
      <c r="A30" t="inlineStr">
        <is>
          <t>Неизвестный турнир</t>
        </is>
      </c>
      <c r="B30" t="inlineStr">
        <is>
          <t>Неизвестная стадия</t>
        </is>
      </c>
      <c r="C30" t="inlineStr">
        <is>
          <t>Walton A.</t>
        </is>
      </c>
      <c r="D30" t="inlineStr">
        <is>
          <t>Zapata Miralles B.</t>
        </is>
      </c>
      <c r="E30" t="inlineStr">
        <is>
          <t>6 - 3 - 6 - 2</t>
        </is>
      </c>
    </row>
    <row r="31">
      <c r="A31" t="inlineStr">
        <is>
          <t>Неизвестный турнир</t>
        </is>
      </c>
      <c r="B31" t="inlineStr">
        <is>
          <t>Неизвестная стадия</t>
        </is>
      </c>
      <c r="C31" t="inlineStr">
        <is>
          <t>Bolt A.</t>
        </is>
      </c>
      <c r="D31" t="inlineStr">
        <is>
          <t>Dellavedova M.</t>
        </is>
      </c>
      <c r="E31" t="inlineStr">
        <is>
          <t>6 - 1 - 6 - 4</t>
        </is>
      </c>
    </row>
    <row r="32">
      <c r="A32" t="inlineStr">
        <is>
          <t>Неизвестный турнир</t>
        </is>
      </c>
      <c r="B32" t="inlineStr">
        <is>
          <t>Неизвестная стадия</t>
        </is>
      </c>
      <c r="C32" t="inlineStr">
        <is>
          <t>Seyboth Wild T.</t>
        </is>
      </c>
      <c r="D32" t="inlineStr">
        <is>
          <t>Diaz Acosta F.</t>
        </is>
      </c>
      <c r="E32" t="inlineStr">
        <is>
          <t>6 - 2 - 6
6 - 7
8 - 6
3 - 7
7</t>
        </is>
      </c>
    </row>
    <row r="33">
      <c r="A33" t="inlineStr">
        <is>
          <t>Неизвестный турнир</t>
        </is>
      </c>
      <c r="B33" t="inlineStr">
        <is>
          <t>Неизвестная стадия</t>
        </is>
      </c>
      <c r="C33" t="inlineStr">
        <is>
          <t>Bradshaw J.</t>
        </is>
      </c>
      <c r="D33" t="inlineStr">
        <is>
          <t>Rinderknech A.</t>
        </is>
      </c>
      <c r="E33" t="inlineStr">
        <is>
          <t>3 - 6 - 4 - 6</t>
        </is>
      </c>
    </row>
    <row r="34">
      <c r="A34" t="inlineStr">
        <is>
          <t>Неизвестный турнир</t>
        </is>
      </c>
      <c r="B34" t="inlineStr">
        <is>
          <t>Неизвестная стадия</t>
        </is>
      </c>
      <c r="C34" t="inlineStr">
        <is>
          <t>Haliak M.</t>
        </is>
      </c>
      <c r="D34" t="inlineStr">
        <is>
          <t>McCabe J.</t>
        </is>
      </c>
      <c r="E34" t="inlineStr">
        <is>
          <t>1 - 6 - 4 - 6</t>
        </is>
      </c>
    </row>
    <row r="35">
      <c r="A35" t="inlineStr">
        <is>
          <t>Неизвестный турнир</t>
        </is>
      </c>
      <c r="B35" t="inlineStr">
        <is>
          <t>Неизвестная стадия</t>
        </is>
      </c>
      <c r="C35" t="inlineStr">
        <is>
          <t>Cachin P.</t>
        </is>
      </c>
      <c r="D35" t="inlineStr">
        <is>
          <t>Walton A.</t>
        </is>
      </c>
      <c r="E35" t="inlineStr">
        <is>
          <t>5 - 7 - 6
2 - 7
7</t>
        </is>
      </c>
    </row>
    <row r="36">
      <c r="A36" t="inlineStr">
        <is>
          <t>Неизвестный турнир</t>
        </is>
      </c>
      <c r="B36" t="inlineStr">
        <is>
          <t>Неизвестная стадия</t>
        </is>
      </c>
      <c r="C36" t="inlineStr">
        <is>
          <t>Ellis B.</t>
        </is>
      </c>
      <c r="D36" t="inlineStr">
        <is>
          <t>Zapata Miralles B.</t>
        </is>
      </c>
      <c r="E36" t="inlineStr">
        <is>
          <t>3 - 6 - 2 - 6</t>
        </is>
      </c>
    </row>
    <row r="37">
      <c r="A37" t="inlineStr">
        <is>
          <t>Неизвестный турнир</t>
        </is>
      </c>
      <c r="B37" t="inlineStr">
        <is>
          <t>Неизвестная стадия</t>
        </is>
      </c>
      <c r="C37" t="inlineStr">
        <is>
          <t>Dellavedova M.</t>
        </is>
      </c>
      <c r="D37" t="inlineStr">
        <is>
          <t>Varillas J. P.</t>
        </is>
      </c>
      <c r="E37" t="inlineStr">
        <is>
          <t>6 - 3 - 0 - 6 - 6 - 4</t>
        </is>
      </c>
    </row>
    <row r="38">
      <c r="A38" t="inlineStr">
        <is>
          <t>Неизвестный турнир</t>
        </is>
      </c>
      <c r="B38" t="inlineStr">
        <is>
          <t>Неизвестная стадия</t>
        </is>
      </c>
      <c r="C38" t="inlineStr">
        <is>
          <t>Machac T.</t>
        </is>
      </c>
      <c r="D38" t="inlineStr">
        <is>
          <t>Bolt A.</t>
        </is>
      </c>
      <c r="E38" t="inlineStr">
        <is>
          <t>1 - 6 - 1 - 6</t>
        </is>
      </c>
    </row>
    <row r="39">
      <c r="A39" t="inlineStr">
        <is>
          <t>Неизвестный турнир</t>
        </is>
      </c>
      <c r="B39" t="inlineStr">
        <is>
          <t>Неизвестная стадия</t>
        </is>
      </c>
      <c r="C39" t="inlineStr">
        <is>
          <t>Seyboth Wild T.</t>
        </is>
      </c>
      <c r="D39" t="inlineStr">
        <is>
          <t>Saville L.</t>
        </is>
      </c>
      <c r="E39" t="inlineStr">
        <is>
          <t>1 - 6 - 6 - 3 - 6 - 2</t>
        </is>
      </c>
    </row>
    <row r="40">
      <c r="A40" t="inlineStr">
        <is>
          <t>Неизвестный турнир</t>
        </is>
      </c>
      <c r="B40" t="inlineStr">
        <is>
          <t>Неизвестная стадия</t>
        </is>
      </c>
      <c r="C40" t="inlineStr">
        <is>
          <t>Watanuki Y.</t>
        </is>
      </c>
      <c r="D40" t="inlineStr">
        <is>
          <t>Diaz Acosta F.</t>
        </is>
      </c>
      <c r="E40" t="inlineStr">
        <is>
          <t>6 - 4 - 6
4 - 7
7 - 6
4 - 7
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2024-12-12T11:13:01Z</dcterms:created>
  <dcterms:modified xsi:type="dcterms:W3CDTF">2024-12-13T21:22:21Z</dcterms:modified>
  <cp:lastModifiedBy>ASK</cp:lastModifiedBy>
</cp:coreProperties>
</file>