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4B7A85E-0507-45F9-9DA0-96FE56A5C5D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Ge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W2" i="1"/>
  <c r="W3" i="1"/>
  <c r="W4" i="1"/>
  <c r="W5" i="1"/>
  <c r="W6" i="1"/>
  <c r="W7" i="1"/>
  <c r="W8" i="1"/>
  <c r="W9" i="1"/>
  <c r="W10" i="1"/>
  <c r="F3" i="1"/>
  <c r="F4" i="1"/>
  <c r="F5" i="1"/>
  <c r="F6" i="1"/>
  <c r="F7" i="1"/>
  <c r="F8" i="1"/>
  <c r="F9" i="1"/>
  <c r="F10" i="1"/>
  <c r="F2" i="1"/>
  <c r="X7" i="1" l="1"/>
  <c r="P10" i="1"/>
  <c r="X10" i="1" s="1"/>
  <c r="P3" i="1"/>
  <c r="X3" i="1" s="1"/>
  <c r="P4" i="1"/>
  <c r="X4" i="1" s="1"/>
  <c r="P5" i="1"/>
  <c r="X5" i="1" s="1"/>
  <c r="P6" i="1"/>
  <c r="X6" i="1" s="1"/>
  <c r="P7" i="1"/>
  <c r="P8" i="1"/>
  <c r="X8" i="1" s="1"/>
  <c r="P9" i="1"/>
  <c r="X9" i="1" s="1"/>
  <c r="P2" i="1"/>
  <c r="X2" i="1" s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R3" i="1"/>
  <c r="R4" i="1"/>
  <c r="R5" i="1"/>
  <c r="R6" i="1"/>
  <c r="R7" i="1"/>
  <c r="R8" i="1"/>
  <c r="R9" i="1"/>
  <c r="R10" i="1"/>
  <c r="R2" i="1"/>
  <c r="I7" i="1" l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N3" i="1"/>
  <c r="N4" i="1"/>
  <c r="N5" i="1"/>
  <c r="N6" i="1"/>
  <c r="N2" i="1"/>
  <c r="M3" i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  <c r="S6" i="1" l="1"/>
  <c r="S5" i="1"/>
  <c r="S9" i="1"/>
  <c r="S7" i="1"/>
  <c r="S10" i="1"/>
  <c r="S8" i="1"/>
  <c r="S2" i="1"/>
  <c r="U2" i="1" s="1"/>
  <c r="S4" i="1"/>
  <c r="S3" i="1"/>
  <c r="T3" i="1" l="1"/>
  <c r="U3" i="1"/>
  <c r="V3" i="1" s="1"/>
  <c r="T6" i="1"/>
  <c r="U6" i="1"/>
  <c r="V6" i="1" s="1"/>
  <c r="T4" i="1"/>
  <c r="U4" i="1"/>
  <c r="V4" i="1" s="1"/>
  <c r="T8" i="1"/>
  <c r="U8" i="1"/>
  <c r="V8" i="1" s="1"/>
  <c r="T7" i="1"/>
  <c r="U7" i="1"/>
  <c r="V7" i="1" s="1"/>
  <c r="T10" i="1"/>
  <c r="U10" i="1"/>
  <c r="V10" i="1" s="1"/>
  <c r="T9" i="1"/>
  <c r="U9" i="1"/>
  <c r="V9" i="1" s="1"/>
  <c r="T5" i="1"/>
  <c r="U5" i="1"/>
  <c r="V5" i="1" s="1"/>
  <c r="T2" i="1"/>
  <c r="V2" i="1"/>
</calcChain>
</file>

<file path=xl/sharedStrings.xml><?xml version="1.0" encoding="utf-8"?>
<sst xmlns="http://schemas.openxmlformats.org/spreadsheetml/2006/main" count="35" uniqueCount="34">
  <si>
    <t>Head</t>
  </si>
  <si>
    <t>Shoulder</t>
  </si>
  <si>
    <t>Chest</t>
  </si>
  <si>
    <t>Legs</t>
  </si>
  <si>
    <t>Hands</t>
  </si>
  <si>
    <t>Level</t>
  </si>
  <si>
    <t>Rarity</t>
  </si>
  <si>
    <t>Powerup</t>
  </si>
  <si>
    <t>headfactor</t>
  </si>
  <si>
    <t>shoulderfactor</t>
  </si>
  <si>
    <t>chestfactor</t>
  </si>
  <si>
    <t>handsfactor</t>
  </si>
  <si>
    <t>legsfactor</t>
  </si>
  <si>
    <t>Feet</t>
  </si>
  <si>
    <t>feetfactor</t>
  </si>
  <si>
    <t>Basevalue</t>
  </si>
  <si>
    <t>Sum Armor</t>
  </si>
  <si>
    <t>Sum Weapon</t>
  </si>
  <si>
    <t>Weapon</t>
  </si>
  <si>
    <t>Diff</t>
  </si>
  <si>
    <t>Power</t>
  </si>
  <si>
    <t>Toughness</t>
  </si>
  <si>
    <t>Vitality</t>
  </si>
  <si>
    <t>Health</t>
  </si>
  <si>
    <t>healthfactor</t>
  </si>
  <si>
    <t>powerfactor</t>
  </si>
  <si>
    <t>toughnessfactor</t>
  </si>
  <si>
    <t>skilldamage</t>
  </si>
  <si>
    <t>Damage</t>
  </si>
  <si>
    <t>Percent</t>
  </si>
  <si>
    <t>Condition</t>
  </si>
  <si>
    <t>conditiondamagefactor</t>
  </si>
  <si>
    <t>conditiondamage</t>
  </si>
  <si>
    <t>ConditionDmage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</si>
</sst>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tabSelected="1" topLeftCell="G1" workbookViewId="0">
      <selection activeCell="Z17" sqref="Z17"/>
    </sheetView>
  </sheetViews>
  <sheetFormatPr baseColWidth="10" defaultColWidth="8.88671875" defaultRowHeight="14.4" x14ac:dyDescent="0.3"/>
  <cols>
    <col min="1" max="1" width="10.5546875" bestFit="1" customWidth="1"/>
    <col min="4" max="4" width="10" bestFit="1" customWidth="1"/>
    <col min="5" max="5" width="10" customWidth="1"/>
    <col min="6" max="6" width="15.109375" bestFit="1" customWidth="1"/>
    <col min="18" max="18" width="12.33203125" bestFit="1" customWidth="1"/>
    <col min="19" max="19" width="10.5546875" bestFit="1" customWidth="1"/>
    <col min="21" max="21" width="7.88671875" bestFit="1" customWidth="1"/>
    <col min="27" max="27" width="13" bestFit="1" customWidth="1"/>
  </cols>
  <sheetData>
    <row r="1" spans="1:27" s="1" customFormat="1" x14ac:dyDescent="0.3">
      <c r="A1" s="1" t="s">
        <v>5</v>
      </c>
      <c r="C1" s="1" t="s">
        <v>20</v>
      </c>
      <c r="D1" s="1" t="s">
        <v>21</v>
      </c>
      <c r="E1" s="1" t="s">
        <v>22</v>
      </c>
      <c r="F1" s="1" t="s">
        <v>33</v>
      </c>
      <c r="G1" s="1" t="s">
        <v>18</v>
      </c>
      <c r="I1" s="1" t="s">
        <v>0</v>
      </c>
      <c r="J1" s="1" t="s">
        <v>1</v>
      </c>
      <c r="K1" s="1" t="s">
        <v>2</v>
      </c>
      <c r="L1" s="1" t="s">
        <v>4</v>
      </c>
      <c r="M1" s="1" t="s">
        <v>3</v>
      </c>
      <c r="N1" s="1" t="s">
        <v>13</v>
      </c>
      <c r="P1" s="1" t="s">
        <v>23</v>
      </c>
      <c r="R1" s="1" t="s">
        <v>17</v>
      </c>
      <c r="S1" s="1" t="s">
        <v>16</v>
      </c>
      <c r="T1" s="1" t="s">
        <v>19</v>
      </c>
      <c r="U1" s="1" t="s">
        <v>28</v>
      </c>
      <c r="V1" s="1" t="s">
        <v>29</v>
      </c>
      <c r="W1" s="1" t="s">
        <v>30</v>
      </c>
      <c r="X1" s="1" t="s">
        <v>29</v>
      </c>
    </row>
    <row r="2" spans="1:27" x14ac:dyDescent="0.3">
      <c r="A2">
        <v>1</v>
      </c>
      <c r="C2">
        <f>A2*$Z$4</f>
        <v>10</v>
      </c>
      <c r="D2">
        <f>A2*$Z$4</f>
        <v>10</v>
      </c>
      <c r="E2">
        <f>A2*$Z$4</f>
        <v>10</v>
      </c>
      <c r="F2">
        <f>A2*$Z$4</f>
        <v>10</v>
      </c>
      <c r="G2">
        <f>($Z$4*(A2+$Z$2+$Z$3))</f>
        <v>10</v>
      </c>
      <c r="I2">
        <f>($A2 + $Z$2 + $Z$3)*$Z$5*$Z$4</f>
        <v>2</v>
      </c>
      <c r="J2">
        <f>($A2 + $Z$2 + $Z$3)*$Z$6*$Z$4</f>
        <v>1</v>
      </c>
      <c r="K2">
        <f>($A2 + $Z$2 + $Z$3)*$Z$7*$Z$4</f>
        <v>3</v>
      </c>
      <c r="L2">
        <f>($A2 + $Z$2 + $Z$3)*$Z$8*$Z$4</f>
        <v>1</v>
      </c>
      <c r="M2">
        <f>($A2 + $Z$2 + $Z$3)*$Z$9*$Z$4</f>
        <v>2</v>
      </c>
      <c r="N2">
        <f>($A2 + $Z$2 + $Z$3)*$Z$10*$Z$4</f>
        <v>1</v>
      </c>
      <c r="P2">
        <f>E2*$Z$13</f>
        <v>100</v>
      </c>
      <c r="R2">
        <f>SUM(G2)+C2</f>
        <v>20</v>
      </c>
      <c r="S2">
        <f>SUM(I2:N2)+D2</f>
        <v>20</v>
      </c>
      <c r="T2">
        <f>R2-S2</f>
        <v>0</v>
      </c>
      <c r="U2" s="2">
        <f>((($Z$16*A2))*R2*$Z$14)/(S2*$Z$15)</f>
        <v>5</v>
      </c>
      <c r="V2" s="3">
        <f>U2/P2</f>
        <v>0.05</v>
      </c>
      <c r="W2" s="4">
        <f>$Z$18*(F2*$Z$17)</f>
        <v>5</v>
      </c>
      <c r="X2" s="3">
        <f>W2/P2</f>
        <v>0.05</v>
      </c>
      <c r="Z2">
        <v>0</v>
      </c>
      <c r="AA2" t="s">
        <v>6</v>
      </c>
    </row>
    <row r="3" spans="1:27" x14ac:dyDescent="0.3">
      <c r="A3">
        <v>8</v>
      </c>
      <c r="C3">
        <f t="shared" ref="C3:C10" si="0">A3*$Z$4</f>
        <v>80</v>
      </c>
      <c r="D3">
        <f t="shared" ref="D3:D10" si="1">A3*$Z$4</f>
        <v>80</v>
      </c>
      <c r="E3">
        <f t="shared" ref="E3:E10" si="2">A3*$Z$4</f>
        <v>80</v>
      </c>
      <c r="F3">
        <f t="shared" ref="F3:F10" si="3">A3*$Z$4</f>
        <v>80</v>
      </c>
      <c r="G3">
        <f t="shared" ref="G3:G10" si="4">($Z$4*(A3+$Z$2+$Z$3))</f>
        <v>80</v>
      </c>
      <c r="I3">
        <f t="shared" ref="I3:I10" si="5">($A3 + $Z$2 + $Z$3)*$Z$5*$Z$4</f>
        <v>16</v>
      </c>
      <c r="J3">
        <f t="shared" ref="J3:J10" si="6">($A3 + $Z$2 + $Z$3)*$Z$6*$Z$4</f>
        <v>8</v>
      </c>
      <c r="K3">
        <f t="shared" ref="K3:K10" si="7">($A3 + $Z$2 + $Z$3)*$Z$7*$Z$4</f>
        <v>24</v>
      </c>
      <c r="L3">
        <f t="shared" ref="L3:L10" si="8">($A3 + $Z$2 + $Z$3)*$Z$8*$Z$4</f>
        <v>8</v>
      </c>
      <c r="M3">
        <f t="shared" ref="M3:M10" si="9">($A3 + $Z$2 + $Z$3)*$Z$9*$Z$4</f>
        <v>16</v>
      </c>
      <c r="N3">
        <f t="shared" ref="N3:N10" si="10">($A3 + $Z$2 + $Z$3)*$Z$10*$Z$4</f>
        <v>8</v>
      </c>
      <c r="P3">
        <f t="shared" ref="P3:P9" si="11">E3*$Z$13</f>
        <v>800</v>
      </c>
      <c r="R3">
        <f t="shared" ref="R3:R10" si="12">SUM(G3)+C3</f>
        <v>160</v>
      </c>
      <c r="S3">
        <f t="shared" ref="S3:S10" si="13">SUM(I3:N3)+D3</f>
        <v>160</v>
      </c>
      <c r="T3">
        <f t="shared" ref="T3:T10" si="14">R3-S3</f>
        <v>0</v>
      </c>
      <c r="U3" s="2">
        <f t="shared" ref="U3:U10" si="15">((($Z$16*A3))*R3*$Z$14)/(S3*$Z$15)</f>
        <v>40</v>
      </c>
      <c r="V3" s="3">
        <f t="shared" ref="V3:V10" si="16">U3/P3</f>
        <v>0.05</v>
      </c>
      <c r="W3" s="4">
        <f t="shared" ref="W3:W10" si="17">$Z$18*(F3*$Z$17)</f>
        <v>40</v>
      </c>
      <c r="X3" s="3">
        <f t="shared" ref="X3:X10" si="18">W3/P3</f>
        <v>0.05</v>
      </c>
      <c r="Z3">
        <v>0</v>
      </c>
      <c r="AA3" t="s">
        <v>7</v>
      </c>
    </row>
    <row r="4" spans="1:27" x14ac:dyDescent="0.3">
      <c r="A4">
        <v>16</v>
      </c>
      <c r="C4">
        <f t="shared" si="0"/>
        <v>160</v>
      </c>
      <c r="D4">
        <f t="shared" si="1"/>
        <v>160</v>
      </c>
      <c r="E4">
        <f t="shared" si="2"/>
        <v>160</v>
      </c>
      <c r="F4">
        <f t="shared" si="3"/>
        <v>160</v>
      </c>
      <c r="G4">
        <f t="shared" si="4"/>
        <v>160</v>
      </c>
      <c r="I4">
        <f t="shared" si="5"/>
        <v>32</v>
      </c>
      <c r="J4">
        <f t="shared" si="6"/>
        <v>16</v>
      </c>
      <c r="K4">
        <f t="shared" si="7"/>
        <v>48</v>
      </c>
      <c r="L4">
        <f t="shared" si="8"/>
        <v>16</v>
      </c>
      <c r="M4">
        <f t="shared" si="9"/>
        <v>32</v>
      </c>
      <c r="N4">
        <f t="shared" si="10"/>
        <v>16</v>
      </c>
      <c r="P4">
        <f t="shared" si="11"/>
        <v>1600</v>
      </c>
      <c r="R4">
        <f t="shared" si="12"/>
        <v>320</v>
      </c>
      <c r="S4">
        <f t="shared" si="13"/>
        <v>320</v>
      </c>
      <c r="T4">
        <f t="shared" si="14"/>
        <v>0</v>
      </c>
      <c r="U4" s="2">
        <f t="shared" si="15"/>
        <v>80</v>
      </c>
      <c r="V4" s="3">
        <f t="shared" si="16"/>
        <v>0.05</v>
      </c>
      <c r="W4" s="4">
        <f t="shared" si="17"/>
        <v>80</v>
      </c>
      <c r="X4" s="3">
        <f t="shared" si="18"/>
        <v>0.05</v>
      </c>
      <c r="Z4">
        <v>10</v>
      </c>
      <c r="AA4" t="s">
        <v>15</v>
      </c>
    </row>
    <row r="5" spans="1:27" x14ac:dyDescent="0.3">
      <c r="A5">
        <v>24</v>
      </c>
      <c r="C5">
        <f t="shared" si="0"/>
        <v>240</v>
      </c>
      <c r="D5">
        <f t="shared" si="1"/>
        <v>240</v>
      </c>
      <c r="E5">
        <f t="shared" si="2"/>
        <v>240</v>
      </c>
      <c r="F5">
        <f t="shared" si="3"/>
        <v>240</v>
      </c>
      <c r="G5">
        <f t="shared" si="4"/>
        <v>240</v>
      </c>
      <c r="I5">
        <f t="shared" si="5"/>
        <v>48.000000000000007</v>
      </c>
      <c r="J5">
        <f t="shared" si="6"/>
        <v>24.000000000000004</v>
      </c>
      <c r="K5">
        <f t="shared" si="7"/>
        <v>72</v>
      </c>
      <c r="L5">
        <f t="shared" si="8"/>
        <v>24.000000000000004</v>
      </c>
      <c r="M5">
        <f t="shared" si="9"/>
        <v>48.000000000000007</v>
      </c>
      <c r="N5">
        <f t="shared" si="10"/>
        <v>24.000000000000004</v>
      </c>
      <c r="P5">
        <f t="shared" si="11"/>
        <v>2400</v>
      </c>
      <c r="R5">
        <f t="shared" si="12"/>
        <v>480</v>
      </c>
      <c r="S5">
        <f t="shared" si="13"/>
        <v>480</v>
      </c>
      <c r="T5">
        <f t="shared" si="14"/>
        <v>0</v>
      </c>
      <c r="U5" s="2">
        <f t="shared" si="15"/>
        <v>120</v>
      </c>
      <c r="V5" s="3">
        <f t="shared" si="16"/>
        <v>0.05</v>
      </c>
      <c r="W5" s="4">
        <f t="shared" si="17"/>
        <v>120</v>
      </c>
      <c r="X5" s="3">
        <f t="shared" si="18"/>
        <v>0.05</v>
      </c>
      <c r="Z5">
        <v>0.2</v>
      </c>
      <c r="AA5" t="s">
        <v>8</v>
      </c>
    </row>
    <row r="6" spans="1:27" x14ac:dyDescent="0.3">
      <c r="A6">
        <v>32</v>
      </c>
      <c r="C6">
        <f t="shared" si="0"/>
        <v>320</v>
      </c>
      <c r="D6">
        <f t="shared" si="1"/>
        <v>320</v>
      </c>
      <c r="E6">
        <f t="shared" si="2"/>
        <v>320</v>
      </c>
      <c r="F6">
        <f t="shared" si="3"/>
        <v>320</v>
      </c>
      <c r="G6">
        <f t="shared" si="4"/>
        <v>320</v>
      </c>
      <c r="I6">
        <f t="shared" si="5"/>
        <v>64</v>
      </c>
      <c r="J6">
        <f t="shared" si="6"/>
        <v>32</v>
      </c>
      <c r="K6">
        <f t="shared" si="7"/>
        <v>96</v>
      </c>
      <c r="L6">
        <f t="shared" si="8"/>
        <v>32</v>
      </c>
      <c r="M6">
        <f t="shared" si="9"/>
        <v>64</v>
      </c>
      <c r="N6">
        <f t="shared" si="10"/>
        <v>32</v>
      </c>
      <c r="P6">
        <f t="shared" si="11"/>
        <v>3200</v>
      </c>
      <c r="R6">
        <f t="shared" si="12"/>
        <v>640</v>
      </c>
      <c r="S6">
        <f t="shared" si="13"/>
        <v>640</v>
      </c>
      <c r="T6">
        <f t="shared" si="14"/>
        <v>0</v>
      </c>
      <c r="U6" s="2">
        <f t="shared" si="15"/>
        <v>160</v>
      </c>
      <c r="V6" s="3">
        <f t="shared" si="16"/>
        <v>0.05</v>
      </c>
      <c r="W6" s="4">
        <f t="shared" si="17"/>
        <v>160</v>
      </c>
      <c r="X6" s="3">
        <f t="shared" si="18"/>
        <v>0.05</v>
      </c>
      <c r="Z6">
        <v>0.1</v>
      </c>
      <c r="AA6" t="s">
        <v>9</v>
      </c>
    </row>
    <row r="7" spans="1:27" x14ac:dyDescent="0.3">
      <c r="A7">
        <v>40</v>
      </c>
      <c r="C7">
        <f t="shared" si="0"/>
        <v>400</v>
      </c>
      <c r="D7">
        <f t="shared" si="1"/>
        <v>400</v>
      </c>
      <c r="E7">
        <f t="shared" si="2"/>
        <v>400</v>
      </c>
      <c r="F7">
        <f t="shared" si="3"/>
        <v>400</v>
      </c>
      <c r="G7">
        <f t="shared" si="4"/>
        <v>400</v>
      </c>
      <c r="I7">
        <f t="shared" si="5"/>
        <v>80</v>
      </c>
      <c r="J7">
        <f t="shared" si="6"/>
        <v>40</v>
      </c>
      <c r="K7">
        <f t="shared" si="7"/>
        <v>120</v>
      </c>
      <c r="L7">
        <f t="shared" si="8"/>
        <v>40</v>
      </c>
      <c r="M7">
        <f t="shared" si="9"/>
        <v>80</v>
      </c>
      <c r="N7">
        <f t="shared" si="10"/>
        <v>40</v>
      </c>
      <c r="P7">
        <f t="shared" si="11"/>
        <v>4000</v>
      </c>
      <c r="R7">
        <f t="shared" si="12"/>
        <v>800</v>
      </c>
      <c r="S7">
        <f t="shared" si="13"/>
        <v>800</v>
      </c>
      <c r="T7">
        <f t="shared" si="14"/>
        <v>0</v>
      </c>
      <c r="U7" s="2">
        <f t="shared" si="15"/>
        <v>200</v>
      </c>
      <c r="V7" s="3">
        <f t="shared" si="16"/>
        <v>0.05</v>
      </c>
      <c r="W7" s="4">
        <f t="shared" si="17"/>
        <v>200</v>
      </c>
      <c r="X7" s="3">
        <f t="shared" si="18"/>
        <v>0.05</v>
      </c>
      <c r="Z7">
        <v>0.3</v>
      </c>
      <c r="AA7" t="s">
        <v>10</v>
      </c>
    </row>
    <row r="8" spans="1:27" x14ac:dyDescent="0.3">
      <c r="A8">
        <v>48</v>
      </c>
      <c r="C8">
        <f t="shared" si="0"/>
        <v>480</v>
      </c>
      <c r="D8">
        <f t="shared" si="1"/>
        <v>480</v>
      </c>
      <c r="E8">
        <f t="shared" si="2"/>
        <v>480</v>
      </c>
      <c r="F8">
        <f t="shared" si="3"/>
        <v>480</v>
      </c>
      <c r="G8">
        <f t="shared" si="4"/>
        <v>480</v>
      </c>
      <c r="I8">
        <f t="shared" si="5"/>
        <v>96.000000000000014</v>
      </c>
      <c r="J8">
        <f t="shared" si="6"/>
        <v>48.000000000000007</v>
      </c>
      <c r="K8">
        <f t="shared" si="7"/>
        <v>144</v>
      </c>
      <c r="L8">
        <f t="shared" si="8"/>
        <v>48.000000000000007</v>
      </c>
      <c r="M8">
        <f t="shared" si="9"/>
        <v>96.000000000000014</v>
      </c>
      <c r="N8">
        <f t="shared" si="10"/>
        <v>48.000000000000007</v>
      </c>
      <c r="P8">
        <f t="shared" si="11"/>
        <v>4800</v>
      </c>
      <c r="R8">
        <f t="shared" si="12"/>
        <v>960</v>
      </c>
      <c r="S8">
        <f t="shared" si="13"/>
        <v>960</v>
      </c>
      <c r="T8">
        <f t="shared" si="14"/>
        <v>0</v>
      </c>
      <c r="U8" s="2">
        <f t="shared" si="15"/>
        <v>240</v>
      </c>
      <c r="V8" s="3">
        <f t="shared" si="16"/>
        <v>0.05</v>
      </c>
      <c r="W8" s="4">
        <f t="shared" si="17"/>
        <v>240</v>
      </c>
      <c r="X8" s="3">
        <f t="shared" si="18"/>
        <v>0.05</v>
      </c>
      <c r="Z8">
        <v>0.1</v>
      </c>
      <c r="AA8" t="s">
        <v>11</v>
      </c>
    </row>
    <row r="9" spans="1:27" x14ac:dyDescent="0.3">
      <c r="A9">
        <v>56</v>
      </c>
      <c r="C9">
        <f t="shared" si="0"/>
        <v>560</v>
      </c>
      <c r="D9">
        <f t="shared" si="1"/>
        <v>560</v>
      </c>
      <c r="E9">
        <f t="shared" si="2"/>
        <v>560</v>
      </c>
      <c r="F9">
        <f t="shared" si="3"/>
        <v>560</v>
      </c>
      <c r="G9">
        <f t="shared" si="4"/>
        <v>560</v>
      </c>
      <c r="I9">
        <f t="shared" si="5"/>
        <v>112.00000000000001</v>
      </c>
      <c r="J9">
        <f t="shared" si="6"/>
        <v>56.000000000000007</v>
      </c>
      <c r="K9">
        <f t="shared" si="7"/>
        <v>168</v>
      </c>
      <c r="L9">
        <f t="shared" si="8"/>
        <v>56.000000000000007</v>
      </c>
      <c r="M9">
        <f t="shared" si="9"/>
        <v>112.00000000000001</v>
      </c>
      <c r="N9">
        <f t="shared" si="10"/>
        <v>56.000000000000007</v>
      </c>
      <c r="P9">
        <f t="shared" si="11"/>
        <v>5600</v>
      </c>
      <c r="R9">
        <f t="shared" si="12"/>
        <v>1120</v>
      </c>
      <c r="S9">
        <f t="shared" si="13"/>
        <v>1120</v>
      </c>
      <c r="T9">
        <f t="shared" si="14"/>
        <v>0</v>
      </c>
      <c r="U9" s="2">
        <f t="shared" si="15"/>
        <v>280</v>
      </c>
      <c r="V9" s="3">
        <f t="shared" si="16"/>
        <v>0.05</v>
      </c>
      <c r="W9" s="4">
        <f t="shared" si="17"/>
        <v>280</v>
      </c>
      <c r="X9" s="3">
        <f t="shared" si="18"/>
        <v>0.05</v>
      </c>
      <c r="Z9">
        <v>0.2</v>
      </c>
      <c r="AA9" t="s">
        <v>12</v>
      </c>
    </row>
    <row r="10" spans="1:27" x14ac:dyDescent="0.3">
      <c r="A10">
        <v>64</v>
      </c>
      <c r="C10">
        <f t="shared" si="0"/>
        <v>640</v>
      </c>
      <c r="D10">
        <f t="shared" si="1"/>
        <v>640</v>
      </c>
      <c r="E10">
        <f t="shared" si="2"/>
        <v>640</v>
      </c>
      <c r="F10">
        <f t="shared" si="3"/>
        <v>640</v>
      </c>
      <c r="G10">
        <f t="shared" si="4"/>
        <v>640</v>
      </c>
      <c r="I10">
        <f t="shared" si="5"/>
        <v>128</v>
      </c>
      <c r="J10">
        <f t="shared" si="6"/>
        <v>64</v>
      </c>
      <c r="K10">
        <f t="shared" si="7"/>
        <v>192</v>
      </c>
      <c r="L10">
        <f t="shared" si="8"/>
        <v>64</v>
      </c>
      <c r="M10">
        <f t="shared" si="9"/>
        <v>128</v>
      </c>
      <c r="N10">
        <f t="shared" si="10"/>
        <v>64</v>
      </c>
      <c r="P10">
        <f>E10*$Z$13</f>
        <v>6400</v>
      </c>
      <c r="R10">
        <f t="shared" si="12"/>
        <v>1280</v>
      </c>
      <c r="S10">
        <f t="shared" si="13"/>
        <v>1280</v>
      </c>
      <c r="T10">
        <f t="shared" si="14"/>
        <v>0</v>
      </c>
      <c r="U10" s="2">
        <f t="shared" si="15"/>
        <v>320</v>
      </c>
      <c r="V10" s="3">
        <f t="shared" si="16"/>
        <v>0.05</v>
      </c>
      <c r="W10" s="4">
        <f t="shared" si="17"/>
        <v>320</v>
      </c>
      <c r="X10" s="3">
        <f t="shared" si="18"/>
        <v>0.05</v>
      </c>
      <c r="Z10">
        <v>0.1</v>
      </c>
      <c r="AA10" t="s">
        <v>14</v>
      </c>
    </row>
    <row r="13" spans="1:27" x14ac:dyDescent="0.3">
      <c r="Z13">
        <v>10</v>
      </c>
      <c r="AA13" t="s">
        <v>24</v>
      </c>
    </row>
    <row r="14" spans="1:27" x14ac:dyDescent="0.3">
      <c r="Z14">
        <v>1</v>
      </c>
      <c r="AA14" t="s">
        <v>25</v>
      </c>
    </row>
    <row r="15" spans="1:27" x14ac:dyDescent="0.3">
      <c r="A15" s="1"/>
      <c r="Z15">
        <v>1</v>
      </c>
      <c r="AA15" t="s">
        <v>26</v>
      </c>
    </row>
    <row r="16" spans="1:27" x14ac:dyDescent="0.3">
      <c r="Z16">
        <v>5</v>
      </c>
      <c r="AA16" t="s">
        <v>27</v>
      </c>
    </row>
    <row r="17" spans="26:27" x14ac:dyDescent="0.3">
      <c r="Z17">
        <v>0.1</v>
      </c>
      <c r="AA17" t="s">
        <v>31</v>
      </c>
    </row>
    <row r="18" spans="26:27" x14ac:dyDescent="0.3">
      <c r="Z18">
        <v>5</v>
      </c>
      <c r="AA18" t="s">
        <v>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2019-09-22T17:41:06Z</dcterms:modified>
</cp:coreProperties>
</file>