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tabRatio="50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<sst xmlns="http://schemas.openxmlformats.org/spreadsheetml/2006/main" count="102" uniqueCount="22">
  <si>
    <t>Диагностика компьютерных проблем</t>
  </si>
  <si>
    <t>CPU</t>
  </si>
  <si>
    <t>RAM</t>
  </si>
  <si>
    <t>HDD</t>
  </si>
  <si>
    <t>GPU</t>
  </si>
  <si>
    <t>Software</t>
  </si>
  <si>
    <t>Network</t>
  </si>
  <si>
    <t>SSD/HDD</t>
  </si>
  <si>
    <t>Пользователь</t>
  </si>
  <si>
    <t>Перегрев</t>
  </si>
  <si>
    <t>Y</t>
  </si>
  <si>
    <t>N</t>
  </si>
  <si>
    <t>Зависания/вылет</t>
  </si>
  <si>
    <t>Шум</t>
  </si>
  <si>
    <t>Ошибки чтения/записи</t>
  </si>
  <si>
    <t>Доступная память</t>
  </si>
  <si>
    <t>N/A</t>
  </si>
  <si>
    <t>Артефакты</t>
  </si>
  <si>
    <t>Низкая скорость по сети</t>
  </si>
  <si>
    <t>Ошибки подключения</t>
  </si>
  <si>
    <t>Ответ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</si>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</sst>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</numFmts>
  <fonts count="23">
    <font>
      <sz val="1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rgb="FF000000"/>
      <name val="Noto Sans Devanagari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DC5E7"/>
        <bgColor rgb="FFDDDDDD"/>
      </patternFill>
    </fill>
    <fill>
      <patternFill patternType="solid">
        <fgColor rgb="FFFFF685"/>
        <bgColor rgb="FFFFFFCC"/>
      </patternFill>
    </fill>
    <fill>
      <patternFill patternType="solid">
        <fgColor rgb="FFADD58A"/>
        <bgColor rgb="FFADC5E7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178" fontId="2" fillId="0" borderId="0" applyBorder="0" applyAlignment="0" applyProtection="0"/>
    <xf numFmtId="17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0" applyBorder="0" applyAlignment="0" applyProtection="0"/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ADD58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685"/>
      <rgbColor rgb="00ADC5E7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23"/>
  <sheetViews>
    <sheetView tabSelected="1" zoomScale="80" zoomScaleNormal="80" workbookViewId="0">
      <selection activeCell="B29" sqref="B29"/>
    </sheetView>
  </sheetViews>
  <sheetFormatPr defaultColWidth="9" defaultRowHeight="18"/>
  <cols>
    <col min="1" max="1" width="13.7809523809524" style="1" customWidth="1"/>
    <col min="2" max="2" width="31.0666666666667" style="1" customWidth="1"/>
    <col min="3" max="9" width="13.7809523809524" style="1" customWidth="1"/>
    <col min="10" max="10" width="30.7333333333333" style="1" customWidth="1"/>
    <col min="11" max="17" width="13.7809523809524" style="1" customWidth="1"/>
    <col min="18" max="18" width="19.8" style="1" customWidth="1"/>
    <col min="19" max="1025" width="13.7809523809524" style="1" customWidth="1"/>
  </cols>
  <sheetData>
    <row r="2" spans="2:18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4" spans="2:18">
      <c r="B4" s="3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J4" s="3"/>
      <c r="K4" s="3" t="s">
        <v>1</v>
      </c>
      <c r="L4" s="3" t="s">
        <v>2</v>
      </c>
      <c r="M4" s="3" t="s">
        <v>7</v>
      </c>
      <c r="N4" s="3" t="s">
        <v>4</v>
      </c>
      <c r="O4" s="3" t="s">
        <v>5</v>
      </c>
      <c r="P4" s="3" t="s">
        <v>6</v>
      </c>
      <c r="R4" s="5" t="s">
        <v>8</v>
      </c>
    </row>
    <row r="5" spans="2:18">
      <c r="B5" s="3" t="s">
        <v>9</v>
      </c>
      <c r="C5" s="4" t="s">
        <v>10</v>
      </c>
      <c r="D5" s="4" t="s">
        <v>11</v>
      </c>
      <c r="E5" s="4" t="s">
        <v>11</v>
      </c>
      <c r="F5" s="4" t="s">
        <v>10</v>
      </c>
      <c r="G5" s="4" t="s">
        <v>11</v>
      </c>
      <c r="H5" s="4" t="s">
        <v>11</v>
      </c>
      <c r="J5" s="3" t="s">
        <v>9</v>
      </c>
      <c r="K5" s="4">
        <v>3</v>
      </c>
      <c r="L5" s="4">
        <v>3</v>
      </c>
      <c r="M5" s="4">
        <v>3</v>
      </c>
      <c r="N5" s="4">
        <v>2</v>
      </c>
      <c r="O5" s="4">
        <v>3</v>
      </c>
      <c r="P5" s="4">
        <v>3</v>
      </c>
      <c r="R5" s="6" t="s">
        <v>10</v>
      </c>
    </row>
    <row r="6" spans="2:18">
      <c r="B6" s="3" t="s">
        <v>12</v>
      </c>
      <c r="C6" s="4" t="s">
        <v>10</v>
      </c>
      <c r="D6" s="4" t="s">
        <v>10</v>
      </c>
      <c r="E6" s="4" t="s">
        <v>10</v>
      </c>
      <c r="F6" s="4" t="s">
        <v>11</v>
      </c>
      <c r="G6" s="4" t="s">
        <v>10</v>
      </c>
      <c r="H6" s="4" t="s">
        <v>11</v>
      </c>
      <c r="J6" s="3" t="s">
        <v>12</v>
      </c>
      <c r="K6" s="4">
        <v>3</v>
      </c>
      <c r="L6" s="4">
        <v>2</v>
      </c>
      <c r="M6" s="4">
        <v>2</v>
      </c>
      <c r="N6" s="4">
        <v>1</v>
      </c>
      <c r="O6" s="4">
        <v>3</v>
      </c>
      <c r="P6" s="4">
        <v>1</v>
      </c>
      <c r="R6" s="6" t="s">
        <v>10</v>
      </c>
    </row>
    <row r="7" spans="2:18">
      <c r="B7" s="3" t="s">
        <v>13</v>
      </c>
      <c r="C7" s="4" t="s">
        <v>10</v>
      </c>
      <c r="D7" s="4" t="s">
        <v>11</v>
      </c>
      <c r="E7" s="4" t="s">
        <v>10</v>
      </c>
      <c r="F7" s="4" t="s">
        <v>10</v>
      </c>
      <c r="G7" s="4" t="s">
        <v>11</v>
      </c>
      <c r="H7" s="4" t="s">
        <v>11</v>
      </c>
      <c r="J7" s="3" t="s">
        <v>13</v>
      </c>
      <c r="K7" s="4">
        <v>2</v>
      </c>
      <c r="L7" s="4">
        <v>3</v>
      </c>
      <c r="M7" s="4">
        <v>3</v>
      </c>
      <c r="N7" s="4">
        <v>3</v>
      </c>
      <c r="O7" s="4">
        <v>3</v>
      </c>
      <c r="P7" s="4">
        <v>3</v>
      </c>
      <c r="R7" s="6" t="s">
        <v>11</v>
      </c>
    </row>
    <row r="8" spans="2:18">
      <c r="B8" s="3" t="s">
        <v>14</v>
      </c>
      <c r="C8" s="4" t="s">
        <v>11</v>
      </c>
      <c r="D8" s="4" t="s">
        <v>10</v>
      </c>
      <c r="E8" s="4" t="s">
        <v>10</v>
      </c>
      <c r="F8" s="4" t="s">
        <v>11</v>
      </c>
      <c r="G8" s="4" t="s">
        <v>11</v>
      </c>
      <c r="H8" s="4" t="s">
        <v>11</v>
      </c>
      <c r="J8" s="3" t="s">
        <v>14</v>
      </c>
      <c r="K8" s="4">
        <v>3</v>
      </c>
      <c r="L8" s="4">
        <v>3</v>
      </c>
      <c r="M8" s="4">
        <v>3</v>
      </c>
      <c r="N8" s="4">
        <v>3</v>
      </c>
      <c r="O8" s="4">
        <v>3</v>
      </c>
      <c r="P8" s="4">
        <v>3</v>
      </c>
      <c r="R8" s="6" t="s">
        <v>11</v>
      </c>
    </row>
    <row r="9" spans="2:18">
      <c r="B9" s="3" t="s">
        <v>15</v>
      </c>
      <c r="C9" s="4" t="s">
        <v>11</v>
      </c>
      <c r="D9" s="4" t="s">
        <v>10</v>
      </c>
      <c r="E9" s="4" t="s">
        <v>10</v>
      </c>
      <c r="F9" s="4" t="s">
        <v>11</v>
      </c>
      <c r="G9" s="4" t="s">
        <v>10</v>
      </c>
      <c r="H9" s="4" t="s">
        <v>11</v>
      </c>
      <c r="J9" s="3" t="s">
        <v>15</v>
      </c>
      <c r="K9" s="4">
        <v>1</v>
      </c>
      <c r="L9" s="4">
        <v>3</v>
      </c>
      <c r="M9" s="4">
        <v>2</v>
      </c>
      <c r="N9" s="4">
        <v>1</v>
      </c>
      <c r="O9" s="4">
        <v>2</v>
      </c>
      <c r="P9" s="4">
        <v>1</v>
      </c>
      <c r="R9" s="6" t="s">
        <v>16</v>
      </c>
    </row>
    <row r="10" spans="2:18">
      <c r="B10" s="3" t="s">
        <v>17</v>
      </c>
      <c r="C10" s="4" t="s">
        <v>11</v>
      </c>
      <c r="D10" s="4" t="s">
        <v>11</v>
      </c>
      <c r="E10" s="4" t="s">
        <v>11</v>
      </c>
      <c r="F10" s="4" t="s">
        <v>10</v>
      </c>
      <c r="G10" s="4" t="s">
        <v>11</v>
      </c>
      <c r="H10" s="4" t="s">
        <v>11</v>
      </c>
      <c r="J10" s="3" t="s">
        <v>17</v>
      </c>
      <c r="K10" s="4">
        <v>3</v>
      </c>
      <c r="L10" s="4">
        <v>3</v>
      </c>
      <c r="M10" s="4">
        <v>3</v>
      </c>
      <c r="N10" s="4">
        <v>3</v>
      </c>
      <c r="O10" s="4">
        <v>3</v>
      </c>
      <c r="P10" s="4">
        <v>3</v>
      </c>
      <c r="R10" s="6" t="s">
        <v>16</v>
      </c>
    </row>
    <row r="11" spans="2:18">
      <c r="B11" s="3" t="s">
        <v>18</v>
      </c>
      <c r="C11" s="4" t="s">
        <v>11</v>
      </c>
      <c r="D11" s="4" t="s">
        <v>11</v>
      </c>
      <c r="E11" s="4" t="s">
        <v>11</v>
      </c>
      <c r="F11" s="4" t="s">
        <v>11</v>
      </c>
      <c r="G11" s="4" t="s">
        <v>11</v>
      </c>
      <c r="H11" s="4" t="s">
        <v>10</v>
      </c>
      <c r="J11" s="3" t="s">
        <v>18</v>
      </c>
      <c r="K11" s="4">
        <v>3</v>
      </c>
      <c r="L11" s="4">
        <v>3</v>
      </c>
      <c r="M11" s="4">
        <v>3</v>
      </c>
      <c r="N11" s="4">
        <v>3</v>
      </c>
      <c r="O11" s="4">
        <v>3</v>
      </c>
      <c r="P11" s="4">
        <v>3</v>
      </c>
      <c r="R11" s="6" t="s">
        <v>10</v>
      </c>
    </row>
    <row r="12" spans="2:18">
      <c r="B12" s="3" t="s">
        <v>19</v>
      </c>
      <c r="C12" s="4" t="s">
        <v>11</v>
      </c>
      <c r="D12" s="4" t="s">
        <v>11</v>
      </c>
      <c r="E12" s="4" t="s">
        <v>11</v>
      </c>
      <c r="F12" s="4" t="s">
        <v>11</v>
      </c>
      <c r="G12" s="4" t="s">
        <v>11</v>
      </c>
      <c r="H12" s="4" t="s">
        <v>10</v>
      </c>
      <c r="J12" s="3" t="s">
        <v>19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R12" s="6" t="s">
        <v>11</v>
      </c>
    </row>
    <row r="13" spans="2:8">
      <c r="B13"/>
      <c r="C13"/>
      <c r="D13"/>
      <c r="E13"/>
      <c r="F13"/>
      <c r="G13"/>
      <c r="H13"/>
    </row>
    <row r="14" spans="2:18">
      <c r="B14" s="3"/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R14" s="5" t="s">
        <v>20</v>
      </c>
    </row>
    <row r="15" spans="2:18">
      <c r="B15" s="3" t="s">
        <v>9</v>
      </c>
      <c r="C15" s="4">
        <f t="shared" ref="C15:H15" si="0">IF($R5=C5,K5,IF(AND($R5&lt;&gt;C5,$R5="N/A"),K5/2,0))</f>
        <v>3</v>
      </c>
      <c r="D15" s="4">
        <f t="shared" si="0"/>
        <v>0</v>
      </c>
      <c r="E15" s="4">
        <f t="shared" si="0"/>
        <v>0</v>
      </c>
      <c r="F15" s="4">
        <f t="shared" si="0"/>
        <v>2</v>
      </c>
      <c r="G15" s="4">
        <f t="shared" si="0"/>
        <v>0</v>
      </c>
      <c r="H15" s="4">
        <f t="shared" si="0"/>
        <v>0</v>
      </c>
      <c r="R15" s="7" t="str">
        <f>INDEX(C14:H14,1,MATCH(MAX(C23:H23),C23:H23,0))</f>
        <v>Software</v>
      </c>
    </row>
    <row r="16" spans="2:8">
      <c r="B16" s="3" t="s">
        <v>12</v>
      </c>
      <c r="C16" s="4">
        <f t="shared" ref="C16:H16" si="1">IF($R6=C6,K6,IF(AND($R6&lt;&gt;C6,$R6="N/A"),K6/2,0))</f>
        <v>3</v>
      </c>
      <c r="D16" s="4">
        <f t="shared" si="1"/>
        <v>2</v>
      </c>
      <c r="E16" s="4">
        <f t="shared" si="1"/>
        <v>2</v>
      </c>
      <c r="F16" s="4">
        <f t="shared" si="1"/>
        <v>0</v>
      </c>
      <c r="G16" s="4">
        <f t="shared" si="1"/>
        <v>3</v>
      </c>
      <c r="H16" s="4">
        <f t="shared" si="1"/>
        <v>0</v>
      </c>
    </row>
    <row r="17" spans="2:8">
      <c r="B17" s="3" t="s">
        <v>13</v>
      </c>
      <c r="C17" s="4">
        <f t="shared" ref="C17:H17" si="2">IF($R7=C7,K7,IF(AND($R7&lt;&gt;C7,$R7="N/A"),K7/2,0))</f>
        <v>0</v>
      </c>
      <c r="D17" s="4">
        <f t="shared" si="2"/>
        <v>3</v>
      </c>
      <c r="E17" s="4">
        <f t="shared" si="2"/>
        <v>0</v>
      </c>
      <c r="F17" s="4">
        <f t="shared" si="2"/>
        <v>0</v>
      </c>
      <c r="G17" s="4">
        <f t="shared" si="2"/>
        <v>3</v>
      </c>
      <c r="H17" s="4">
        <f t="shared" si="2"/>
        <v>3</v>
      </c>
    </row>
    <row r="18" spans="2:8">
      <c r="B18" s="3" t="s">
        <v>14</v>
      </c>
      <c r="C18" s="4">
        <f t="shared" ref="C18:H18" si="3">IF($R8=C8,K8,IF(AND($R8&lt;&gt;C8,$R8="N/A"),K8/2,0))</f>
        <v>3</v>
      </c>
      <c r="D18" s="4">
        <f t="shared" si="3"/>
        <v>0</v>
      </c>
      <c r="E18" s="4">
        <f t="shared" si="3"/>
        <v>0</v>
      </c>
      <c r="F18" s="4">
        <f t="shared" si="3"/>
        <v>3</v>
      </c>
      <c r="G18" s="4">
        <f t="shared" si="3"/>
        <v>3</v>
      </c>
      <c r="H18" s="4">
        <f t="shared" si="3"/>
        <v>3</v>
      </c>
    </row>
    <row r="19" spans="2:8">
      <c r="B19" s="3" t="s">
        <v>15</v>
      </c>
      <c r="C19" s="4">
        <f t="shared" ref="C19:H19" si="4">IF($R9=C9,K9,IF(AND($R9&lt;&gt;C9,$R9="N/A"),K9/2,0))</f>
        <v>0.5</v>
      </c>
      <c r="D19" s="4">
        <f t="shared" si="4"/>
        <v>1.5</v>
      </c>
      <c r="E19" s="4">
        <f t="shared" si="4"/>
        <v>1</v>
      </c>
      <c r="F19" s="4">
        <f t="shared" si="4"/>
        <v>0.5</v>
      </c>
      <c r="G19" s="4">
        <f t="shared" si="4"/>
        <v>1</v>
      </c>
      <c r="H19" s="4">
        <f t="shared" si="4"/>
        <v>0.5</v>
      </c>
    </row>
    <row r="20" spans="2:8">
      <c r="B20" s="3" t="s">
        <v>17</v>
      </c>
      <c r="C20" s="4">
        <f t="shared" ref="C20:H20" si="5">IF($R10=C10,K10,IF(AND($R10&lt;&gt;C10,$R10="N/A"),K10/2,0))</f>
        <v>1.5</v>
      </c>
      <c r="D20" s="4">
        <f t="shared" si="5"/>
        <v>1.5</v>
      </c>
      <c r="E20" s="4">
        <f t="shared" si="5"/>
        <v>1.5</v>
      </c>
      <c r="F20" s="4">
        <f t="shared" si="5"/>
        <v>1.5</v>
      </c>
      <c r="G20" s="4">
        <f t="shared" si="5"/>
        <v>1.5</v>
      </c>
      <c r="H20" s="4">
        <f t="shared" si="5"/>
        <v>1.5</v>
      </c>
    </row>
    <row r="21" spans="2:19">
      <c r="B21" s="3" t="s">
        <v>18</v>
      </c>
      <c r="C21" s="4">
        <f t="shared" ref="C21:H21" si="6">IF($R11=C11,K11,IF(AND($R11&lt;&gt;C11,$R11="N/A"),K11/2,0))</f>
        <v>0</v>
      </c>
      <c r="D21" s="4">
        <f t="shared" si="6"/>
        <v>0</v>
      </c>
      <c r="E21" s="4">
        <f t="shared" si="6"/>
        <v>0</v>
      </c>
      <c r="F21" s="4">
        <f t="shared" si="6"/>
        <v>0</v>
      </c>
      <c r="G21" s="4">
        <f t="shared" si="6"/>
        <v>0</v>
      </c>
      <c r="H21" s="4">
        <f t="shared" si="6"/>
        <v>3</v>
      </c>
      <c r="S21" s="8"/>
    </row>
    <row r="22" spans="2:19">
      <c r="B22" s="3" t="s">
        <v>19</v>
      </c>
      <c r="C22" s="4">
        <f t="shared" ref="C22:H22" si="7">IF($R12=C12,K12,IF(AND($R12&lt;&gt;C12,$R12="N/A"),K12/2,0))</f>
        <v>3</v>
      </c>
      <c r="D22" s="4">
        <f t="shared" si="7"/>
        <v>3</v>
      </c>
      <c r="E22" s="4">
        <f t="shared" si="7"/>
        <v>3</v>
      </c>
      <c r="F22" s="4">
        <f t="shared" si="7"/>
        <v>3</v>
      </c>
      <c r="G22" s="4">
        <f t="shared" si="7"/>
        <v>3</v>
      </c>
      <c r="H22" s="4">
        <f t="shared" si="7"/>
        <v>0</v>
      </c>
      <c r="S22" s="8"/>
    </row>
    <row r="23" spans="2:19">
      <c r="B23" s="3" t="s">
        <v>21</v>
      </c>
      <c r="C23" s="4">
        <f t="shared" ref="C23:H23" si="8">SUM(C15:C22)</f>
        <v>14</v>
      </c>
      <c r="D23" s="4">
        <f t="shared" si="8"/>
        <v>11</v>
      </c>
      <c r="E23" s="4">
        <f t="shared" si="8"/>
        <v>7.5</v>
      </c>
      <c r="F23" s="4">
        <f t="shared" si="8"/>
        <v>10</v>
      </c>
      <c r="G23" s="4">
        <f t="shared" si="8"/>
        <v>14.5</v>
      </c>
      <c r="H23" s="4">
        <f t="shared" si="8"/>
        <v>11</v>
      </c>
      <c r="S23" s="8"/>
    </row>
  </sheetData>
  <mergeCells count="1">
    <mergeCell ref="B2:R2"/>
  </mergeCells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LibreOffice/6.0.5.2$Linux_X86_64 LibreOffice_project/00m0$Build-2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Lapte</cp:lastModifiedBy>
  <cp:revision>1</cp:revision>
  <dcterms:created xsi:type="dcterms:W3CDTF">2024-10-11T10:57:00Z</dcterms:created>
  <dcterms:modified xsi:type="dcterms:W3CDTF">2024-10-13T07:16:50Z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EC1CD369A50D4ED186F5C6E9F12C7D35_12</vt:lpwstr>
  </property>
  <property fmtid="{D5CDD505-2E9C-101B-9397-08002B2CF9AE}" pid="3" name="KSOProductBuildVer">
    <vt:lpwstr>1049-12.2.0.18283</vt:lpwstr>
  </property>
</Properties>
</file>