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Office教程\"/>
    </mc:Choice>
  </mc:AlternateContent>
  <xr:revisionPtr revIDLastSave="0" documentId="13_ncr:1_{1BDAD3CD-99E3-4301-BC4F-20D1D6A3C6EA}" xr6:coauthVersionLast="47" xr6:coauthVersionMax="47" xr10:uidLastSave="{00000000-0000-0000-0000-000000000000}"/>
  <bookViews>
    <workbookView xWindow="-96" yWindow="0" windowWidth="22200" windowHeight="16656" activeTab="1" xr2:uid="{7326C249-90D8-4804-ABFC-FE952278D2FD}"/>
  </bookViews>
  <sheets>
    <sheet name="透视表" sheetId="11" r:id="rId1"/>
    <sheet name="看板" sheetId="12" r:id="rId2"/>
    <sheet name="原始数据" sheetId="7" r:id="rId3"/>
    <sheet name="4" sheetId="9" r:id="rId4"/>
    <sheet name="Sheet1" sheetId="1" r:id="rId5"/>
  </sheets>
  <definedNames>
    <definedName name="切片器_城市1">#N/A</definedName>
    <definedName name="切片器_大区1">#N/A</definedName>
  </definedNames>
  <calcPr calcId="191029"/>
  <pivotCaches>
    <pivotCache cacheId="53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2" l="1"/>
  <c r="A16" i="12"/>
  <c r="A10" i="12"/>
</calcChain>
</file>

<file path=xl/sharedStrings.xml><?xml version="1.0" encoding="utf-8"?>
<sst xmlns="http://schemas.openxmlformats.org/spreadsheetml/2006/main" count="2365" uniqueCount="208">
  <si>
    <t>日期</t>
  </si>
  <si>
    <t>大区</t>
  </si>
  <si>
    <t>城市</t>
  </si>
  <si>
    <t>渠道</t>
  </si>
  <si>
    <t>产品类别</t>
  </si>
  <si>
    <t>产品名称</t>
  </si>
  <si>
    <t>客户名称</t>
  </si>
  <si>
    <t>销售数量</t>
  </si>
  <si>
    <t>销售额(元)</t>
  </si>
  <si>
    <t>成本(元)</t>
  </si>
  <si>
    <t>客户类型</t>
  </si>
  <si>
    <t>安全库存</t>
  </si>
  <si>
    <t>华北</t>
  </si>
  <si>
    <t>北京</t>
  </si>
  <si>
    <t>官网</t>
  </si>
  <si>
    <t>手机</t>
  </si>
  <si>
    <t>星辉Phoenix手机</t>
  </si>
  <si>
    <t>北京云科技有限公司</t>
  </si>
  <si>
    <t>老客户</t>
  </si>
  <si>
    <t>华东</t>
  </si>
  <si>
    <t>上海</t>
  </si>
  <si>
    <t>第三方平台</t>
  </si>
  <si>
    <t>星耀智能手机</t>
  </si>
  <si>
    <t>上海科技贸易公司</t>
  </si>
  <si>
    <t>新客户</t>
  </si>
  <si>
    <t>华南</t>
  </si>
  <si>
    <t>广州</t>
  </si>
  <si>
    <t>线下门店</t>
  </si>
  <si>
    <t>电脑</t>
  </si>
  <si>
    <t>幻影轻薄本</t>
  </si>
  <si>
    <t>广州创意设计中心</t>
  </si>
  <si>
    <t>西部</t>
  </si>
  <si>
    <t>成都</t>
  </si>
  <si>
    <t>战神游戏本</t>
  </si>
  <si>
    <t>成都电竞俱乐部</t>
  </si>
  <si>
    <t>天津</t>
  </si>
  <si>
    <t>数码配件</t>
  </si>
  <si>
    <t>智能手表</t>
  </si>
  <si>
    <t>天津数码商城</t>
  </si>
  <si>
    <t>杭州</t>
  </si>
  <si>
    <t>蓝牙耳机</t>
  </si>
  <si>
    <t>杭州音响设备店</t>
  </si>
  <si>
    <t>深圳</t>
  </si>
  <si>
    <t>深圳企业服务公司</t>
  </si>
  <si>
    <t>重庆</t>
  </si>
  <si>
    <t>重庆教育机构</t>
  </si>
  <si>
    <t>石家庄</t>
  </si>
  <si>
    <t>便携充电宝</t>
  </si>
  <si>
    <t>石家庄旅游服务公司</t>
  </si>
  <si>
    <t>南京</t>
  </si>
  <si>
    <t>南京科技发展公司</t>
  </si>
  <si>
    <t>东莞</t>
  </si>
  <si>
    <t>东莞通信设备店</t>
  </si>
  <si>
    <t>西安</t>
  </si>
  <si>
    <t>西安电子产品店</t>
  </si>
  <si>
    <t>北京企业服务部</t>
  </si>
  <si>
    <t>上海音响专卖店</t>
  </si>
  <si>
    <t>广州设计工作室</t>
  </si>
  <si>
    <t>成都户外活动公司</t>
  </si>
  <si>
    <t>天津通信公司</t>
  </si>
  <si>
    <t>杭州电竞馆</t>
  </si>
  <si>
    <t>深圳贸易公司</t>
  </si>
  <si>
    <t>重庆咖啡馆</t>
  </si>
  <si>
    <t>石家庄电器商城</t>
  </si>
  <si>
    <t>南京科技服务公司</t>
  </si>
  <si>
    <t>东莞零售连锁店</t>
  </si>
  <si>
    <t>西安便利店</t>
  </si>
  <si>
    <t>北京教育科技公司</t>
  </si>
  <si>
    <t>上海电竞酒店</t>
  </si>
  <si>
    <t>广州健身中心</t>
  </si>
  <si>
    <t>成都体育用品店</t>
  </si>
  <si>
    <t>天津通信服务点</t>
  </si>
  <si>
    <t>杭州设计工作室</t>
  </si>
  <si>
    <t>深圳旅行社</t>
  </si>
  <si>
    <t>重庆企业采购部</t>
  </si>
  <si>
    <t>石家庄手机配件店</t>
  </si>
  <si>
    <t>南京大学计算机系</t>
  </si>
  <si>
    <t>东莞电子产品店</t>
  </si>
  <si>
    <t>西安零售店</t>
  </si>
  <si>
    <t>北京美容院</t>
  </si>
  <si>
    <t>上海设计公司</t>
  </si>
  <si>
    <t>广州企业服务部</t>
  </si>
  <si>
    <t>成都音响专卖店</t>
  </si>
  <si>
    <t>天津电竞俱乐部</t>
  </si>
  <si>
    <t>杭州电子产品店</t>
  </si>
  <si>
    <t>深圳科技贸易公司</t>
  </si>
  <si>
    <t>重庆便利店</t>
  </si>
  <si>
    <t>石家庄广告公司</t>
  </si>
  <si>
    <t>南京游戏开发公司</t>
  </si>
  <si>
    <t>东莞企业采购部</t>
  </si>
  <si>
    <t>西安音乐器材店</t>
  </si>
  <si>
    <t>北京体育用品店</t>
  </si>
  <si>
    <t>上海教育机构</t>
  </si>
  <si>
    <t>广州通信公司</t>
  </si>
  <si>
    <t>天津电竞馆</t>
  </si>
  <si>
    <t>杭州贸易公司</t>
  </si>
  <si>
    <t>深圳音乐酒吧</t>
  </si>
  <si>
    <t>重庆电子产品店</t>
  </si>
  <si>
    <t>石家庄设计工作室</t>
  </si>
  <si>
    <t>南京科技公司</t>
  </si>
  <si>
    <t>东莞便利店</t>
  </si>
  <si>
    <t>西安大学计算机系</t>
  </si>
  <si>
    <t>上海健身器材店</t>
  </si>
  <si>
    <t>广州体育用品店</t>
  </si>
  <si>
    <t>成都广告公司</t>
  </si>
  <si>
    <t>杭州便利店</t>
  </si>
  <si>
    <t>深圳电竞俱乐部</t>
  </si>
  <si>
    <t>石家庄音响设备店</t>
  </si>
  <si>
    <t>南京电子产品店</t>
  </si>
  <si>
    <t>东莞教育机构</t>
  </si>
  <si>
    <t>西安通信服务点</t>
  </si>
  <si>
    <t>北京旅游公司</t>
  </si>
  <si>
    <t>上海电竞馆</t>
  </si>
  <si>
    <t>广州贸易公司</t>
  </si>
  <si>
    <t>成都音乐器材店</t>
  </si>
  <si>
    <t>天津电子产品店</t>
  </si>
  <si>
    <t>杭州设计中心</t>
  </si>
  <si>
    <t>深圳科技公司</t>
  </si>
  <si>
    <t>石家庄游戏公司</t>
  </si>
  <si>
    <t>南京企业服务部</t>
  </si>
  <si>
    <t>东莞音响专卖店</t>
  </si>
  <si>
    <t>西安体育用品店</t>
  </si>
  <si>
    <t>北京设计工作室</t>
  </si>
  <si>
    <t>上海通信设备店</t>
  </si>
  <si>
    <t>广州便利店</t>
  </si>
  <si>
    <t>成都大学计算机系</t>
  </si>
  <si>
    <t>天津贸易公司</t>
  </si>
  <si>
    <t>杭州咖啡馆</t>
  </si>
  <si>
    <t>深圳电子产品店</t>
  </si>
  <si>
    <t>石家庄通信公司</t>
  </si>
  <si>
    <t>南京户外活动公司</t>
  </si>
  <si>
    <t>东莞电竞俱乐部</t>
  </si>
  <si>
    <t>西安企业采购部</t>
  </si>
  <si>
    <t>北京健身中心</t>
  </si>
  <si>
    <t>上海电子产品店</t>
  </si>
  <si>
    <t>成都科技公司</t>
  </si>
  <si>
    <t>天津便利店</t>
  </si>
  <si>
    <t>杭州大学计算机系</t>
  </si>
  <si>
    <t>深圳企业服务部</t>
  </si>
  <si>
    <t>重庆音响设备店</t>
  </si>
  <si>
    <t>石家庄体育用品店</t>
  </si>
  <si>
    <t>南京教育机构</t>
  </si>
  <si>
    <t>东莞通信服务点</t>
  </si>
  <si>
    <t>西安旅行社</t>
  </si>
  <si>
    <t>北京大学计算机系</t>
  </si>
  <si>
    <t>上海贸易公司</t>
  </si>
  <si>
    <t>广州音乐器材店</t>
  </si>
  <si>
    <t>成都电子产品店</t>
  </si>
  <si>
    <t>天津广告公司</t>
  </si>
  <si>
    <t>杭州通信公司</t>
  </si>
  <si>
    <t>深圳户外公司</t>
  </si>
  <si>
    <t>重庆电竞俱乐部</t>
  </si>
  <si>
    <t>石家庄企业采购部</t>
  </si>
  <si>
    <t>南京音响专卖店</t>
  </si>
  <si>
    <t>西安设计工作室</t>
  </si>
  <si>
    <t>北京科技公司</t>
  </si>
  <si>
    <t>上海便利店</t>
  </si>
  <si>
    <t>广州游戏公司</t>
  </si>
  <si>
    <t>成都企业服务部</t>
  </si>
  <si>
    <t>天津音响专卖店</t>
  </si>
  <si>
    <t>杭州体育用品店</t>
  </si>
  <si>
    <t>深圳设计工作室</t>
  </si>
  <si>
    <t>重庆通信设备店</t>
  </si>
  <si>
    <t>石家庄便利店</t>
  </si>
  <si>
    <t>东莞贸易公司</t>
  </si>
  <si>
    <t>西安咖啡馆</t>
  </si>
  <si>
    <t>北京电子产品店</t>
  </si>
  <si>
    <t>求和项:销售额(元)</t>
  </si>
  <si>
    <t>销售目标(元)</t>
  </si>
  <si>
    <t>直营店</t>
  </si>
  <si>
    <t>星辉Phoenix Pro</t>
  </si>
  <si>
    <t>分销商</t>
  </si>
  <si>
    <t>星耀Smart Lite</t>
  </si>
  <si>
    <t>幻影UltraBook</t>
  </si>
  <si>
    <t>线上销售</t>
  </si>
  <si>
    <t>战神GamePro</t>
  </si>
  <si>
    <t>智能Watch Pro</t>
  </si>
  <si>
    <t>蓝牙耳机Max</t>
  </si>
  <si>
    <t>苏州</t>
  </si>
  <si>
    <t>行标签</t>
  </si>
  <si>
    <t>总计</t>
  </si>
  <si>
    <t>1月</t>
  </si>
  <si>
    <t>2月</t>
  </si>
  <si>
    <t>3月</t>
  </si>
  <si>
    <t>4月</t>
  </si>
  <si>
    <t>5月</t>
  </si>
  <si>
    <t>7月</t>
  </si>
  <si>
    <t>8月</t>
  </si>
  <si>
    <t>9月</t>
  </si>
  <si>
    <t>10月</t>
  </si>
  <si>
    <t>6月</t>
  </si>
  <si>
    <t>11月</t>
  </si>
  <si>
    <t>12月</t>
  </si>
  <si>
    <t>列标签</t>
  </si>
  <si>
    <t>XX公司2024年销售业绩看板</t>
    <phoneticPr fontId="1" type="noConversion"/>
  </si>
  <si>
    <t>销售额</t>
    <phoneticPr fontId="1" type="noConversion"/>
  </si>
  <si>
    <t>利润率</t>
    <phoneticPr fontId="1" type="noConversion"/>
  </si>
  <si>
    <t>渠道分析</t>
    <phoneticPr fontId="1" type="noConversion"/>
  </si>
  <si>
    <t>客户来源</t>
    <phoneticPr fontId="1" type="noConversion"/>
  </si>
  <si>
    <t>产品分析</t>
    <phoneticPr fontId="1" type="noConversion"/>
  </si>
  <si>
    <t>标题</t>
    <phoneticPr fontId="1" type="noConversion"/>
  </si>
  <si>
    <t>切片器</t>
    <phoneticPr fontId="1" type="noConversion"/>
  </si>
  <si>
    <t>达成率</t>
    <phoneticPr fontId="1" type="noConversion"/>
  </si>
  <si>
    <t>利润来源</t>
    <phoneticPr fontId="1" type="noConversion"/>
  </si>
  <si>
    <t>月度分析</t>
    <phoneticPr fontId="1" type="noConversion"/>
  </si>
  <si>
    <t>区域分析</t>
    <phoneticPr fontId="1" type="noConversion"/>
  </si>
  <si>
    <t>求和项:达成率</t>
  </si>
  <si>
    <t>求和项:利润率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</si>
</sst>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¥&quot;#,##0;&quot;¥&quot;\-#,##0"/>
    <numFmt numFmtId="178" formatCode="&quot;¥&quot;#,##0_);[Red]\(&quot;¥&quot;#,##0\)"/>
    <numFmt numFmtId="179" formatCode="[=0]&quot;&quot;;0%"/>
    <numFmt numFmtId="182" formatCode="&quot;¥&quot;#,##0.0_);[Red]\(&quot;¥&quot;#,##0.0\)"/>
  </numFmts>
  <fonts count="1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6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28"/>
      <color theme="0"/>
      <name val="等线"/>
      <family val="2"/>
      <charset val="134"/>
      <scheme val="minor"/>
    </font>
    <font>
      <b/>
      <sz val="11"/>
      <name val="等线"/>
      <family val="3"/>
      <charset val="134"/>
      <scheme val="minor"/>
    </font>
    <font>
      <b/>
      <sz val="26"/>
      <color theme="0"/>
      <name val="等线"/>
      <family val="3"/>
      <charset val="134"/>
      <scheme val="minor"/>
    </font>
    <font>
      <sz val="16"/>
      <color theme="0"/>
      <name val="等线"/>
      <family val="3"/>
      <charset val="134"/>
      <scheme val="minor"/>
    </font>
    <font>
      <b/>
      <sz val="20"/>
      <color theme="0"/>
      <name val="等线"/>
      <family val="3"/>
      <charset val="134"/>
      <scheme val="minor"/>
    </font>
    <font>
      <b/>
      <sz val="28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9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5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0" fillId="0" borderId="1" xfId="0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/>
    </xf>
    <xf numFmtId="9" fontId="5" fillId="0" borderId="1" xfId="3" applyNumberFormat="1" applyFont="1" applyFill="1" applyBorder="1" applyAlignment="1">
      <alignment horizontal="center" vertical="center"/>
    </xf>
    <xf numFmtId="9" fontId="5" fillId="0" borderId="1" xfId="2" applyNumberFormat="1" applyFont="1" applyFill="1" applyBorder="1" applyAlignment="1">
      <alignment horizontal="center" vertical="center"/>
    </xf>
    <xf numFmtId="0" fontId="4" fillId="0" borderId="0" xfId="0" applyFont="1" applyFill="1">
      <alignment vertical="center"/>
    </xf>
    <xf numFmtId="0" fontId="4" fillId="0" borderId="2" xfId="0" applyFont="1" applyFill="1" applyBorder="1">
      <alignment vertical="center"/>
    </xf>
    <xf numFmtId="14" fontId="6" fillId="0" borderId="2" xfId="0" applyNumberFormat="1" applyFont="1" applyFill="1" applyBorder="1">
      <alignment vertical="center"/>
    </xf>
    <xf numFmtId="14" fontId="4" fillId="0" borderId="2" xfId="0" applyNumberFormat="1" applyFont="1" applyFill="1" applyBorder="1">
      <alignment vertical="center"/>
    </xf>
    <xf numFmtId="14" fontId="6" fillId="0" borderId="0" xfId="0" applyNumberFormat="1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  <xf numFmtId="0" fontId="8" fillId="9" borderId="4" xfId="1" applyFont="1" applyFill="1" applyBorder="1" applyAlignment="1">
      <alignment horizontal="center" vertical="center"/>
    </xf>
    <xf numFmtId="0" fontId="8" fillId="9" borderId="5" xfId="1" applyFont="1" applyFill="1" applyBorder="1" applyAlignment="1">
      <alignment horizontal="center" vertical="center"/>
    </xf>
    <xf numFmtId="0" fontId="8" fillId="9" borderId="6" xfId="1" applyFont="1" applyFill="1" applyBorder="1" applyAlignment="1">
      <alignment horizontal="center" vertical="center"/>
    </xf>
    <xf numFmtId="0" fontId="8" fillId="9" borderId="1" xfId="1" applyFont="1" applyFill="1" applyBorder="1" applyAlignment="1">
      <alignment horizontal="center" vertical="center"/>
    </xf>
    <xf numFmtId="0" fontId="8" fillId="9" borderId="9" xfId="1" applyFont="1" applyFill="1" applyBorder="1" applyAlignment="1">
      <alignment horizontal="center" vertical="center"/>
    </xf>
    <xf numFmtId="0" fontId="8" fillId="9" borderId="3" xfId="1" applyFont="1" applyFill="1" applyBorder="1" applyAlignment="1">
      <alignment horizontal="center" vertical="center"/>
    </xf>
    <xf numFmtId="0" fontId="8" fillId="9" borderId="10" xfId="1" applyFont="1" applyFill="1" applyBorder="1" applyAlignment="1">
      <alignment horizontal="center" vertical="center"/>
    </xf>
    <xf numFmtId="10" fontId="0" fillId="0" borderId="0" xfId="0" applyNumberFormat="1">
      <alignment vertical="center"/>
    </xf>
    <xf numFmtId="0" fontId="9" fillId="8" borderId="1" xfId="0" applyFont="1" applyFill="1" applyBorder="1" applyAlignment="1">
      <alignment horizontal="center" vertical="center"/>
    </xf>
    <xf numFmtId="9" fontId="10" fillId="6" borderId="1" xfId="3" applyNumberFormat="1" applyFont="1" applyFill="1" applyBorder="1" applyAlignment="1">
      <alignment horizontal="center" vertical="center"/>
    </xf>
    <xf numFmtId="9" fontId="10" fillId="7" borderId="1" xfId="2" applyNumberFormat="1" applyFont="1" applyFill="1" applyBorder="1" applyAlignment="1">
      <alignment horizontal="center" vertical="center"/>
    </xf>
  </cellXfs>
  <cellStyles count="4">
    <cellStyle name="常规" xfId="0" builtinId="0"/>
    <cellStyle name="着色 1" xfId="1" builtinId="29"/>
    <cellStyle name="着色 4" xfId="2" builtinId="41"/>
    <cellStyle name="着色 6" xfId="3" builtinId="49"/>
  </cellStyles>
  <dxfs count="1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等线"/>
        <family val="3"/>
        <charset val="134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等线"/>
        <family val="3"/>
        <charset val="134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等线"/>
        <family val="3"/>
        <charset val="134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等线"/>
        <family val="3"/>
        <charset val="134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等线"/>
        <family val="3"/>
        <charset val="134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等线"/>
        <family val="3"/>
        <charset val="134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等线"/>
        <family val="3"/>
        <charset val="134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等线"/>
        <family val="3"/>
        <charset val="134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等线"/>
        <family val="3"/>
        <charset val="134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等线"/>
        <family val="3"/>
        <charset val="134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等线"/>
        <family val="3"/>
        <charset val="134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等线"/>
        <family val="3"/>
        <charset val="134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等线"/>
        <family val="3"/>
        <charset val="134"/>
        <scheme val="minor"/>
      </font>
      <numFmt numFmtId="19" formatCode="yyyy/m/d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[销售业绩动态报表.xlsx]透视表!数据透视表4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ysClr val="window" lastClr="FFFFFF">
                <a:alpha val="70000"/>
              </a:sys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ysClr val="window" lastClr="FFFFFF">
                <a:alpha val="70000"/>
              </a:sys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透视表!$B$3</c:f>
              <c:strCache>
                <c:ptCount val="1"/>
                <c:pt idx="0">
                  <c:v>求和项:销售额(元)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透视表!$A$4:$A$21</c:f>
              <c:multiLvlStrCache>
                <c:ptCount val="13"/>
                <c:lvl>
                  <c:pt idx="0">
                    <c:v>北京</c:v>
                  </c:pt>
                  <c:pt idx="1">
                    <c:v>石家庄</c:v>
                  </c:pt>
                  <c:pt idx="2">
                    <c:v>天津</c:v>
                  </c:pt>
                  <c:pt idx="3">
                    <c:v>杭州</c:v>
                  </c:pt>
                  <c:pt idx="4">
                    <c:v>南京</c:v>
                  </c:pt>
                  <c:pt idx="5">
                    <c:v>上海</c:v>
                  </c:pt>
                  <c:pt idx="6">
                    <c:v>苏州</c:v>
                  </c:pt>
                  <c:pt idx="7">
                    <c:v>东莞</c:v>
                  </c:pt>
                  <c:pt idx="8">
                    <c:v>广州</c:v>
                  </c:pt>
                  <c:pt idx="9">
                    <c:v>深圳</c:v>
                  </c:pt>
                  <c:pt idx="10">
                    <c:v>成都</c:v>
                  </c:pt>
                  <c:pt idx="11">
                    <c:v>西安</c:v>
                  </c:pt>
                  <c:pt idx="12">
                    <c:v>重庆</c:v>
                  </c:pt>
                </c:lvl>
                <c:lvl>
                  <c:pt idx="0">
                    <c:v>华北</c:v>
                  </c:pt>
                  <c:pt idx="3">
                    <c:v>华东</c:v>
                  </c:pt>
                  <c:pt idx="7">
                    <c:v>华南</c:v>
                  </c:pt>
                  <c:pt idx="10">
                    <c:v>西部</c:v>
                  </c:pt>
                </c:lvl>
              </c:multiLvlStrCache>
            </c:multiLvlStrRef>
          </c:cat>
          <c:val>
            <c:numRef>
              <c:f>透视表!$B$4:$B$21</c:f>
              <c:numCache>
                <c:formatCode>"¥"#,##0_);\("¥"#,##0\)</c:formatCode>
                <c:ptCount val="13"/>
                <c:pt idx="0">
                  <c:v>1934955</c:v>
                </c:pt>
                <c:pt idx="1">
                  <c:v>810515</c:v>
                </c:pt>
                <c:pt idx="2">
                  <c:v>2276079</c:v>
                </c:pt>
                <c:pt idx="3">
                  <c:v>288195</c:v>
                </c:pt>
                <c:pt idx="4">
                  <c:v>729465</c:v>
                </c:pt>
                <c:pt idx="5">
                  <c:v>353628</c:v>
                </c:pt>
                <c:pt idx="6">
                  <c:v>510897</c:v>
                </c:pt>
                <c:pt idx="7">
                  <c:v>453909</c:v>
                </c:pt>
                <c:pt idx="8">
                  <c:v>1329562</c:v>
                </c:pt>
                <c:pt idx="9">
                  <c:v>1251348</c:v>
                </c:pt>
                <c:pt idx="10">
                  <c:v>1550741</c:v>
                </c:pt>
                <c:pt idx="11">
                  <c:v>565773</c:v>
                </c:pt>
                <c:pt idx="12">
                  <c:v>1067082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AB-4F61-AD69-34E36FB7753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89773792"/>
        <c:axId val="1589774272"/>
      </c:barChart>
      <c:lineChart>
        <c:grouping val="standard"/>
        <c:varyColors val="0"/>
        <c:ser>
          <c:idx val="1"/>
          <c:order val="1"/>
          <c:tx>
            <c:strRef>
              <c:f>透视表!$C$3</c:f>
              <c:strCache>
                <c:ptCount val="1"/>
                <c:pt idx="0">
                  <c:v>求和项:达成率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>
                  <a:alpha val="70000"/>
                </a:sys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透视表!$A$4:$A$21</c:f>
              <c:multiLvlStrCache>
                <c:ptCount val="13"/>
                <c:lvl>
                  <c:pt idx="0">
                    <c:v>北京</c:v>
                  </c:pt>
                  <c:pt idx="1">
                    <c:v>石家庄</c:v>
                  </c:pt>
                  <c:pt idx="2">
                    <c:v>天津</c:v>
                  </c:pt>
                  <c:pt idx="3">
                    <c:v>杭州</c:v>
                  </c:pt>
                  <c:pt idx="4">
                    <c:v>南京</c:v>
                  </c:pt>
                  <c:pt idx="5">
                    <c:v>上海</c:v>
                  </c:pt>
                  <c:pt idx="6">
                    <c:v>苏州</c:v>
                  </c:pt>
                  <c:pt idx="7">
                    <c:v>东莞</c:v>
                  </c:pt>
                  <c:pt idx="8">
                    <c:v>广州</c:v>
                  </c:pt>
                  <c:pt idx="9">
                    <c:v>深圳</c:v>
                  </c:pt>
                  <c:pt idx="10">
                    <c:v>成都</c:v>
                  </c:pt>
                  <c:pt idx="11">
                    <c:v>西安</c:v>
                  </c:pt>
                  <c:pt idx="12">
                    <c:v>重庆</c:v>
                  </c:pt>
                </c:lvl>
                <c:lvl>
                  <c:pt idx="0">
                    <c:v>华北</c:v>
                  </c:pt>
                  <c:pt idx="3">
                    <c:v>华东</c:v>
                  </c:pt>
                  <c:pt idx="7">
                    <c:v>华南</c:v>
                  </c:pt>
                  <c:pt idx="10">
                    <c:v>西部</c:v>
                  </c:pt>
                </c:lvl>
              </c:multiLvlStrCache>
            </c:multiLvlStrRef>
          </c:cat>
          <c:val>
            <c:numRef>
              <c:f>透视表!$C$4:$C$21</c:f>
              <c:numCache>
                <c:formatCode>0%</c:formatCode>
                <c:ptCount val="13"/>
                <c:pt idx="0">
                  <c:v>1.0465992522077268</c:v>
                </c:pt>
                <c:pt idx="1">
                  <c:v>1.2904576048340077</c:v>
                </c:pt>
                <c:pt idx="2">
                  <c:v>1.1438545706736623</c:v>
                </c:pt>
                <c:pt idx="3">
                  <c:v>0.88262749472159996</c:v>
                </c:pt>
                <c:pt idx="4">
                  <c:v>0.67112065598728599</c:v>
                </c:pt>
                <c:pt idx="5">
                  <c:v>0.9315496903948921</c:v>
                </c:pt>
                <c:pt idx="6">
                  <c:v>0.66072156028974149</c:v>
                </c:pt>
                <c:pt idx="7">
                  <c:v>1.3110708917416014</c:v>
                </c:pt>
                <c:pt idx="8">
                  <c:v>1.0966600320247737</c:v>
                </c:pt>
                <c:pt idx="9">
                  <c:v>1.2417288234959065</c:v>
                </c:pt>
                <c:pt idx="10">
                  <c:v>1.3732324427792884</c:v>
                </c:pt>
                <c:pt idx="11">
                  <c:v>1.4969705933636426</c:v>
                </c:pt>
                <c:pt idx="12">
                  <c:v>1.3649691907787362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5AB-4F61-AD69-34E36FB77539}"/>
            </c:ext>
          </c:extLst>
        </c:ser>
        <c:ser>
          <c:idx val="2"/>
          <c:order val="2"/>
          <c:tx>
            <c:strRef>
              <c:f>透视表!$D$3</c:f>
              <c:strCache>
                <c:ptCount val="1"/>
                <c:pt idx="0">
                  <c:v>求和项:利润率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>
                  <a:alpha val="70000"/>
                </a:sys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透视表!$A$4:$A$21</c:f>
              <c:multiLvlStrCache>
                <c:ptCount val="13"/>
                <c:lvl>
                  <c:pt idx="0">
                    <c:v>北京</c:v>
                  </c:pt>
                  <c:pt idx="1">
                    <c:v>石家庄</c:v>
                  </c:pt>
                  <c:pt idx="2">
                    <c:v>天津</c:v>
                  </c:pt>
                  <c:pt idx="3">
                    <c:v>杭州</c:v>
                  </c:pt>
                  <c:pt idx="4">
                    <c:v>南京</c:v>
                  </c:pt>
                  <c:pt idx="5">
                    <c:v>上海</c:v>
                  </c:pt>
                  <c:pt idx="6">
                    <c:v>苏州</c:v>
                  </c:pt>
                  <c:pt idx="7">
                    <c:v>东莞</c:v>
                  </c:pt>
                  <c:pt idx="8">
                    <c:v>广州</c:v>
                  </c:pt>
                  <c:pt idx="9">
                    <c:v>深圳</c:v>
                  </c:pt>
                  <c:pt idx="10">
                    <c:v>成都</c:v>
                  </c:pt>
                  <c:pt idx="11">
                    <c:v>西安</c:v>
                  </c:pt>
                  <c:pt idx="12">
                    <c:v>重庆</c:v>
                  </c:pt>
                </c:lvl>
                <c:lvl>
                  <c:pt idx="0">
                    <c:v>华北</c:v>
                  </c:pt>
                  <c:pt idx="3">
                    <c:v>华东</c:v>
                  </c:pt>
                  <c:pt idx="7">
                    <c:v>华南</c:v>
                  </c:pt>
                  <c:pt idx="10">
                    <c:v>西部</c:v>
                  </c:pt>
                </c:lvl>
              </c:multiLvlStrCache>
            </c:multiLvlStrRef>
          </c:cat>
          <c:val>
            <c:numRef>
              <c:f>透视表!$D$4:$D$21</c:f>
              <c:numCache>
                <c:formatCode>0%</c:formatCode>
                <c:ptCount val="13"/>
                <c:pt idx="0">
                  <c:v>0.25591910264927203</c:v>
                </c:pt>
                <c:pt idx="1">
                  <c:v>0.54854952028333059</c:v>
                </c:pt>
                <c:pt idx="2">
                  <c:v>0.37262544341921894</c:v>
                </c:pt>
                <c:pt idx="3">
                  <c:v>5.9152993665920001E-2</c:v>
                </c:pt>
                <c:pt idx="4">
                  <c:v>-0.19465507944758303</c:v>
                </c:pt>
                <c:pt idx="5">
                  <c:v>0.11785939289488426</c:v>
                </c:pt>
                <c:pt idx="6">
                  <c:v>-0.20713412765231021</c:v>
                </c:pt>
                <c:pt idx="7">
                  <c:v>0.57328470654784036</c:v>
                </c:pt>
                <c:pt idx="8">
                  <c:v>0.31599227723254414</c:v>
                </c:pt>
                <c:pt idx="9">
                  <c:v>0.49007464733990275</c:v>
                </c:pt>
                <c:pt idx="10">
                  <c:v>0.51055553991605895</c:v>
                </c:pt>
                <c:pt idx="11">
                  <c:v>0.64666351366100339</c:v>
                </c:pt>
                <c:pt idx="12">
                  <c:v>0.50146624429975617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E5AB-4F61-AD69-34E36FB7753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89780512"/>
        <c:axId val="1589782912"/>
      </c:lineChart>
      <c:catAx>
        <c:axId val="158977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9774272"/>
        <c:crosses val="autoZero"/>
        <c:auto val="1"/>
        <c:lblAlgn val="ctr"/>
        <c:lblOffset val="100"/>
        <c:noMultiLvlLbl val="0"/>
      </c:catAx>
      <c:valAx>
        <c:axId val="158977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_);\(&quot;¥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9773792"/>
        <c:crosses val="autoZero"/>
        <c:crossBetween val="between"/>
      </c:valAx>
      <c:valAx>
        <c:axId val="158978291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9780512"/>
        <c:crosses val="max"/>
        <c:crossBetween val="between"/>
      </c:valAx>
      <c:catAx>
        <c:axId val="1589780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89782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[销售业绩动态报表.xlsx]透视表!数据透视表5</c:name>
    <c:fmtId val="7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ysClr val="window" lastClr="FFFFFF">
                <a:alpha val="70000"/>
              </a:sys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ysClr val="window" lastClr="FFFFFF">
                <a:alpha val="70000"/>
              </a:sys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透视表!$B$25</c:f>
              <c:strCache>
                <c:ptCount val="1"/>
                <c:pt idx="0">
                  <c:v>求和项:销售额(元)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透视表!$A$26:$A$38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透视表!$B$26:$B$38</c:f>
              <c:numCache>
                <c:formatCode>"¥"#,##0_);\("¥"#,##0\)</c:formatCode>
                <c:ptCount val="12"/>
                <c:pt idx="0">
                  <c:v>761100</c:v>
                </c:pt>
                <c:pt idx="1">
                  <c:v>1186712</c:v>
                </c:pt>
                <c:pt idx="2">
                  <c:v>1044847</c:v>
                </c:pt>
                <c:pt idx="3">
                  <c:v>1327784</c:v>
                </c:pt>
                <c:pt idx="4">
                  <c:v>769281</c:v>
                </c:pt>
                <c:pt idx="5">
                  <c:v>738282</c:v>
                </c:pt>
                <c:pt idx="6">
                  <c:v>812675</c:v>
                </c:pt>
                <c:pt idx="7">
                  <c:v>1807243</c:v>
                </c:pt>
                <c:pt idx="8">
                  <c:v>1450085</c:v>
                </c:pt>
                <c:pt idx="9">
                  <c:v>1436254</c:v>
                </c:pt>
                <c:pt idx="10">
                  <c:v>909572</c:v>
                </c:pt>
                <c:pt idx="11">
                  <c:v>878314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1-4599-847D-06E5F9B89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9818432"/>
        <c:axId val="1589820352"/>
      </c:barChart>
      <c:lineChart>
        <c:grouping val="standard"/>
        <c:varyColors val="0"/>
        <c:ser>
          <c:idx val="1"/>
          <c:order val="1"/>
          <c:tx>
            <c:strRef>
              <c:f>透视表!$C$25</c:f>
              <c:strCache>
                <c:ptCount val="1"/>
                <c:pt idx="0">
                  <c:v>求和项:达成率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>
                  <a:alpha val="70000"/>
                </a:sys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透视表!$A$26:$A$38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透视表!$C$26:$C$38</c:f>
              <c:numCache>
                <c:formatCode>0%</c:formatCode>
                <c:ptCount val="12"/>
                <c:pt idx="0">
                  <c:v>1.0670624420097619</c:v>
                </c:pt>
                <c:pt idx="1">
                  <c:v>1.113357338402043</c:v>
                </c:pt>
                <c:pt idx="2">
                  <c:v>1.2341201873633336</c:v>
                </c:pt>
                <c:pt idx="3">
                  <c:v>1.1862483234146066</c:v>
                </c:pt>
                <c:pt idx="4">
                  <c:v>0.97558244395208271</c:v>
                </c:pt>
                <c:pt idx="5">
                  <c:v>0.96932573171565906</c:v>
                </c:pt>
                <c:pt idx="6">
                  <c:v>1.1257805866900576</c:v>
                </c:pt>
                <c:pt idx="7">
                  <c:v>1.1597420700544037</c:v>
                </c:pt>
                <c:pt idx="8">
                  <c:v>1.2037627584109238</c:v>
                </c:pt>
                <c:pt idx="9">
                  <c:v>1.1167675700776016</c:v>
                </c:pt>
                <c:pt idx="10">
                  <c:v>0.98550698885300514</c:v>
                </c:pt>
                <c:pt idx="11">
                  <c:v>0.97676888490758762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8B1-4599-847D-06E5F9B89808}"/>
            </c:ext>
          </c:extLst>
        </c:ser>
        <c:ser>
          <c:idx val="2"/>
          <c:order val="2"/>
          <c:tx>
            <c:strRef>
              <c:f>透视表!$D$25</c:f>
              <c:strCache>
                <c:ptCount val="1"/>
                <c:pt idx="0">
                  <c:v>求和项:利润率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>
                  <a:alpha val="70000"/>
                </a:sys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透视表!$A$26:$A$38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透视表!$D$26:$D$38</c:f>
              <c:numCache>
                <c:formatCode>0%</c:formatCode>
                <c:ptCount val="12"/>
                <c:pt idx="0">
                  <c:v>0.28047500222076877</c:v>
                </c:pt>
                <c:pt idx="1">
                  <c:v>0.33602900663358104</c:v>
                </c:pt>
                <c:pt idx="2">
                  <c:v>0.43803455063923452</c:v>
                </c:pt>
                <c:pt idx="3">
                  <c:v>0.37742644923025853</c:v>
                </c:pt>
                <c:pt idx="4">
                  <c:v>0.13284275156379005</c:v>
                </c:pt>
                <c:pt idx="5">
                  <c:v>0.1575092953413936</c:v>
                </c:pt>
                <c:pt idx="6">
                  <c:v>0.35093666659961925</c:v>
                </c:pt>
                <c:pt idx="7">
                  <c:v>0.37799012052170539</c:v>
                </c:pt>
                <c:pt idx="8">
                  <c:v>0.40618325566646496</c:v>
                </c:pt>
                <c:pt idx="9">
                  <c:v>0.28907316862142995</c:v>
                </c:pt>
                <c:pt idx="10">
                  <c:v>0.16240837573221464</c:v>
                </c:pt>
                <c:pt idx="11">
                  <c:v>0.17212258367838323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8B1-4599-847D-06E5F9B89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761312"/>
        <c:axId val="1589770912"/>
      </c:lineChart>
      <c:catAx>
        <c:axId val="15898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9820352"/>
        <c:crosses val="autoZero"/>
        <c:auto val="1"/>
        <c:lblAlgn val="ctr"/>
        <c:lblOffset val="100"/>
        <c:noMultiLvlLbl val="0"/>
      </c:catAx>
      <c:valAx>
        <c:axId val="158982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_);\(&quot;¥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9818432"/>
        <c:crosses val="autoZero"/>
        <c:crossBetween val="between"/>
      </c:valAx>
      <c:valAx>
        <c:axId val="158977091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9761312"/>
        <c:crosses val="max"/>
        <c:crossBetween val="between"/>
      </c:valAx>
      <c:catAx>
        <c:axId val="1589761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89770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[销售业绩动态报表.xlsx]透视表!数据透视表7</c:name>
    <c:fmtId val="11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0358962482630847"/>
          <c:y val="1.3947001394700139E-2"/>
          <c:w val="0.82206935154611038"/>
          <c:h val="0.96368634067800341"/>
        </c:manualLayout>
      </c:layout>
      <c:doughnutChart>
        <c:varyColors val="1"/>
        <c:ser>
          <c:idx val="0"/>
          <c:order val="0"/>
          <c:tx>
            <c:strRef>
              <c:f>透视表!$B$42</c:f>
              <c:strCache>
                <c:ptCount val="1"/>
                <c:pt idx="0">
                  <c:v>汇总</c:v>
                </c:pt>
              </c:strCache>
            </c:strRef>
          </c:tx>
          <c:explosion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21B-42AD-8F86-79C5ECD625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21B-42AD-8F86-79C5ECD625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21B-42AD-8F86-79C5ECD625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透视表!$A$43:$A$46</c:f>
              <c:strCache>
                <c:ptCount val="3"/>
                <c:pt idx="0">
                  <c:v>分销商</c:v>
                </c:pt>
                <c:pt idx="1">
                  <c:v>线上销售</c:v>
                </c:pt>
                <c:pt idx="2">
                  <c:v>直营店</c:v>
                </c:pt>
              </c:strCache>
            </c:strRef>
          </c:cat>
          <c:val>
            <c:numRef>
              <c:f>透视表!$B$43:$B$46</c:f>
              <c:numCache>
                <c:formatCode>0.00%</c:formatCode>
                <c:ptCount val="3"/>
                <c:pt idx="0">
                  <c:v>0.16145442335702787</c:v>
                </c:pt>
                <c:pt idx="1">
                  <c:v>0.1332388467773076</c:v>
                </c:pt>
                <c:pt idx="2">
                  <c:v>0.70530672986566456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1B-42AD-8F86-79C5ECD6258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[销售业绩动态报表.xlsx]透视表!数据透视表9</c:name>
    <c:fmtId val="1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透视表!$B$51:$B$52</c:f>
              <c:strCache>
                <c:ptCount val="1"/>
                <c:pt idx="0">
                  <c:v>幻影UltraBook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透视表!$A$53:$A$56</c:f>
              <c:strCache>
                <c:ptCount val="3"/>
                <c:pt idx="0">
                  <c:v>电脑</c:v>
                </c:pt>
                <c:pt idx="1">
                  <c:v>手机</c:v>
                </c:pt>
                <c:pt idx="2">
                  <c:v>数码配件</c:v>
                </c:pt>
              </c:strCache>
            </c:strRef>
          </c:cat>
          <c:val>
            <c:numRef>
              <c:f>透视表!$B$53:$B$56</c:f>
              <c:numCache>
                <c:formatCode>[=0]"";0%</c:formatCode>
                <c:ptCount val="3"/>
                <c:pt idx="0">
                  <c:v>0.16830703568447516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30-4DD9-BC7C-322A6A9E2AD2}"/>
            </c:ext>
          </c:extLst>
        </c:ser>
        <c:ser>
          <c:idx val="1"/>
          <c:order val="1"/>
          <c:tx>
            <c:strRef>
              <c:f>透视表!$C$51:$C$52</c:f>
              <c:strCache>
                <c:ptCount val="1"/>
                <c:pt idx="0">
                  <c:v>蓝牙耳机Max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透视表!$A$53:$A$56</c:f>
              <c:strCache>
                <c:ptCount val="3"/>
                <c:pt idx="0">
                  <c:v>电脑</c:v>
                </c:pt>
                <c:pt idx="1">
                  <c:v>手机</c:v>
                </c:pt>
                <c:pt idx="2">
                  <c:v>数码配件</c:v>
                </c:pt>
              </c:strCache>
            </c:strRef>
          </c:cat>
          <c:val>
            <c:numRef>
              <c:f>透视表!$C$53:$C$56</c:f>
              <c:numCache>
                <c:formatCode>[=0]"";0%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6.8285080439187212E-2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30-4DD9-BC7C-322A6A9E2AD2}"/>
            </c:ext>
          </c:extLst>
        </c:ser>
        <c:ser>
          <c:idx val="2"/>
          <c:order val="2"/>
          <c:tx>
            <c:strRef>
              <c:f>透视表!$D$51:$D$52</c:f>
              <c:strCache>
                <c:ptCount val="1"/>
                <c:pt idx="0">
                  <c:v>星辉Phoenix Pro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透视表!$A$53:$A$56</c:f>
              <c:strCache>
                <c:ptCount val="3"/>
                <c:pt idx="0">
                  <c:v>电脑</c:v>
                </c:pt>
                <c:pt idx="1">
                  <c:v>手机</c:v>
                </c:pt>
                <c:pt idx="2">
                  <c:v>数码配件</c:v>
                </c:pt>
              </c:strCache>
            </c:strRef>
          </c:cat>
          <c:val>
            <c:numRef>
              <c:f>透视表!$D$53:$D$56</c:f>
              <c:numCache>
                <c:formatCode>[=0]"";0%</c:formatCode>
                <c:ptCount val="3"/>
                <c:pt idx="0">
                  <c:v>0</c:v>
                </c:pt>
                <c:pt idx="1">
                  <c:v>0.22421799965844008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30-4DD9-BC7C-322A6A9E2AD2}"/>
            </c:ext>
          </c:extLst>
        </c:ser>
        <c:ser>
          <c:idx val="3"/>
          <c:order val="3"/>
          <c:tx>
            <c:strRef>
              <c:f>透视表!$E$51:$E$52</c:f>
              <c:strCache>
                <c:ptCount val="1"/>
                <c:pt idx="0">
                  <c:v>星耀Smart Lite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透视表!$A$53:$A$56</c:f>
              <c:strCache>
                <c:ptCount val="3"/>
                <c:pt idx="0">
                  <c:v>电脑</c:v>
                </c:pt>
                <c:pt idx="1">
                  <c:v>手机</c:v>
                </c:pt>
                <c:pt idx="2">
                  <c:v>数码配件</c:v>
                </c:pt>
              </c:strCache>
            </c:strRef>
          </c:cat>
          <c:val>
            <c:numRef>
              <c:f>透视表!$E$53:$E$56</c:f>
              <c:numCache>
                <c:formatCode>[=0]"";0%</c:formatCode>
                <c:ptCount val="3"/>
                <c:pt idx="0">
                  <c:v>0</c:v>
                </c:pt>
                <c:pt idx="1">
                  <c:v>0.19982130975650406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30-4DD9-BC7C-322A6A9E2AD2}"/>
            </c:ext>
          </c:extLst>
        </c:ser>
        <c:ser>
          <c:idx val="4"/>
          <c:order val="4"/>
          <c:tx>
            <c:strRef>
              <c:f>透视表!$F$51:$F$52</c:f>
              <c:strCache>
                <c:ptCount val="1"/>
                <c:pt idx="0">
                  <c:v>战神GamePro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透视表!$A$53:$A$56</c:f>
              <c:strCache>
                <c:ptCount val="3"/>
                <c:pt idx="0">
                  <c:v>电脑</c:v>
                </c:pt>
                <c:pt idx="1">
                  <c:v>手机</c:v>
                </c:pt>
                <c:pt idx="2">
                  <c:v>数码配件</c:v>
                </c:pt>
              </c:strCache>
            </c:strRef>
          </c:cat>
          <c:val>
            <c:numRef>
              <c:f>透视表!$F$53:$F$56</c:f>
              <c:numCache>
                <c:formatCode>[=0]"";0%</c:formatCode>
                <c:ptCount val="3"/>
                <c:pt idx="0">
                  <c:v>0.25773247964186352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30-4DD9-BC7C-322A6A9E2AD2}"/>
            </c:ext>
          </c:extLst>
        </c:ser>
        <c:ser>
          <c:idx val="5"/>
          <c:order val="5"/>
          <c:tx>
            <c:strRef>
              <c:f>透视表!$G$51:$G$52</c:f>
              <c:strCache>
                <c:ptCount val="1"/>
                <c:pt idx="0">
                  <c:v>智能Watch Pro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透视表!$A$53:$A$56</c:f>
              <c:strCache>
                <c:ptCount val="3"/>
                <c:pt idx="0">
                  <c:v>电脑</c:v>
                </c:pt>
                <c:pt idx="1">
                  <c:v>手机</c:v>
                </c:pt>
                <c:pt idx="2">
                  <c:v>数码配件</c:v>
                </c:pt>
              </c:strCache>
            </c:strRef>
          </c:cat>
          <c:val>
            <c:numRef>
              <c:f>透视表!$G$53:$G$56</c:f>
              <c:numCache>
                <c:formatCode>[=0]"";0%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8.1636094819529936E-2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30-4DD9-BC7C-322A6A9E2AD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27902560"/>
        <c:axId val="1427897760"/>
      </c:barChart>
      <c:catAx>
        <c:axId val="1427902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7897760"/>
        <c:crosses val="autoZero"/>
        <c:auto val="1"/>
        <c:lblAlgn val="ctr"/>
        <c:lblOffset val="100"/>
        <c:noMultiLvlLbl val="0"/>
      </c:catAx>
      <c:valAx>
        <c:axId val="142789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=0]&quot;&quot;;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790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[销售业绩动态报表.xlsx]透视表!数据透视表10</c:name>
    <c:fmtId val="1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>
                <a:alpha val="70000"/>
              </a:sys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1572141768992161"/>
          <c:y val="4.5340651274522886E-2"/>
          <c:w val="0.76272965879265087"/>
          <c:h val="0.9243249254860092"/>
        </c:manualLayout>
      </c:layout>
      <c:doughnutChart>
        <c:varyColors val="1"/>
        <c:ser>
          <c:idx val="0"/>
          <c:order val="0"/>
          <c:tx>
            <c:strRef>
              <c:f>透视表!$B$61</c:f>
              <c:strCache>
                <c:ptCount val="1"/>
                <c:pt idx="0">
                  <c:v>汇总</c:v>
                </c:pt>
              </c:strCache>
            </c:strRef>
          </c:tx>
          <c:dPt>
            <c:idx val="0"/>
            <c:bubble3D val="0"/>
            <c:explosion val="3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31-4599-982A-C21E009239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31-4599-982A-C21E009239DC}"/>
              </c:ext>
            </c:extLst>
          </c:dPt>
          <c:dLbls>
            <c:spPr>
              <a:solidFill>
                <a:sysClr val="window" lastClr="FFFFFF">
                  <a:alpha val="70000"/>
                </a:sys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透视表!$A$62:$A$64</c:f>
              <c:strCache>
                <c:ptCount val="2"/>
                <c:pt idx="0">
                  <c:v>老客户</c:v>
                </c:pt>
                <c:pt idx="1">
                  <c:v>新客户</c:v>
                </c:pt>
              </c:strCache>
            </c:strRef>
          </c:cat>
          <c:val>
            <c:numRef>
              <c:f>透视表!$B$62:$B$64</c:f>
              <c:numCache>
                <c:formatCode>0.00%</c:formatCode>
                <c:ptCount val="2"/>
                <c:pt idx="0">
                  <c:v>0.68074619484963939</c:v>
                </c:pt>
                <c:pt idx="1">
                  <c:v>0.31925380515036067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31-4599-982A-C21E009239D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solidFill>
          <a:sysClr val="window" lastClr="FFFFFF">
            <a:alpha val="70000"/>
          </a:sys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60960</xdr:colOff>
      <xdr:row>19</xdr:row>
      <xdr:rowOff>38100</xdr:rowOff>
    </xdr:from>
    <xdr:to>
      <xdr:col>59</xdr:col>
      <xdr:colOff>137160</xdr:colOff>
      <xdr:row>36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283961A-FB7A-42C9-95A1-808C2D5498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152400</xdr:rowOff>
    </xdr:from>
    <xdr:to>
      <xdr:col>29</xdr:col>
      <xdr:colOff>106680</xdr:colOff>
      <xdr:row>36</xdr:row>
      <xdr:rowOff>83820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75BB1D9-C9E4-4E9B-85F5-0289F2E93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68580</xdr:colOff>
      <xdr:row>9</xdr:row>
      <xdr:rowOff>30480</xdr:rowOff>
    </xdr:from>
    <xdr:to>
      <xdr:col>23</xdr:col>
      <xdr:colOff>99060</xdr:colOff>
      <xdr:row>18</xdr:row>
      <xdr:rowOff>129540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BAFE08F-F0FB-46FD-89C7-AB9272FFFE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45720</xdr:colOff>
      <xdr:row>9</xdr:row>
      <xdr:rowOff>30480</xdr:rowOff>
    </xdr:from>
    <xdr:to>
      <xdr:col>47</xdr:col>
      <xdr:colOff>182880</xdr:colOff>
      <xdr:row>18</xdr:row>
      <xdr:rowOff>137160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62AF18E-FA32-4BF9-9A8A-88FC1F1732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53340</xdr:colOff>
      <xdr:row>9</xdr:row>
      <xdr:rowOff>60960</xdr:rowOff>
    </xdr:from>
    <xdr:to>
      <xdr:col>59</xdr:col>
      <xdr:colOff>137160</xdr:colOff>
      <xdr:row>18</xdr:row>
      <xdr:rowOff>144780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686E87C-504A-427D-9C80-3020C7183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45720</xdr:colOff>
      <xdr:row>2</xdr:row>
      <xdr:rowOff>30481</xdr:rowOff>
    </xdr:from>
    <xdr:to>
      <xdr:col>59</xdr:col>
      <xdr:colOff>144780</xdr:colOff>
      <xdr:row>4</xdr:row>
      <xdr:rowOff>22861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大区 1">
              <a:extLst>
                <a:ext uri="{FF2B5EF4-FFF2-40B4-BE49-F238E27FC236}">
                  <a16:creationId xmlns:a16="http://schemas.microsoft.com/office/drawing/2014/main" id="{2EDF3B5A-6BB6-4401-BD71-0C9897C39A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大区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720" y="411481"/>
              <a:ext cx="11338560" cy="3733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53340</xdr:colOff>
      <xdr:row>4</xdr:row>
      <xdr:rowOff>91441</xdr:rowOff>
    </xdr:from>
    <xdr:to>
      <xdr:col>59</xdr:col>
      <xdr:colOff>152400</xdr:colOff>
      <xdr:row>6</xdr:row>
      <xdr:rowOff>76201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城市 1">
              <a:extLst>
                <a:ext uri="{FF2B5EF4-FFF2-40B4-BE49-F238E27FC236}">
                  <a16:creationId xmlns:a16="http://schemas.microsoft.com/office/drawing/2014/main" id="{91DB938F-F103-4CAC-B39B-79C58DFAE5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城市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340" y="853441"/>
              <a:ext cx="11338560" cy="365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 sheng" refreshedDate="45918.795822800923" createdVersion="8" refreshedVersion="8" minRefreshableVersion="3" recordCount="156" xr:uid="{1B782023-7634-4FCD-A6B4-6AA46CAF6E15}">
  <cacheSource type="worksheet">
    <worksheetSource name="表3"/>
  </cacheSource>
  <cacheFields count="14">
    <cacheField name="日期" numFmtId="14">
      <sharedItems containsSemiMixedTypes="0" containsNonDate="0" containsDate="1" containsString="0" minDate="2024-01-03T00:00:00" maxDate="2025-01-01T00:00:00" count="162">
        <d v="2024-01-05T00:00:00"/>
        <d v="2024-01-12T00:00:00"/>
        <d v="2024-01-18T00:00:00"/>
        <d v="2024-01-25T00:00:00"/>
        <d v="2024-02-03T00:00:00"/>
        <d v="2024-02-10T00:00:00"/>
        <d v="2024-02-15T00:00:00"/>
        <d v="2024-02-22T00:00:00"/>
        <d v="2024-02-29T00:00:00"/>
        <d v="2024-03-07T00:00:00"/>
        <d v="2024-03-14T00:00:00"/>
        <d v="2024-03-21T00:00:00"/>
        <d v="2024-03-28T00:00:00"/>
        <d v="2024-04-04T00:00:00"/>
        <d v="2024-04-11T00:00:00"/>
        <d v="2024-04-18T00:00:00"/>
        <d v="2024-04-25T00:00:00"/>
        <d v="2024-05-02T00:00:00"/>
        <d v="2024-05-09T00:00:00"/>
        <d v="2024-05-16T00:00:00"/>
        <d v="2024-05-23T00:00:00"/>
        <d v="2024-05-30T00:00:00"/>
        <d v="2024-06-06T00:00:00"/>
        <d v="2024-06-13T00:00:00"/>
        <d v="2024-06-20T00:00:00"/>
        <d v="2024-06-27T00:00:00"/>
        <d v="2024-07-04T00:00:00"/>
        <d v="2024-07-11T00:00:00"/>
        <d v="2024-07-18T00:00:00"/>
        <d v="2024-07-25T00:00:00"/>
        <d v="2024-08-01T00:00:00"/>
        <d v="2024-08-08T00:00:00"/>
        <d v="2024-08-15T00:00:00"/>
        <d v="2024-08-22T00:00:00"/>
        <d v="2024-08-29T00:00:00"/>
        <d v="2024-09-05T00:00:00"/>
        <d v="2024-09-12T00:00:00"/>
        <d v="2024-09-19T00:00:00"/>
        <d v="2024-09-26T00:00:00"/>
        <d v="2024-10-03T00:00:00"/>
        <d v="2024-10-10T00:00:00"/>
        <d v="2024-10-17T00:00:00"/>
        <d v="2024-10-24T00:00:00"/>
        <d v="2024-10-31T00:00:00"/>
        <d v="2024-11-07T00:00:00"/>
        <d v="2024-11-14T00:00:00"/>
        <d v="2024-11-21T00:00:00"/>
        <d v="2024-11-28T00:00:00"/>
        <d v="2024-12-05T00:00:00"/>
        <d v="2024-12-12T00:00:00"/>
        <d v="2024-12-19T00:00:00"/>
        <d v="2024-12-26T00:00:00"/>
        <d v="2024-01-08T00:00:00"/>
        <d v="2024-01-15T00:00:00"/>
        <d v="2024-01-22T00:00:00"/>
        <d v="2024-01-29T00:00:00"/>
        <d v="2024-02-05T00:00:00"/>
        <d v="2024-02-12T00:00:00"/>
        <d v="2024-02-19T00:00:00"/>
        <d v="2024-02-26T00:00:00"/>
        <d v="2024-03-05T00:00:00"/>
        <d v="2024-03-12T00:00:00"/>
        <d v="2024-03-19T00:00:00"/>
        <d v="2024-03-26T00:00:00"/>
        <d v="2024-04-02T00:00:00"/>
        <d v="2024-04-09T00:00:00"/>
        <d v="2024-04-16T00:00:00"/>
        <d v="2024-04-23T00:00:00"/>
        <d v="2024-04-30T00:00:00"/>
        <d v="2024-05-07T00:00:00"/>
        <d v="2024-05-14T00:00:00"/>
        <d v="2024-05-21T00:00:00"/>
        <d v="2024-05-28T00:00:00"/>
        <d v="2024-06-04T00:00:00"/>
        <d v="2024-06-11T00:00:00"/>
        <d v="2024-06-18T00:00:00"/>
        <d v="2024-06-25T00:00:00"/>
        <d v="2024-07-02T00:00:00"/>
        <d v="2024-07-09T00:00:00"/>
        <d v="2024-07-16T00:00:00"/>
        <d v="2024-07-23T00:00:00"/>
        <d v="2024-07-30T00:00:00"/>
        <d v="2024-08-06T00:00:00"/>
        <d v="2024-08-13T00:00:00"/>
        <d v="2024-08-20T00:00:00"/>
        <d v="2024-08-27T00:00:00"/>
        <d v="2024-09-03T00:00:00"/>
        <d v="2024-09-10T00:00:00"/>
        <d v="2024-09-17T00:00:00"/>
        <d v="2024-09-24T00:00:00"/>
        <d v="2024-10-01T00:00:00"/>
        <d v="2024-10-08T00:00:00"/>
        <d v="2024-10-15T00:00:00"/>
        <d v="2024-10-22T00:00:00"/>
        <d v="2024-10-29T00:00:00"/>
        <d v="2024-11-05T00:00:00"/>
        <d v="2024-11-12T00:00:00"/>
        <d v="2024-11-19T00:00:00"/>
        <d v="2024-11-26T00:00:00"/>
        <d v="2024-12-03T00:00:00"/>
        <d v="2024-12-10T00:00:00"/>
        <d v="2024-12-17T00:00:00"/>
        <d v="2024-12-24T00:00:00"/>
        <d v="2024-12-31T00:00:00"/>
        <d v="2024-01-03T00:00:00"/>
        <d v="2024-01-10T00:00:00"/>
        <d v="2024-01-17T00:00:00"/>
        <d v="2024-01-24T00:00:00"/>
        <d v="2024-01-31T00:00:00"/>
        <d v="2024-02-07T00:00:00"/>
        <d v="2024-02-14T00:00:00"/>
        <d v="2024-02-21T00:00:00"/>
        <d v="2024-02-28T00:00:00"/>
        <d v="2024-06-07T00:00:00"/>
        <d v="2024-06-14T00:00:00"/>
        <d v="2024-06-21T00:00:00"/>
        <d v="2024-06-28T00:00:00"/>
        <d v="2024-07-05T00:00:00"/>
        <d v="2024-07-12T00:00:00"/>
        <d v="2024-07-19T00:00:00"/>
        <d v="2024-07-26T00:00:00"/>
        <d v="2024-08-02T00:00:00"/>
        <d v="2024-08-09T00:00:00"/>
        <d v="2024-08-16T00:00:00"/>
        <d v="2024-08-23T00:00:00"/>
        <d v="2024-08-30T00:00:00"/>
        <d v="2024-09-06T00:00:00"/>
        <d v="2024-09-13T00:00:00"/>
        <d v="2024-09-20T00:00:00"/>
        <d v="2024-09-27T00:00:00"/>
        <d v="2024-10-04T00:00:00"/>
        <d v="2024-10-11T00:00:00"/>
        <d v="2024-10-18T00:00:00"/>
        <d v="2024-10-25T00:00:00"/>
        <d v="2024-11-01T00:00:00"/>
        <d v="2024-11-08T00:00:00"/>
        <d v="2024-11-15T00:00:00"/>
        <d v="2024-11-22T00:00:00"/>
        <d v="2024-11-29T00:00:00"/>
        <d v="2024-12-06T00:00:00"/>
        <d v="2024-12-13T00:00:00"/>
        <d v="2024-12-20T00:00:00"/>
        <d v="2024-12-27T00:00:00"/>
        <d v="2024-01-13T00:00:00" u="1"/>
        <d v="2024-02-04T00:00:00" u="1"/>
        <d v="2024-03-09T00:00:00" u="1"/>
        <d v="2024-03-20T00:00:00" u="1"/>
        <d v="2024-03-31T00:00:00" u="1"/>
        <d v="2024-04-22T00:00:00" u="1"/>
        <d v="2024-05-03T00:00:00" u="1"/>
        <d v="2024-05-25T00:00:00" u="1"/>
        <d v="2024-06-05T00:00:00" u="1"/>
        <d v="2024-06-16T00:00:00" u="1"/>
        <d v="2024-07-08T00:00:00" u="1"/>
        <d v="2024-08-10T00:00:00" u="1"/>
        <d v="2024-08-21T00:00:00" u="1"/>
        <d v="2024-09-01T00:00:00" u="1"/>
        <d v="2024-09-23T00:00:00" u="1"/>
        <d v="2024-10-26T00:00:00" u="1"/>
        <d v="2024-11-06T00:00:00" u="1"/>
        <d v="2024-11-17T00:00:00" u="1"/>
        <d v="2024-12-09T00:00:00" u="1"/>
      </sharedItems>
      <fieldGroup par="13"/>
    </cacheField>
    <cacheField name="大区" numFmtId="0">
      <sharedItems count="4">
        <s v="华东"/>
        <s v="华南"/>
        <s v="华北"/>
        <s v="西部"/>
      </sharedItems>
    </cacheField>
    <cacheField name="城市" numFmtId="0">
      <sharedItems count="13">
        <s v="上海"/>
        <s v="杭州"/>
        <s v="南京"/>
        <s v="苏州"/>
        <s v="广州"/>
        <s v="深圳"/>
        <s v="东莞"/>
        <s v="北京"/>
        <s v="天津"/>
        <s v="石家庄"/>
        <s v="成都"/>
        <s v="重庆"/>
        <s v="西安"/>
      </sharedItems>
    </cacheField>
    <cacheField name="渠道" numFmtId="0">
      <sharedItems count="6">
        <s v="直营店"/>
        <s v="分销商"/>
        <s v="线上销售"/>
        <s v="官网" u="1"/>
        <s v="第三方平台" u="1"/>
        <s v="线下门店" u="1"/>
      </sharedItems>
    </cacheField>
    <cacheField name="产品类别" numFmtId="0">
      <sharedItems count="3">
        <s v="手机"/>
        <s v="电脑"/>
        <s v="数码配件"/>
      </sharedItems>
    </cacheField>
    <cacheField name="产品名称" numFmtId="0">
      <sharedItems count="6">
        <s v="星辉Phoenix Pro"/>
        <s v="星耀Smart Lite"/>
        <s v="幻影UltraBook"/>
        <s v="战神GamePro"/>
        <s v="智能Watch Pro"/>
        <s v="蓝牙耳机Max"/>
      </sharedItems>
    </cacheField>
    <cacheField name="销售数量" numFmtId="0">
      <sharedItems containsSemiMixedTypes="0" containsString="0" containsNumber="1" containsInteger="1" minValue="2" maxValue="135"/>
    </cacheField>
    <cacheField name="销售额(元)" numFmtId="0">
      <sharedItems containsSemiMixedTypes="0" containsString="0" containsNumber="1" containsInteger="1" minValue="4983" maxValue="538020"/>
    </cacheField>
    <cacheField name="成本(元)" numFmtId="0">
      <sharedItems containsSemiMixedTypes="0" containsString="0" containsNumber="1" minValue="4328.3" maxValue="396465.3"/>
    </cacheField>
    <cacheField name="客户类型" numFmtId="0">
      <sharedItems count="2">
        <s v="老客户"/>
        <s v="新客户"/>
      </sharedItems>
    </cacheField>
    <cacheField name="销售目标(元)" numFmtId="0">
      <sharedItems containsSemiMixedTypes="0" containsString="0" containsNumber="1" minValue="5194" maxValue="475758.4"/>
    </cacheField>
    <cacheField name="达成率" numFmtId="0" formula="'销售额(元)' /'销售目标(元)'" databaseField="0"/>
    <cacheField name="利润率" numFmtId="0" formula=" ('销售额(元)' -'成本(元)' )/'成本(元)'" databaseField="0"/>
    <cacheField name="月(日期)" numFmtId="0" databaseField="0">
      <fieldGroup base="0">
        <rangePr groupBy="months" startDate="2024-01-03T00:00:00" endDate="2025-01-01T00:00:00"/>
        <groupItems count="14">
          <s v="&lt;2024/1/3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5/1/1"/>
        </groupItems>
      </fieldGroup>
    </cacheField>
  </cacheFields>
  <extLst>
    <ext xmlns:x14="http://schemas.microsoft.com/office/spreadsheetml/2009/9/main" uri="{725AE2AE-9491-48be-B2B4-4EB974FC3084}">
      <x14:pivotCacheDefinition pivotCacheId="140345219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">
  <r>
    <x v="0"/>
    <x v="0"/>
    <x v="0"/>
    <x v="0"/>
    <x v="0"/>
    <x v="0"/>
    <n v="12"/>
    <n v="58488"/>
    <n v="51232.800000000003"/>
    <x v="0"/>
    <n v="61479.4"/>
  </r>
  <r>
    <x v="1"/>
    <x v="0"/>
    <x v="1"/>
    <x v="1"/>
    <x v="0"/>
    <x v="1"/>
    <n v="8"/>
    <n v="22659"/>
    <n v="19731.2"/>
    <x v="1"/>
    <n v="23677.4"/>
  </r>
  <r>
    <x v="2"/>
    <x v="0"/>
    <x v="2"/>
    <x v="0"/>
    <x v="1"/>
    <x v="2"/>
    <n v="3"/>
    <n v="11277"/>
    <n v="14193.9"/>
    <x v="0"/>
    <n v="17032.7"/>
  </r>
  <r>
    <x v="3"/>
    <x v="0"/>
    <x v="3"/>
    <x v="2"/>
    <x v="1"/>
    <x v="3"/>
    <n v="2"/>
    <n v="10558"/>
    <n v="13225.1"/>
    <x v="1"/>
    <n v="15870.1"/>
  </r>
  <r>
    <x v="4"/>
    <x v="0"/>
    <x v="0"/>
    <x v="0"/>
    <x v="2"/>
    <x v="4"/>
    <n v="15"/>
    <n v="11220"/>
    <n v="9744"/>
    <x v="0"/>
    <n v="11692.8"/>
  </r>
  <r>
    <x v="5"/>
    <x v="0"/>
    <x v="1"/>
    <x v="0"/>
    <x v="2"/>
    <x v="5"/>
    <n v="10"/>
    <n v="4983"/>
    <n v="4328.3"/>
    <x v="0"/>
    <n v="5194"/>
  </r>
  <r>
    <x v="6"/>
    <x v="1"/>
    <x v="4"/>
    <x v="1"/>
    <x v="0"/>
    <x v="0"/>
    <n v="9"/>
    <n v="56991"/>
    <n v="41992.800000000003"/>
    <x v="1"/>
    <n v="50391.4"/>
  </r>
  <r>
    <x v="7"/>
    <x v="1"/>
    <x v="5"/>
    <x v="0"/>
    <x v="1"/>
    <x v="2"/>
    <n v="6"/>
    <n v="49194"/>
    <n v="30235.8"/>
    <x v="0"/>
    <n v="36283"/>
  </r>
  <r>
    <x v="8"/>
    <x v="1"/>
    <x v="6"/>
    <x v="0"/>
    <x v="2"/>
    <x v="4"/>
    <n v="25"/>
    <n v="16725"/>
    <n v="10832.5"/>
    <x v="0"/>
    <n v="12999"/>
  </r>
  <r>
    <x v="9"/>
    <x v="1"/>
    <x v="4"/>
    <x v="2"/>
    <x v="1"/>
    <x v="3"/>
    <n v="4"/>
    <n v="35729"/>
    <n v="26450.1"/>
    <x v="1"/>
    <n v="31740.1"/>
  </r>
  <r>
    <x v="10"/>
    <x v="1"/>
    <x v="5"/>
    <x v="0"/>
    <x v="0"/>
    <x v="1"/>
    <n v="12"/>
    <n v="40188"/>
    <n v="29750.400000000001"/>
    <x v="0"/>
    <n v="35700.5"/>
  </r>
  <r>
    <x v="11"/>
    <x v="1"/>
    <x v="6"/>
    <x v="1"/>
    <x v="2"/>
    <x v="5"/>
    <n v="18"/>
    <n v="12591"/>
    <n v="7763.7"/>
    <x v="1"/>
    <n v="9316.4"/>
  </r>
  <r>
    <x v="12"/>
    <x v="2"/>
    <x v="7"/>
    <x v="0"/>
    <x v="0"/>
    <x v="0"/>
    <n v="15"/>
    <n v="86986"/>
    <n v="57740.6"/>
    <x v="0"/>
    <n v="69288.7"/>
  </r>
  <r>
    <x v="13"/>
    <x v="2"/>
    <x v="8"/>
    <x v="0"/>
    <x v="2"/>
    <x v="5"/>
    <n v="27"/>
    <n v="18246"/>
    <n v="11741"/>
    <x v="0"/>
    <n v="14089.2"/>
  </r>
  <r>
    <x v="14"/>
    <x v="2"/>
    <x v="9"/>
    <x v="1"/>
    <x v="1"/>
    <x v="2"/>
    <n v="5"/>
    <n v="39662"/>
    <n v="25429.8"/>
    <x v="1"/>
    <n v="30515.8"/>
  </r>
  <r>
    <x v="15"/>
    <x v="2"/>
    <x v="7"/>
    <x v="0"/>
    <x v="0"/>
    <x v="1"/>
    <n v="35"/>
    <n v="111965"/>
    <n v="86220"/>
    <x v="0"/>
    <n v="103464"/>
  </r>
  <r>
    <x v="16"/>
    <x v="2"/>
    <x v="8"/>
    <x v="0"/>
    <x v="1"/>
    <x v="3"/>
    <n v="18"/>
    <n v="153520"/>
    <n v="113133.1"/>
    <x v="0"/>
    <n v="135759.79999999999"/>
  </r>
  <r>
    <x v="17"/>
    <x v="2"/>
    <x v="9"/>
    <x v="0"/>
    <x v="2"/>
    <x v="4"/>
    <n v="22"/>
    <n v="21834"/>
    <n v="14282.9"/>
    <x v="0"/>
    <n v="17139.5"/>
  </r>
  <r>
    <x v="18"/>
    <x v="3"/>
    <x v="10"/>
    <x v="2"/>
    <x v="0"/>
    <x v="0"/>
    <n v="11"/>
    <n v="72285"/>
    <n v="47356.7"/>
    <x v="1"/>
    <n v="52092.3"/>
  </r>
  <r>
    <x v="19"/>
    <x v="3"/>
    <x v="11"/>
    <x v="0"/>
    <x v="1"/>
    <x v="2"/>
    <n v="6"/>
    <n v="47694"/>
    <n v="30235.8"/>
    <x v="0"/>
    <n v="33259.4"/>
  </r>
  <r>
    <x v="20"/>
    <x v="3"/>
    <x v="12"/>
    <x v="1"/>
    <x v="2"/>
    <x v="5"/>
    <n v="25"/>
    <n v="19138"/>
    <n v="11026.3"/>
    <x v="1"/>
    <n v="12128.9"/>
  </r>
  <r>
    <x v="21"/>
    <x v="3"/>
    <x v="10"/>
    <x v="0"/>
    <x v="0"/>
    <x v="1"/>
    <n v="14"/>
    <n v="46307"/>
    <n v="31125.9"/>
    <x v="0"/>
    <n v="34238.5"/>
  </r>
  <r>
    <x v="22"/>
    <x v="3"/>
    <x v="11"/>
    <x v="0"/>
    <x v="1"/>
    <x v="3"/>
    <n v="3"/>
    <n v="28197"/>
    <n v="20157.599999999999"/>
    <x v="0"/>
    <n v="22173.4"/>
  </r>
  <r>
    <x v="23"/>
    <x v="3"/>
    <x v="12"/>
    <x v="0"/>
    <x v="2"/>
    <x v="4"/>
    <n v="28"/>
    <n v="27414"/>
    <n v="17229.400000000001"/>
    <x v="0"/>
    <n v="18952.3"/>
  </r>
  <r>
    <x v="24"/>
    <x v="0"/>
    <x v="2"/>
    <x v="1"/>
    <x v="0"/>
    <x v="0"/>
    <n v="9"/>
    <n v="35991"/>
    <n v="41992.800000000003"/>
    <x v="1"/>
    <n v="50391.4"/>
  </r>
  <r>
    <x v="25"/>
    <x v="0"/>
    <x v="3"/>
    <x v="0"/>
    <x v="1"/>
    <x v="2"/>
    <n v="8"/>
    <n v="28472"/>
    <n v="37850.400000000001"/>
    <x v="0"/>
    <n v="45420.5"/>
  </r>
  <r>
    <x v="26"/>
    <x v="0"/>
    <x v="0"/>
    <x v="0"/>
    <x v="2"/>
    <x v="5"/>
    <n v="52"/>
    <n v="29120"/>
    <n v="26191"/>
    <x v="0"/>
    <n v="31429.200000000001"/>
  </r>
  <r>
    <x v="27"/>
    <x v="0"/>
    <x v="1"/>
    <x v="2"/>
    <x v="0"/>
    <x v="1"/>
    <n v="9"/>
    <n v="23691"/>
    <n v="22552.799999999999"/>
    <x v="1"/>
    <n v="27063.4"/>
  </r>
  <r>
    <x v="28"/>
    <x v="0"/>
    <x v="2"/>
    <x v="0"/>
    <x v="1"/>
    <x v="3"/>
    <n v="5"/>
    <n v="24795"/>
    <n v="33062.699999999997"/>
    <x v="1"/>
    <n v="39675.199999999997"/>
  </r>
  <r>
    <x v="29"/>
    <x v="0"/>
    <x v="3"/>
    <x v="0"/>
    <x v="2"/>
    <x v="4"/>
    <n v="60"/>
    <n v="15540"/>
    <n v="17178"/>
    <x v="0"/>
    <n v="20613.599999999999"/>
  </r>
  <r>
    <x v="30"/>
    <x v="1"/>
    <x v="4"/>
    <x v="1"/>
    <x v="0"/>
    <x v="0"/>
    <n v="12"/>
    <n v="75988"/>
    <n v="55990.400000000001"/>
    <x v="1"/>
    <n v="67188.5"/>
  </r>
  <r>
    <x v="31"/>
    <x v="1"/>
    <x v="5"/>
    <x v="0"/>
    <x v="1"/>
    <x v="2"/>
    <n v="8"/>
    <n v="65592"/>
    <n v="40314.400000000001"/>
    <x v="0"/>
    <n v="48377.3"/>
  </r>
  <r>
    <x v="32"/>
    <x v="1"/>
    <x v="6"/>
    <x v="0"/>
    <x v="2"/>
    <x v="4"/>
    <n v="40"/>
    <n v="26760"/>
    <n v="17332"/>
    <x v="0"/>
    <n v="20798.400000000001"/>
  </r>
  <r>
    <x v="33"/>
    <x v="1"/>
    <x v="4"/>
    <x v="2"/>
    <x v="1"/>
    <x v="3"/>
    <n v="6"/>
    <n v="53594"/>
    <n v="39675.199999999997"/>
    <x v="1"/>
    <n v="47610.2"/>
  </r>
  <r>
    <x v="34"/>
    <x v="1"/>
    <x v="5"/>
    <x v="0"/>
    <x v="0"/>
    <x v="1"/>
    <n v="16"/>
    <n v="53584"/>
    <n v="39667.199999999997"/>
    <x v="0"/>
    <n v="47600.6"/>
  </r>
  <r>
    <x v="35"/>
    <x v="1"/>
    <x v="6"/>
    <x v="1"/>
    <x v="2"/>
    <x v="5"/>
    <n v="24"/>
    <n v="16788"/>
    <n v="10351.6"/>
    <x v="1"/>
    <n v="12421.9"/>
  </r>
  <r>
    <x v="36"/>
    <x v="2"/>
    <x v="7"/>
    <x v="0"/>
    <x v="0"/>
    <x v="0"/>
    <n v="18"/>
    <n v="104383"/>
    <n v="69318.7"/>
    <x v="0"/>
    <n v="83182.5"/>
  </r>
  <r>
    <x v="37"/>
    <x v="2"/>
    <x v="8"/>
    <x v="0"/>
    <x v="2"/>
    <x v="5"/>
    <n v="36"/>
    <n v="24389"/>
    <n v="15698.7"/>
    <x v="0"/>
    <n v="18838.400000000001"/>
  </r>
  <r>
    <x v="38"/>
    <x v="2"/>
    <x v="9"/>
    <x v="1"/>
    <x v="1"/>
    <x v="2"/>
    <n v="8"/>
    <n v="63459"/>
    <n v="40687.699999999997"/>
    <x v="1"/>
    <n v="48825.2"/>
  </r>
  <r>
    <x v="39"/>
    <x v="2"/>
    <x v="7"/>
    <x v="0"/>
    <x v="0"/>
    <x v="1"/>
    <n v="45"/>
    <n v="143948"/>
    <n v="129330"/>
    <x v="0"/>
    <n v="155196"/>
  </r>
  <r>
    <x v="40"/>
    <x v="2"/>
    <x v="8"/>
    <x v="0"/>
    <x v="1"/>
    <x v="3"/>
    <n v="27"/>
    <n v="230580"/>
    <n v="169699.7"/>
    <x v="0"/>
    <n v="203639.6"/>
  </r>
  <r>
    <x v="41"/>
    <x v="2"/>
    <x v="9"/>
    <x v="0"/>
    <x v="2"/>
    <x v="4"/>
    <n v="33"/>
    <n v="32751"/>
    <n v="21406.799999999999"/>
    <x v="0"/>
    <n v="25688.2"/>
  </r>
  <r>
    <x v="42"/>
    <x v="3"/>
    <x v="10"/>
    <x v="2"/>
    <x v="0"/>
    <x v="0"/>
    <n v="16"/>
    <n v="105120"/>
    <n v="68889"/>
    <x v="1"/>
    <n v="75777.899999999994"/>
  </r>
  <r>
    <x v="43"/>
    <x v="3"/>
    <x v="11"/>
    <x v="0"/>
    <x v="1"/>
    <x v="2"/>
    <n v="9"/>
    <n v="71541"/>
    <n v="45353.7"/>
    <x v="0"/>
    <n v="49889.1"/>
  </r>
  <r>
    <x v="44"/>
    <x v="3"/>
    <x v="12"/>
    <x v="1"/>
    <x v="2"/>
    <x v="5"/>
    <n v="35"/>
    <n v="26793"/>
    <n v="15436.8"/>
    <x v="1"/>
    <n v="16980.5"/>
  </r>
  <r>
    <x v="45"/>
    <x v="3"/>
    <x v="10"/>
    <x v="0"/>
    <x v="0"/>
    <x v="1"/>
    <n v="21"/>
    <n v="69460"/>
    <n v="46688.9"/>
    <x v="0"/>
    <n v="51357.8"/>
  </r>
  <r>
    <x v="46"/>
    <x v="3"/>
    <x v="11"/>
    <x v="0"/>
    <x v="1"/>
    <x v="3"/>
    <n v="5"/>
    <n v="46995"/>
    <n v="33596"/>
    <x v="0"/>
    <n v="36955.599999999999"/>
  </r>
  <r>
    <x v="47"/>
    <x v="3"/>
    <x v="12"/>
    <x v="0"/>
    <x v="2"/>
    <x v="4"/>
    <n v="42"/>
    <n v="41139"/>
    <n v="25855.1"/>
    <x v="0"/>
    <n v="28440.6"/>
  </r>
  <r>
    <x v="48"/>
    <x v="0"/>
    <x v="2"/>
    <x v="1"/>
    <x v="0"/>
    <x v="0"/>
    <n v="12"/>
    <n v="47988"/>
    <n v="55990.400000000001"/>
    <x v="1"/>
    <n v="67188.5"/>
  </r>
  <r>
    <x v="49"/>
    <x v="0"/>
    <x v="3"/>
    <x v="0"/>
    <x v="1"/>
    <x v="2"/>
    <n v="12"/>
    <n v="42708"/>
    <n v="56775.6"/>
    <x v="0"/>
    <n v="68130.7"/>
  </r>
  <r>
    <x v="50"/>
    <x v="0"/>
    <x v="0"/>
    <x v="0"/>
    <x v="2"/>
    <x v="5"/>
    <n v="65"/>
    <n v="36400"/>
    <n v="32738.799999999999"/>
    <x v="0"/>
    <n v="39286.5"/>
  </r>
  <r>
    <x v="51"/>
    <x v="0"/>
    <x v="1"/>
    <x v="2"/>
    <x v="0"/>
    <x v="1"/>
    <n v="12"/>
    <n v="31588"/>
    <n v="30070.400000000001"/>
    <x v="1"/>
    <n v="36084.5"/>
  </r>
  <r>
    <x v="52"/>
    <x v="0"/>
    <x v="2"/>
    <x v="0"/>
    <x v="1"/>
    <x v="3"/>
    <n v="8"/>
    <n v="39672"/>
    <n v="52900.3"/>
    <x v="1"/>
    <n v="63480.4"/>
  </r>
  <r>
    <x v="53"/>
    <x v="0"/>
    <x v="3"/>
    <x v="0"/>
    <x v="2"/>
    <x v="4"/>
    <n v="75"/>
    <n v="19425"/>
    <n v="21472.5"/>
    <x v="0"/>
    <n v="25767"/>
  </r>
  <r>
    <x v="54"/>
    <x v="1"/>
    <x v="4"/>
    <x v="1"/>
    <x v="0"/>
    <x v="0"/>
    <n v="15"/>
    <n v="94985"/>
    <n v="69988"/>
    <x v="1"/>
    <n v="83985.600000000006"/>
  </r>
  <r>
    <x v="55"/>
    <x v="1"/>
    <x v="5"/>
    <x v="0"/>
    <x v="1"/>
    <x v="2"/>
    <n v="10"/>
    <n v="81990"/>
    <n v="50393"/>
    <x v="0"/>
    <n v="60471.6"/>
  </r>
  <r>
    <x v="56"/>
    <x v="1"/>
    <x v="6"/>
    <x v="0"/>
    <x v="2"/>
    <x v="4"/>
    <n v="50"/>
    <n v="33450"/>
    <n v="21665"/>
    <x v="0"/>
    <n v="25998"/>
  </r>
  <r>
    <x v="57"/>
    <x v="1"/>
    <x v="4"/>
    <x v="2"/>
    <x v="1"/>
    <x v="3"/>
    <n v="8"/>
    <n v="71459"/>
    <n v="52900.3"/>
    <x v="1"/>
    <n v="63480.4"/>
  </r>
  <r>
    <x v="58"/>
    <x v="1"/>
    <x v="5"/>
    <x v="0"/>
    <x v="0"/>
    <x v="1"/>
    <n v="20"/>
    <n v="66980"/>
    <n v="49584"/>
    <x v="0"/>
    <n v="59500.800000000003"/>
  </r>
  <r>
    <x v="59"/>
    <x v="1"/>
    <x v="6"/>
    <x v="1"/>
    <x v="2"/>
    <x v="5"/>
    <n v="30"/>
    <n v="20985"/>
    <n v="12939.5"/>
    <x v="1"/>
    <n v="15527.4"/>
  </r>
  <r>
    <x v="60"/>
    <x v="2"/>
    <x v="7"/>
    <x v="0"/>
    <x v="0"/>
    <x v="0"/>
    <n v="21"/>
    <n v="121781"/>
    <n v="80872"/>
    <x v="0"/>
    <n v="97046.399999999994"/>
  </r>
  <r>
    <x v="61"/>
    <x v="2"/>
    <x v="8"/>
    <x v="0"/>
    <x v="2"/>
    <x v="5"/>
    <n v="45"/>
    <n v="30486"/>
    <n v="19623.400000000001"/>
    <x v="0"/>
    <n v="23548.1"/>
  </r>
  <r>
    <x v="62"/>
    <x v="2"/>
    <x v="9"/>
    <x v="1"/>
    <x v="1"/>
    <x v="2"/>
    <n v="10"/>
    <n v="79324"/>
    <n v="50859.5"/>
    <x v="1"/>
    <n v="61031.4"/>
  </r>
  <r>
    <x v="63"/>
    <x v="2"/>
    <x v="7"/>
    <x v="0"/>
    <x v="0"/>
    <x v="1"/>
    <n v="55"/>
    <n v="175937"/>
    <n v="158055"/>
    <x v="0"/>
    <n v="189666"/>
  </r>
  <r>
    <x v="64"/>
    <x v="2"/>
    <x v="8"/>
    <x v="0"/>
    <x v="1"/>
    <x v="3"/>
    <n v="36"/>
    <n v="307440"/>
    <n v="226532.2"/>
    <x v="0"/>
    <n v="271838.59999999998"/>
  </r>
  <r>
    <x v="65"/>
    <x v="2"/>
    <x v="9"/>
    <x v="0"/>
    <x v="2"/>
    <x v="4"/>
    <n v="44"/>
    <n v="43668"/>
    <n v="28542.5"/>
    <x v="0"/>
    <n v="34251"/>
  </r>
  <r>
    <x v="66"/>
    <x v="3"/>
    <x v="10"/>
    <x v="2"/>
    <x v="0"/>
    <x v="0"/>
    <n v="21"/>
    <n v="137970"/>
    <n v="90416.3"/>
    <x v="1"/>
    <n v="99457.9"/>
  </r>
  <r>
    <x v="67"/>
    <x v="3"/>
    <x v="11"/>
    <x v="0"/>
    <x v="1"/>
    <x v="2"/>
    <n v="12"/>
    <n v="95388"/>
    <n v="60471.6"/>
    <x v="0"/>
    <n v="66518.8"/>
  </r>
  <r>
    <x v="68"/>
    <x v="3"/>
    <x v="12"/>
    <x v="1"/>
    <x v="2"/>
    <x v="5"/>
    <n v="45"/>
    <n v="34485"/>
    <n v="19866.2"/>
    <x v="1"/>
    <n v="21852.799999999999"/>
  </r>
  <r>
    <x v="69"/>
    <x v="3"/>
    <x v="10"/>
    <x v="0"/>
    <x v="0"/>
    <x v="1"/>
    <n v="28"/>
    <n v="92587"/>
    <n v="62251.9"/>
    <x v="0"/>
    <n v="68477.100000000006"/>
  </r>
  <r>
    <x v="70"/>
    <x v="3"/>
    <x v="11"/>
    <x v="0"/>
    <x v="1"/>
    <x v="3"/>
    <n v="7"/>
    <n v="65793"/>
    <n v="47034.400000000001"/>
    <x v="0"/>
    <n v="51737.8"/>
  </r>
  <r>
    <x v="71"/>
    <x v="3"/>
    <x v="12"/>
    <x v="0"/>
    <x v="2"/>
    <x v="4"/>
    <n v="56"/>
    <n v="54852"/>
    <n v="34473.5"/>
    <x v="0"/>
    <n v="37920.9"/>
  </r>
  <r>
    <x v="72"/>
    <x v="0"/>
    <x v="2"/>
    <x v="1"/>
    <x v="0"/>
    <x v="0"/>
    <n v="15"/>
    <n v="59985"/>
    <n v="69985"/>
    <x v="1"/>
    <n v="83982"/>
  </r>
  <r>
    <x v="73"/>
    <x v="0"/>
    <x v="3"/>
    <x v="0"/>
    <x v="1"/>
    <x v="2"/>
    <n v="15"/>
    <n v="53385"/>
    <n v="70969.5"/>
    <x v="0"/>
    <n v="85163.4"/>
  </r>
  <r>
    <x v="74"/>
    <x v="0"/>
    <x v="0"/>
    <x v="0"/>
    <x v="2"/>
    <x v="5"/>
    <n v="78"/>
    <n v="43680"/>
    <n v="39286.5"/>
    <x v="0"/>
    <n v="47143.8"/>
  </r>
  <r>
    <x v="75"/>
    <x v="0"/>
    <x v="1"/>
    <x v="2"/>
    <x v="0"/>
    <x v="1"/>
    <n v="15"/>
    <n v="39485"/>
    <n v="37588"/>
    <x v="1"/>
    <n v="45105.599999999999"/>
  </r>
  <r>
    <x v="76"/>
    <x v="0"/>
    <x v="2"/>
    <x v="0"/>
    <x v="1"/>
    <x v="3"/>
    <n v="10"/>
    <n v="49590"/>
    <n v="66125.3"/>
    <x v="1"/>
    <n v="79350.399999999994"/>
  </r>
  <r>
    <x v="77"/>
    <x v="0"/>
    <x v="3"/>
    <x v="0"/>
    <x v="2"/>
    <x v="4"/>
    <n v="90"/>
    <n v="23310"/>
    <n v="25758"/>
    <x v="0"/>
    <n v="30909.599999999999"/>
  </r>
  <r>
    <x v="78"/>
    <x v="1"/>
    <x v="4"/>
    <x v="1"/>
    <x v="0"/>
    <x v="0"/>
    <n v="18"/>
    <n v="113982"/>
    <n v="83982"/>
    <x v="1"/>
    <n v="100778.4"/>
  </r>
  <r>
    <x v="79"/>
    <x v="1"/>
    <x v="5"/>
    <x v="0"/>
    <x v="1"/>
    <x v="2"/>
    <n v="12"/>
    <n v="98388"/>
    <n v="60471.6"/>
    <x v="0"/>
    <n v="72565.899999999994"/>
  </r>
  <r>
    <x v="80"/>
    <x v="1"/>
    <x v="6"/>
    <x v="0"/>
    <x v="2"/>
    <x v="4"/>
    <n v="60"/>
    <n v="40140"/>
    <n v="25998"/>
    <x v="0"/>
    <n v="31197.599999999999"/>
  </r>
  <r>
    <x v="81"/>
    <x v="1"/>
    <x v="4"/>
    <x v="2"/>
    <x v="1"/>
    <x v="3"/>
    <n v="9"/>
    <n v="80391"/>
    <n v="59512.800000000003"/>
    <x v="1"/>
    <n v="71415.399999999994"/>
  </r>
  <r>
    <x v="82"/>
    <x v="1"/>
    <x v="5"/>
    <x v="0"/>
    <x v="0"/>
    <x v="1"/>
    <n v="24"/>
    <n v="80376"/>
    <n v="59500.800000000003"/>
    <x v="0"/>
    <n v="71401"/>
  </r>
  <r>
    <x v="83"/>
    <x v="1"/>
    <x v="6"/>
    <x v="1"/>
    <x v="2"/>
    <x v="5"/>
    <n v="36"/>
    <n v="25182"/>
    <n v="15527.4"/>
    <x v="1"/>
    <n v="18632.900000000001"/>
  </r>
  <r>
    <x v="84"/>
    <x v="2"/>
    <x v="7"/>
    <x v="0"/>
    <x v="0"/>
    <x v="0"/>
    <n v="24"/>
    <n v="139708"/>
    <n v="92763.5"/>
    <x v="0"/>
    <n v="111316.2"/>
  </r>
  <r>
    <x v="85"/>
    <x v="2"/>
    <x v="8"/>
    <x v="0"/>
    <x v="2"/>
    <x v="5"/>
    <n v="54"/>
    <n v="36583"/>
    <n v="23548.1"/>
    <x v="0"/>
    <n v="28257.7"/>
  </r>
  <r>
    <x v="86"/>
    <x v="2"/>
    <x v="9"/>
    <x v="1"/>
    <x v="1"/>
    <x v="2"/>
    <n v="12"/>
    <n v="95189"/>
    <n v="61031.4"/>
    <x v="1"/>
    <n v="73237.7"/>
  </r>
  <r>
    <x v="87"/>
    <x v="2"/>
    <x v="7"/>
    <x v="0"/>
    <x v="0"/>
    <x v="1"/>
    <n v="65"/>
    <n v="207925"/>
    <n v="186885"/>
    <x v="0"/>
    <n v="224262"/>
  </r>
  <r>
    <x v="88"/>
    <x v="2"/>
    <x v="8"/>
    <x v="0"/>
    <x v="1"/>
    <x v="3"/>
    <n v="45"/>
    <n v="384300"/>
    <n v="283165.2"/>
    <x v="0"/>
    <n v="339798.2"/>
  </r>
  <r>
    <x v="89"/>
    <x v="2"/>
    <x v="9"/>
    <x v="0"/>
    <x v="2"/>
    <x v="4"/>
    <n v="55"/>
    <n v="54615"/>
    <n v="35706.300000000003"/>
    <x v="0"/>
    <n v="42847.6"/>
  </r>
  <r>
    <x v="90"/>
    <x v="3"/>
    <x v="10"/>
    <x v="2"/>
    <x v="0"/>
    <x v="0"/>
    <n v="26"/>
    <n v="170820"/>
    <n v="111888.8"/>
    <x v="1"/>
    <n v="123077.7"/>
  </r>
  <r>
    <x v="91"/>
    <x v="3"/>
    <x v="11"/>
    <x v="0"/>
    <x v="1"/>
    <x v="2"/>
    <n v="15"/>
    <n v="119235"/>
    <n v="75589.5"/>
    <x v="0"/>
    <n v="83148.5"/>
  </r>
  <r>
    <x v="92"/>
    <x v="3"/>
    <x v="12"/>
    <x v="1"/>
    <x v="2"/>
    <x v="5"/>
    <n v="55"/>
    <n v="42185"/>
    <n v="24308.3"/>
    <x v="1"/>
    <n v="26739.1"/>
  </r>
  <r>
    <x v="93"/>
    <x v="3"/>
    <x v="10"/>
    <x v="0"/>
    <x v="0"/>
    <x v="1"/>
    <n v="35"/>
    <n v="115734"/>
    <n v="77814.899999999994"/>
    <x v="0"/>
    <n v="85596.4"/>
  </r>
  <r>
    <x v="94"/>
    <x v="3"/>
    <x v="11"/>
    <x v="0"/>
    <x v="1"/>
    <x v="3"/>
    <n v="8"/>
    <n v="75192"/>
    <n v="53753.599999999999"/>
    <x v="0"/>
    <n v="59129"/>
  </r>
  <r>
    <x v="95"/>
    <x v="3"/>
    <x v="12"/>
    <x v="0"/>
    <x v="2"/>
    <x v="4"/>
    <n v="63"/>
    <n v="61731"/>
    <n v="38809.4"/>
    <x v="0"/>
    <n v="42690.3"/>
  </r>
  <r>
    <x v="96"/>
    <x v="0"/>
    <x v="2"/>
    <x v="1"/>
    <x v="0"/>
    <x v="0"/>
    <n v="18"/>
    <n v="71982"/>
    <n v="83982"/>
    <x v="1"/>
    <n v="100778.4"/>
  </r>
  <r>
    <x v="97"/>
    <x v="0"/>
    <x v="3"/>
    <x v="0"/>
    <x v="1"/>
    <x v="2"/>
    <n v="18"/>
    <n v="64062"/>
    <n v="85163.4"/>
    <x v="0"/>
    <n v="102196.1"/>
  </r>
  <r>
    <x v="98"/>
    <x v="0"/>
    <x v="0"/>
    <x v="0"/>
    <x v="2"/>
    <x v="5"/>
    <n v="91"/>
    <n v="50960"/>
    <n v="45848.3"/>
    <x v="0"/>
    <n v="55017.9"/>
  </r>
  <r>
    <x v="99"/>
    <x v="0"/>
    <x v="1"/>
    <x v="2"/>
    <x v="0"/>
    <x v="1"/>
    <n v="18"/>
    <n v="47382"/>
    <n v="45088"/>
    <x v="1"/>
    <n v="54105.599999999999"/>
  </r>
  <r>
    <x v="100"/>
    <x v="0"/>
    <x v="2"/>
    <x v="0"/>
    <x v="1"/>
    <x v="3"/>
    <n v="12"/>
    <n v="59508"/>
    <n v="79350.399999999994"/>
    <x v="1"/>
    <n v="95220.5"/>
  </r>
  <r>
    <x v="101"/>
    <x v="0"/>
    <x v="3"/>
    <x v="0"/>
    <x v="2"/>
    <x v="4"/>
    <n v="105"/>
    <n v="27195"/>
    <n v="30069"/>
    <x v="0"/>
    <n v="36082.800000000003"/>
  </r>
  <r>
    <x v="102"/>
    <x v="1"/>
    <x v="4"/>
    <x v="1"/>
    <x v="0"/>
    <x v="0"/>
    <n v="21"/>
    <n v="132977"/>
    <n v="97977.4"/>
    <x v="1"/>
    <n v="117572.9"/>
  </r>
  <r>
    <x v="103"/>
    <x v="1"/>
    <x v="5"/>
    <x v="0"/>
    <x v="1"/>
    <x v="2"/>
    <n v="14"/>
    <n v="114786"/>
    <n v="70549.899999999994"/>
    <x v="0"/>
    <n v="84659.9"/>
  </r>
  <r>
    <x v="104"/>
    <x v="1"/>
    <x v="6"/>
    <x v="0"/>
    <x v="2"/>
    <x v="4"/>
    <n v="70"/>
    <n v="46830"/>
    <n v="30331"/>
    <x v="0"/>
    <n v="36397.199999999997"/>
  </r>
  <r>
    <x v="105"/>
    <x v="1"/>
    <x v="4"/>
    <x v="2"/>
    <x v="1"/>
    <x v="3"/>
    <n v="12"/>
    <n v="95388"/>
    <n v="79350.399999999994"/>
    <x v="1"/>
    <n v="95220.5"/>
  </r>
  <r>
    <x v="106"/>
    <x v="1"/>
    <x v="5"/>
    <x v="0"/>
    <x v="0"/>
    <x v="1"/>
    <n v="28"/>
    <n v="93772"/>
    <n v="69401.100000000006"/>
    <x v="0"/>
    <n v="83281.3"/>
  </r>
  <r>
    <x v="107"/>
    <x v="1"/>
    <x v="6"/>
    <x v="1"/>
    <x v="2"/>
    <x v="5"/>
    <n v="42"/>
    <n v="29379"/>
    <n v="18115.3"/>
    <x v="1"/>
    <n v="21738.400000000001"/>
  </r>
  <r>
    <x v="108"/>
    <x v="2"/>
    <x v="7"/>
    <x v="0"/>
    <x v="0"/>
    <x v="0"/>
    <n v="27"/>
    <n v="156677"/>
    <n v="104054.2"/>
    <x v="0"/>
    <n v="124865"/>
  </r>
  <r>
    <x v="109"/>
    <x v="2"/>
    <x v="8"/>
    <x v="0"/>
    <x v="2"/>
    <x v="5"/>
    <n v="63"/>
    <n v="42616"/>
    <n v="27423.8"/>
    <x v="0"/>
    <n v="32908.6"/>
  </r>
  <r>
    <x v="110"/>
    <x v="2"/>
    <x v="9"/>
    <x v="1"/>
    <x v="1"/>
    <x v="2"/>
    <n v="14"/>
    <n v="111054"/>
    <n v="71244"/>
    <x v="1"/>
    <n v="85492.800000000003"/>
  </r>
  <r>
    <x v="111"/>
    <x v="2"/>
    <x v="7"/>
    <x v="0"/>
    <x v="0"/>
    <x v="1"/>
    <n v="75"/>
    <n v="239895"/>
    <n v="215550"/>
    <x v="0"/>
    <n v="258660"/>
  </r>
  <r>
    <x v="112"/>
    <x v="2"/>
    <x v="8"/>
    <x v="0"/>
    <x v="1"/>
    <x v="3"/>
    <n v="54"/>
    <n v="461160"/>
    <n v="339798.2"/>
    <x v="0"/>
    <n v="407757.8"/>
  </r>
  <r>
    <x v="9"/>
    <x v="2"/>
    <x v="9"/>
    <x v="0"/>
    <x v="2"/>
    <x v="4"/>
    <n v="66"/>
    <n v="65538"/>
    <n v="42847.6"/>
    <x v="0"/>
    <n v="51417.1"/>
  </r>
  <r>
    <x v="10"/>
    <x v="3"/>
    <x v="10"/>
    <x v="2"/>
    <x v="0"/>
    <x v="0"/>
    <n v="31"/>
    <n v="203370"/>
    <n v="133222.70000000001"/>
    <x v="1"/>
    <n v="146545"/>
  </r>
  <r>
    <x v="11"/>
    <x v="3"/>
    <x v="11"/>
    <x v="0"/>
    <x v="1"/>
    <x v="2"/>
    <n v="18"/>
    <n v="143082"/>
    <n v="90683.4"/>
    <x v="0"/>
    <n v="99751.7"/>
  </r>
  <r>
    <x v="12"/>
    <x v="3"/>
    <x v="12"/>
    <x v="1"/>
    <x v="2"/>
    <x v="5"/>
    <n v="65"/>
    <n v="49835"/>
    <n v="28711.5"/>
    <x v="1"/>
    <n v="31581.7"/>
  </r>
  <r>
    <x v="13"/>
    <x v="3"/>
    <x v="10"/>
    <x v="0"/>
    <x v="0"/>
    <x v="1"/>
    <n v="42"/>
    <n v="138881"/>
    <n v="93322.3"/>
    <x v="0"/>
    <n v="102654.5"/>
  </r>
  <r>
    <x v="14"/>
    <x v="3"/>
    <x v="11"/>
    <x v="0"/>
    <x v="1"/>
    <x v="3"/>
    <n v="10"/>
    <n v="93990"/>
    <n v="67192"/>
    <x v="0"/>
    <n v="73911.199999999997"/>
  </r>
  <r>
    <x v="15"/>
    <x v="3"/>
    <x v="12"/>
    <x v="0"/>
    <x v="2"/>
    <x v="4"/>
    <n v="70"/>
    <n v="68590"/>
    <n v="43115.6"/>
    <x v="0"/>
    <n v="47427.199999999997"/>
  </r>
  <r>
    <x v="16"/>
    <x v="0"/>
    <x v="2"/>
    <x v="1"/>
    <x v="0"/>
    <x v="0"/>
    <n v="21"/>
    <n v="83979"/>
    <n v="97977.4"/>
    <x v="1"/>
    <n v="117572.9"/>
  </r>
  <r>
    <x v="17"/>
    <x v="0"/>
    <x v="3"/>
    <x v="0"/>
    <x v="1"/>
    <x v="2"/>
    <n v="21"/>
    <n v="74781"/>
    <n v="99357.3"/>
    <x v="0"/>
    <n v="119228.8"/>
  </r>
  <r>
    <x v="18"/>
    <x v="0"/>
    <x v="0"/>
    <x v="0"/>
    <x v="2"/>
    <x v="5"/>
    <n v="104"/>
    <n v="58240"/>
    <n v="52381"/>
    <x v="0"/>
    <n v="62857.2"/>
  </r>
  <r>
    <x v="19"/>
    <x v="0"/>
    <x v="1"/>
    <x v="2"/>
    <x v="0"/>
    <x v="1"/>
    <n v="21"/>
    <n v="55279"/>
    <n v="52623.199999999997"/>
    <x v="1"/>
    <n v="63147.8"/>
  </r>
  <r>
    <x v="20"/>
    <x v="0"/>
    <x v="2"/>
    <x v="0"/>
    <x v="1"/>
    <x v="3"/>
    <n v="14"/>
    <n v="69426"/>
    <n v="92575.4"/>
    <x v="1"/>
    <n v="111090.5"/>
  </r>
  <r>
    <x v="21"/>
    <x v="0"/>
    <x v="3"/>
    <x v="0"/>
    <x v="2"/>
    <x v="4"/>
    <n v="120"/>
    <n v="31080"/>
    <n v="34362"/>
    <x v="0"/>
    <n v="41234.400000000001"/>
  </r>
  <r>
    <x v="113"/>
    <x v="1"/>
    <x v="4"/>
    <x v="1"/>
    <x v="0"/>
    <x v="0"/>
    <n v="24"/>
    <n v="151976"/>
    <n v="111976.8"/>
    <x v="1"/>
    <n v="134372.20000000001"/>
  </r>
  <r>
    <x v="114"/>
    <x v="1"/>
    <x v="5"/>
    <x v="0"/>
    <x v="1"/>
    <x v="2"/>
    <n v="16"/>
    <n v="131184"/>
    <n v="80628.800000000003"/>
    <x v="0"/>
    <n v="96754.6"/>
  </r>
  <r>
    <x v="115"/>
    <x v="1"/>
    <x v="6"/>
    <x v="0"/>
    <x v="2"/>
    <x v="4"/>
    <n v="80"/>
    <n v="53520"/>
    <n v="34664"/>
    <x v="0"/>
    <n v="41596.800000000003"/>
  </r>
  <r>
    <x v="116"/>
    <x v="1"/>
    <x v="4"/>
    <x v="2"/>
    <x v="1"/>
    <x v="3"/>
    <n v="12"/>
    <n v="95388"/>
    <n v="79350.399999999994"/>
    <x v="1"/>
    <n v="95220.5"/>
  </r>
  <r>
    <x v="117"/>
    <x v="1"/>
    <x v="5"/>
    <x v="0"/>
    <x v="0"/>
    <x v="1"/>
    <n v="32"/>
    <n v="107168"/>
    <n v="79334.399999999994"/>
    <x v="0"/>
    <n v="95201.3"/>
  </r>
  <r>
    <x v="118"/>
    <x v="1"/>
    <x v="6"/>
    <x v="1"/>
    <x v="2"/>
    <x v="5"/>
    <n v="48"/>
    <n v="33576"/>
    <n v="20703.2"/>
    <x v="1"/>
    <n v="24843.8"/>
  </r>
  <r>
    <x v="119"/>
    <x v="2"/>
    <x v="7"/>
    <x v="0"/>
    <x v="0"/>
    <x v="0"/>
    <n v="30"/>
    <n v="173835"/>
    <n v="115454.5"/>
    <x v="0"/>
    <n v="138545.4"/>
  </r>
  <r>
    <x v="120"/>
    <x v="2"/>
    <x v="8"/>
    <x v="0"/>
    <x v="2"/>
    <x v="5"/>
    <n v="72"/>
    <n v="48739"/>
    <n v="31365.1"/>
    <x v="0"/>
    <n v="37638.1"/>
  </r>
  <r>
    <x v="121"/>
    <x v="2"/>
    <x v="9"/>
    <x v="1"/>
    <x v="1"/>
    <x v="2"/>
    <n v="16"/>
    <n v="126918"/>
    <n v="81374.399999999994"/>
    <x v="1"/>
    <n v="97649.3"/>
  </r>
  <r>
    <x v="122"/>
    <x v="2"/>
    <x v="7"/>
    <x v="0"/>
    <x v="0"/>
    <x v="1"/>
    <n v="85"/>
    <n v="271915"/>
    <n v="244425"/>
    <x v="0"/>
    <n v="293310"/>
  </r>
  <r>
    <x v="123"/>
    <x v="2"/>
    <x v="8"/>
    <x v="0"/>
    <x v="1"/>
    <x v="3"/>
    <n v="63"/>
    <n v="538020"/>
    <n v="396465.3"/>
    <x v="0"/>
    <n v="475758.4"/>
  </r>
  <r>
    <x v="124"/>
    <x v="2"/>
    <x v="9"/>
    <x v="0"/>
    <x v="2"/>
    <x v="4"/>
    <n v="77"/>
    <n v="76503"/>
    <n v="49989.8"/>
    <x v="0"/>
    <n v="59987.8"/>
  </r>
  <r>
    <x v="125"/>
    <x v="3"/>
    <x v="10"/>
    <x v="2"/>
    <x v="0"/>
    <x v="0"/>
    <n v="36"/>
    <n v="236520"/>
    <n v="154933"/>
    <x v="1"/>
    <n v="170426.3"/>
  </r>
  <r>
    <x v="126"/>
    <x v="3"/>
    <x v="11"/>
    <x v="0"/>
    <x v="1"/>
    <x v="2"/>
    <n v="21"/>
    <n v="167187"/>
    <n v="105995.3"/>
    <x v="0"/>
    <n v="116594.8"/>
  </r>
  <r>
    <x v="127"/>
    <x v="3"/>
    <x v="12"/>
    <x v="1"/>
    <x v="2"/>
    <x v="5"/>
    <n v="75"/>
    <n v="57375"/>
    <n v="33057.5"/>
    <x v="1"/>
    <n v="36363.300000000003"/>
  </r>
  <r>
    <x v="128"/>
    <x v="3"/>
    <x v="10"/>
    <x v="0"/>
    <x v="0"/>
    <x v="1"/>
    <n v="49"/>
    <n v="161687"/>
    <n v="108692.7"/>
    <x v="0"/>
    <n v="119561.9"/>
  </r>
  <r>
    <x v="129"/>
    <x v="3"/>
    <x v="11"/>
    <x v="0"/>
    <x v="1"/>
    <x v="3"/>
    <n v="12"/>
    <n v="112788"/>
    <n v="80630.399999999994"/>
    <x v="0"/>
    <n v="88693.4"/>
  </r>
  <r>
    <x v="130"/>
    <x v="3"/>
    <x v="12"/>
    <x v="0"/>
    <x v="2"/>
    <x v="4"/>
    <n v="84"/>
    <n v="82236"/>
    <n v="51697.9"/>
    <x v="0"/>
    <n v="56867.7"/>
  </r>
  <r>
    <x v="131"/>
    <x v="0"/>
    <x v="2"/>
    <x v="1"/>
    <x v="0"/>
    <x v="0"/>
    <n v="24"/>
    <n v="95976"/>
    <n v="111976.8"/>
    <x v="1"/>
    <n v="134372.20000000001"/>
  </r>
  <r>
    <x v="132"/>
    <x v="0"/>
    <x v="3"/>
    <x v="0"/>
    <x v="1"/>
    <x v="2"/>
    <n v="24"/>
    <n v="85416"/>
    <n v="113545.2"/>
    <x v="0"/>
    <n v="136254.20000000001"/>
  </r>
  <r>
    <x v="133"/>
    <x v="0"/>
    <x v="0"/>
    <x v="0"/>
    <x v="2"/>
    <x v="5"/>
    <n v="117"/>
    <n v="65520"/>
    <n v="58921.5"/>
    <x v="0"/>
    <n v="70705.8"/>
  </r>
  <r>
    <x v="134"/>
    <x v="0"/>
    <x v="1"/>
    <x v="2"/>
    <x v="0"/>
    <x v="1"/>
    <n v="24"/>
    <n v="63128"/>
    <n v="60117.599999999999"/>
    <x v="1"/>
    <n v="72141.100000000006"/>
  </r>
  <r>
    <x v="135"/>
    <x v="0"/>
    <x v="2"/>
    <x v="0"/>
    <x v="1"/>
    <x v="3"/>
    <n v="16"/>
    <n v="79296"/>
    <n v="105667.2"/>
    <x v="1"/>
    <n v="126800.6"/>
  </r>
  <r>
    <x v="136"/>
    <x v="0"/>
    <x v="3"/>
    <x v="0"/>
    <x v="2"/>
    <x v="4"/>
    <n v="135"/>
    <n v="34965"/>
    <n v="38641.5"/>
    <x v="0"/>
    <n v="46369.8"/>
  </r>
  <r>
    <x v="137"/>
    <x v="1"/>
    <x v="4"/>
    <x v="1"/>
    <x v="0"/>
    <x v="0"/>
    <n v="27"/>
    <n v="151479"/>
    <n v="111976.8"/>
    <x v="1"/>
    <n v="134372.20000000001"/>
  </r>
  <r>
    <x v="138"/>
    <x v="1"/>
    <x v="5"/>
    <x v="0"/>
    <x v="1"/>
    <x v="2"/>
    <n v="18"/>
    <n v="147582"/>
    <n v="90706.2"/>
    <x v="0"/>
    <n v="108847.4"/>
  </r>
  <r>
    <x v="139"/>
    <x v="1"/>
    <x v="6"/>
    <x v="0"/>
    <x v="2"/>
    <x v="4"/>
    <n v="90"/>
    <n v="60210"/>
    <n v="38997"/>
    <x v="0"/>
    <n v="46796.4"/>
  </r>
  <r>
    <x v="140"/>
    <x v="1"/>
    <x v="4"/>
    <x v="2"/>
    <x v="1"/>
    <x v="3"/>
    <n v="15"/>
    <n v="119235"/>
    <n v="99188"/>
    <x v="1"/>
    <n v="119025.60000000001"/>
  </r>
  <r>
    <x v="141"/>
    <x v="1"/>
    <x v="5"/>
    <x v="0"/>
    <x v="0"/>
    <x v="1"/>
    <n v="36"/>
    <n v="120564"/>
    <n v="89251.199999999997"/>
    <x v="0"/>
    <n v="107101.4"/>
  </r>
  <r>
    <x v="142"/>
    <x v="1"/>
    <x v="6"/>
    <x v="1"/>
    <x v="2"/>
    <x v="5"/>
    <n v="54"/>
    <n v="37773"/>
    <n v="23290.2"/>
    <x v="1"/>
    <n v="27948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936A04-2B74-4DFE-A873-A9B37AEA085F}" name="数据透视表10" cacheId="53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16">
  <location ref="A61:B64" firstHeaderRow="1" firstDataRow="1" firstDataCol="1"/>
  <pivotFields count="14">
    <pivotField numFmtId="14" showAll="0">
      <items count="163">
        <item x="104"/>
        <item x="0"/>
        <item x="52"/>
        <item x="105"/>
        <item x="1"/>
        <item m="1" x="143"/>
        <item x="53"/>
        <item x="106"/>
        <item x="2"/>
        <item x="54"/>
        <item x="107"/>
        <item x="3"/>
        <item x="55"/>
        <item x="108"/>
        <item x="4"/>
        <item m="1" x="144"/>
        <item x="56"/>
        <item x="109"/>
        <item x="5"/>
        <item x="57"/>
        <item x="110"/>
        <item x="6"/>
        <item x="58"/>
        <item x="111"/>
        <item x="7"/>
        <item x="59"/>
        <item x="112"/>
        <item x="8"/>
        <item x="60"/>
        <item x="9"/>
        <item m="1" x="145"/>
        <item x="61"/>
        <item x="10"/>
        <item x="62"/>
        <item m="1" x="146"/>
        <item x="11"/>
        <item x="63"/>
        <item x="12"/>
        <item m="1" x="147"/>
        <item x="64"/>
        <item x="13"/>
        <item x="65"/>
        <item x="14"/>
        <item x="66"/>
        <item x="15"/>
        <item m="1" x="148"/>
        <item x="67"/>
        <item x="16"/>
        <item x="68"/>
        <item x="17"/>
        <item m="1" x="149"/>
        <item x="69"/>
        <item x="18"/>
        <item x="70"/>
        <item x="19"/>
        <item x="71"/>
        <item x="20"/>
        <item m="1" x="150"/>
        <item x="72"/>
        <item x="21"/>
        <item x="73"/>
        <item m="1" x="151"/>
        <item x="22"/>
        <item x="113"/>
        <item x="74"/>
        <item x="23"/>
        <item x="114"/>
        <item m="1" x="152"/>
        <item x="75"/>
        <item x="24"/>
        <item x="115"/>
        <item x="76"/>
        <item x="25"/>
        <item x="116"/>
        <item x="77"/>
        <item x="26"/>
        <item x="117"/>
        <item m="1" x="153"/>
        <item x="78"/>
        <item x="27"/>
        <item x="118"/>
        <item x="79"/>
        <item x="28"/>
        <item x="119"/>
        <item x="80"/>
        <item x="29"/>
        <item x="120"/>
        <item x="81"/>
        <item x="30"/>
        <item x="121"/>
        <item x="82"/>
        <item x="31"/>
        <item x="122"/>
        <item m="1" x="154"/>
        <item x="83"/>
        <item x="32"/>
        <item x="123"/>
        <item x="84"/>
        <item m="1" x="155"/>
        <item x="33"/>
        <item x="124"/>
        <item x="85"/>
        <item x="34"/>
        <item x="125"/>
        <item m="1" x="156"/>
        <item x="86"/>
        <item x="35"/>
        <item x="126"/>
        <item x="87"/>
        <item x="36"/>
        <item x="127"/>
        <item x="88"/>
        <item x="37"/>
        <item x="128"/>
        <item m="1" x="157"/>
        <item x="89"/>
        <item x="38"/>
        <item x="129"/>
        <item x="90"/>
        <item x="39"/>
        <item x="130"/>
        <item x="91"/>
        <item x="40"/>
        <item x="131"/>
        <item x="92"/>
        <item x="41"/>
        <item x="132"/>
        <item x="93"/>
        <item x="42"/>
        <item x="133"/>
        <item m="1" x="158"/>
        <item x="94"/>
        <item x="43"/>
        <item x="134"/>
        <item x="95"/>
        <item m="1" x="159"/>
        <item x="44"/>
        <item x="135"/>
        <item x="96"/>
        <item x="45"/>
        <item x="136"/>
        <item m="1" x="160"/>
        <item x="97"/>
        <item x="46"/>
        <item x="137"/>
        <item x="98"/>
        <item x="47"/>
        <item x="138"/>
        <item x="99"/>
        <item x="48"/>
        <item x="139"/>
        <item m="1" x="161"/>
        <item x="100"/>
        <item x="49"/>
        <item x="140"/>
        <item x="101"/>
        <item x="50"/>
        <item x="141"/>
        <item x="102"/>
        <item x="51"/>
        <item x="142"/>
        <item x="103"/>
        <item t="default"/>
      </items>
    </pivotField>
    <pivotField showAll="0"/>
    <pivotField showAll="0"/>
    <pivotField showAll="0">
      <items count="7">
        <item m="1" x="4"/>
        <item x="1"/>
        <item m="1" x="3"/>
        <item x="2"/>
        <item m="1" x="5"/>
        <item x="0"/>
        <item t="default"/>
      </items>
    </pivotField>
    <pivotField showAll="0"/>
    <pivotField showAll="0"/>
    <pivotField showAll="0"/>
    <pivotField dataField="1" showAll="0"/>
    <pivotField showAll="0"/>
    <pivotField axis="axisRow" showAll="0">
      <items count="3">
        <item x="0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求和项:销售额(元)" fld="7" showDataAs="percentOfTotal" baseField="0" baseItem="0" numFmtId="1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5" format="6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814286-8A6E-4BB9-96C7-95DE041A0AA1}" name="数据透视表9" cacheId="53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16">
  <location ref="A51:H56" firstHeaderRow="1" firstDataRow="2" firstDataCol="1"/>
  <pivotFields count="14">
    <pivotField numFmtId="14" showAll="0">
      <items count="163">
        <item x="104"/>
        <item x="0"/>
        <item x="52"/>
        <item x="105"/>
        <item x="1"/>
        <item m="1" x="143"/>
        <item x="53"/>
        <item x="106"/>
        <item x="2"/>
        <item x="54"/>
        <item x="107"/>
        <item x="3"/>
        <item x="55"/>
        <item x="108"/>
        <item x="4"/>
        <item m="1" x="144"/>
        <item x="56"/>
        <item x="109"/>
        <item x="5"/>
        <item x="57"/>
        <item x="110"/>
        <item x="6"/>
        <item x="58"/>
        <item x="111"/>
        <item x="7"/>
        <item x="59"/>
        <item x="112"/>
        <item x="8"/>
        <item x="60"/>
        <item x="9"/>
        <item m="1" x="145"/>
        <item x="61"/>
        <item x="10"/>
        <item x="62"/>
        <item m="1" x="146"/>
        <item x="11"/>
        <item x="63"/>
        <item x="12"/>
        <item m="1" x="147"/>
        <item x="64"/>
        <item x="13"/>
        <item x="65"/>
        <item x="14"/>
        <item x="66"/>
        <item x="15"/>
        <item m="1" x="148"/>
        <item x="67"/>
        <item x="16"/>
        <item x="68"/>
        <item x="17"/>
        <item m="1" x="149"/>
        <item x="69"/>
        <item x="18"/>
        <item x="70"/>
        <item x="19"/>
        <item x="71"/>
        <item x="20"/>
        <item m="1" x="150"/>
        <item x="72"/>
        <item x="21"/>
        <item x="73"/>
        <item m="1" x="151"/>
        <item x="22"/>
        <item x="113"/>
        <item x="74"/>
        <item x="23"/>
        <item x="114"/>
        <item m="1" x="152"/>
        <item x="75"/>
        <item x="24"/>
        <item x="115"/>
        <item x="76"/>
        <item x="25"/>
        <item x="116"/>
        <item x="77"/>
        <item x="26"/>
        <item x="117"/>
        <item m="1" x="153"/>
        <item x="78"/>
        <item x="27"/>
        <item x="118"/>
        <item x="79"/>
        <item x="28"/>
        <item x="119"/>
        <item x="80"/>
        <item x="29"/>
        <item x="120"/>
        <item x="81"/>
        <item x="30"/>
        <item x="121"/>
        <item x="82"/>
        <item x="31"/>
        <item x="122"/>
        <item m="1" x="154"/>
        <item x="83"/>
        <item x="32"/>
        <item x="123"/>
        <item x="84"/>
        <item m="1" x="155"/>
        <item x="33"/>
        <item x="124"/>
        <item x="85"/>
        <item x="34"/>
        <item x="125"/>
        <item m="1" x="156"/>
        <item x="86"/>
        <item x="35"/>
        <item x="126"/>
        <item x="87"/>
        <item x="36"/>
        <item x="127"/>
        <item x="88"/>
        <item x="37"/>
        <item x="128"/>
        <item m="1" x="157"/>
        <item x="89"/>
        <item x="38"/>
        <item x="129"/>
        <item x="90"/>
        <item x="39"/>
        <item x="130"/>
        <item x="91"/>
        <item x="40"/>
        <item x="131"/>
        <item x="92"/>
        <item x="41"/>
        <item x="132"/>
        <item x="93"/>
        <item x="42"/>
        <item x="133"/>
        <item m="1" x="158"/>
        <item x="94"/>
        <item x="43"/>
        <item x="134"/>
        <item x="95"/>
        <item m="1" x="159"/>
        <item x="44"/>
        <item x="135"/>
        <item x="96"/>
        <item x="45"/>
        <item x="136"/>
        <item m="1" x="160"/>
        <item x="97"/>
        <item x="46"/>
        <item x="137"/>
        <item x="98"/>
        <item x="47"/>
        <item x="138"/>
        <item x="99"/>
        <item x="48"/>
        <item x="139"/>
        <item m="1" x="161"/>
        <item x="100"/>
        <item x="49"/>
        <item x="140"/>
        <item x="101"/>
        <item x="50"/>
        <item x="141"/>
        <item x="102"/>
        <item x="51"/>
        <item x="142"/>
        <item x="103"/>
        <item t="default"/>
      </items>
    </pivotField>
    <pivotField showAll="0"/>
    <pivotField showAll="0"/>
    <pivotField showAll="0">
      <items count="7">
        <item m="1" x="4"/>
        <item x="1"/>
        <item m="1" x="3"/>
        <item x="2"/>
        <item m="1" x="5"/>
        <item x="0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Col" showAll="0">
      <items count="7">
        <item x="2"/>
        <item x="5"/>
        <item x="0"/>
        <item x="1"/>
        <item x="3"/>
        <item x="4"/>
        <item t="default"/>
      </items>
    </pivotField>
    <pivotField showAll="0"/>
    <pivotField dataField="1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求和项:销售额(元)" fld="7" showDataAs="percentOfTotal" baseField="0" baseItem="0" numFmtId="179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5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5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5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5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5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80D507-9776-41FB-A00A-8362F11BFBE7}" name="数据透视表7" cacheId="53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12">
  <location ref="A42:B46" firstHeaderRow="1" firstDataRow="1" firstDataCol="1"/>
  <pivotFields count="14">
    <pivotField numFmtId="14" showAll="0">
      <items count="163">
        <item x="104"/>
        <item x="0"/>
        <item x="52"/>
        <item x="105"/>
        <item x="1"/>
        <item m="1" x="143"/>
        <item x="53"/>
        <item x="106"/>
        <item x="2"/>
        <item x="54"/>
        <item x="107"/>
        <item x="3"/>
        <item x="55"/>
        <item x="108"/>
        <item x="4"/>
        <item m="1" x="144"/>
        <item x="56"/>
        <item x="109"/>
        <item x="5"/>
        <item x="57"/>
        <item x="110"/>
        <item x="6"/>
        <item x="58"/>
        <item x="111"/>
        <item x="7"/>
        <item x="59"/>
        <item x="112"/>
        <item x="8"/>
        <item x="60"/>
        <item x="9"/>
        <item m="1" x="145"/>
        <item x="61"/>
        <item x="10"/>
        <item x="62"/>
        <item m="1" x="146"/>
        <item x="11"/>
        <item x="63"/>
        <item x="12"/>
        <item m="1" x="147"/>
        <item x="64"/>
        <item x="13"/>
        <item x="65"/>
        <item x="14"/>
        <item x="66"/>
        <item x="15"/>
        <item m="1" x="148"/>
        <item x="67"/>
        <item x="16"/>
        <item x="68"/>
        <item x="17"/>
        <item m="1" x="149"/>
        <item x="69"/>
        <item x="18"/>
        <item x="70"/>
        <item x="19"/>
        <item x="71"/>
        <item x="20"/>
        <item m="1" x="150"/>
        <item x="72"/>
        <item x="21"/>
        <item x="73"/>
        <item m="1" x="151"/>
        <item x="22"/>
        <item x="113"/>
        <item x="74"/>
        <item x="23"/>
        <item x="114"/>
        <item m="1" x="152"/>
        <item x="75"/>
        <item x="24"/>
        <item x="115"/>
        <item x="76"/>
        <item x="25"/>
        <item x="116"/>
        <item x="77"/>
        <item x="26"/>
        <item x="117"/>
        <item m="1" x="153"/>
        <item x="78"/>
        <item x="27"/>
        <item x="118"/>
        <item x="79"/>
        <item x="28"/>
        <item x="119"/>
        <item x="80"/>
        <item x="29"/>
        <item x="120"/>
        <item x="81"/>
        <item x="30"/>
        <item x="121"/>
        <item x="82"/>
        <item x="31"/>
        <item x="122"/>
        <item m="1" x="154"/>
        <item x="83"/>
        <item x="32"/>
        <item x="123"/>
        <item x="84"/>
        <item m="1" x="155"/>
        <item x="33"/>
        <item x="124"/>
        <item x="85"/>
        <item x="34"/>
        <item x="125"/>
        <item m="1" x="156"/>
        <item x="86"/>
        <item x="35"/>
        <item x="126"/>
        <item x="87"/>
        <item x="36"/>
        <item x="127"/>
        <item x="88"/>
        <item x="37"/>
        <item x="128"/>
        <item m="1" x="157"/>
        <item x="89"/>
        <item x="38"/>
        <item x="129"/>
        <item x="90"/>
        <item x="39"/>
        <item x="130"/>
        <item x="91"/>
        <item x="40"/>
        <item x="131"/>
        <item x="92"/>
        <item x="41"/>
        <item x="132"/>
        <item x="93"/>
        <item x="42"/>
        <item x="133"/>
        <item m="1" x="158"/>
        <item x="94"/>
        <item x="43"/>
        <item x="134"/>
        <item x="95"/>
        <item m="1" x="159"/>
        <item x="44"/>
        <item x="135"/>
        <item x="96"/>
        <item x="45"/>
        <item x="136"/>
        <item m="1" x="160"/>
        <item x="97"/>
        <item x="46"/>
        <item x="137"/>
        <item x="98"/>
        <item x="47"/>
        <item x="138"/>
        <item x="99"/>
        <item x="48"/>
        <item x="139"/>
        <item m="1" x="161"/>
        <item x="100"/>
        <item x="49"/>
        <item x="140"/>
        <item x="101"/>
        <item x="50"/>
        <item x="141"/>
        <item x="102"/>
        <item x="51"/>
        <item x="142"/>
        <item x="103"/>
        <item t="default"/>
      </items>
    </pivotField>
    <pivotField showAll="0"/>
    <pivotField showAll="0"/>
    <pivotField axis="axisRow" showAll="0">
      <items count="7">
        <item m="1" x="4"/>
        <item x="1"/>
        <item m="1" x="3"/>
        <item x="2"/>
        <item m="1" x="5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4">
    <i>
      <x v="1"/>
    </i>
    <i>
      <x v="3"/>
    </i>
    <i>
      <x v="5"/>
    </i>
    <i t="grand">
      <x/>
    </i>
  </rowItems>
  <colItems count="1">
    <i/>
  </colItems>
  <dataFields count="1">
    <dataField name="求和项:销售额(元)" fld="7" showDataAs="percentOfTotal" baseField="0" baseItem="0" numFmtId="1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1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1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D28FAF-7A28-43C3-B24F-7D43D19B4EFD}" name="数据透视表5" cacheId="53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9">
  <location ref="A25:D38" firstHeaderRow="0" firstDataRow="1" firstDataCol="1"/>
  <pivotFields count="14">
    <pivotField numFmtId="14" showAll="0">
      <items count="163">
        <item x="104"/>
        <item x="0"/>
        <item x="52"/>
        <item x="105"/>
        <item x="1"/>
        <item m="1" x="143"/>
        <item x="53"/>
        <item x="106"/>
        <item x="2"/>
        <item x="54"/>
        <item x="107"/>
        <item x="3"/>
        <item x="55"/>
        <item x="108"/>
        <item x="4"/>
        <item m="1" x="144"/>
        <item x="56"/>
        <item x="109"/>
        <item x="5"/>
        <item x="57"/>
        <item x="110"/>
        <item x="6"/>
        <item x="58"/>
        <item x="111"/>
        <item x="7"/>
        <item x="59"/>
        <item x="112"/>
        <item x="8"/>
        <item x="60"/>
        <item x="9"/>
        <item m="1" x="145"/>
        <item x="61"/>
        <item x="10"/>
        <item x="62"/>
        <item m="1" x="146"/>
        <item x="11"/>
        <item x="63"/>
        <item x="12"/>
        <item m="1" x="147"/>
        <item x="64"/>
        <item x="13"/>
        <item x="65"/>
        <item x="14"/>
        <item x="66"/>
        <item x="15"/>
        <item m="1" x="148"/>
        <item x="67"/>
        <item x="16"/>
        <item x="68"/>
        <item x="17"/>
        <item m="1" x="149"/>
        <item x="69"/>
        <item x="18"/>
        <item x="70"/>
        <item x="19"/>
        <item x="71"/>
        <item x="20"/>
        <item m="1" x="150"/>
        <item x="72"/>
        <item x="21"/>
        <item x="73"/>
        <item m="1" x="151"/>
        <item x="22"/>
        <item x="113"/>
        <item x="74"/>
        <item x="23"/>
        <item x="114"/>
        <item m="1" x="152"/>
        <item x="75"/>
        <item x="24"/>
        <item x="115"/>
        <item x="76"/>
        <item x="25"/>
        <item x="116"/>
        <item x="77"/>
        <item x="26"/>
        <item x="117"/>
        <item m="1" x="153"/>
        <item x="78"/>
        <item x="27"/>
        <item x="118"/>
        <item x="79"/>
        <item x="28"/>
        <item x="119"/>
        <item x="80"/>
        <item x="29"/>
        <item x="120"/>
        <item x="81"/>
        <item x="30"/>
        <item x="121"/>
        <item x="82"/>
        <item x="31"/>
        <item x="122"/>
        <item m="1" x="154"/>
        <item x="83"/>
        <item x="32"/>
        <item x="123"/>
        <item x="84"/>
        <item m="1" x="155"/>
        <item x="33"/>
        <item x="124"/>
        <item x="85"/>
        <item x="34"/>
        <item x="125"/>
        <item m="1" x="156"/>
        <item x="86"/>
        <item x="35"/>
        <item x="126"/>
        <item x="87"/>
        <item x="36"/>
        <item x="127"/>
        <item x="88"/>
        <item x="37"/>
        <item x="128"/>
        <item m="1" x="157"/>
        <item x="89"/>
        <item x="38"/>
        <item x="129"/>
        <item x="90"/>
        <item x="39"/>
        <item x="130"/>
        <item x="91"/>
        <item x="40"/>
        <item x="131"/>
        <item x="92"/>
        <item x="41"/>
        <item x="132"/>
        <item x="93"/>
        <item x="42"/>
        <item x="133"/>
        <item m="1" x="158"/>
        <item x="94"/>
        <item x="43"/>
        <item x="134"/>
        <item x="95"/>
        <item m="1" x="159"/>
        <item x="44"/>
        <item x="135"/>
        <item x="96"/>
        <item x="45"/>
        <item x="136"/>
        <item m="1" x="160"/>
        <item x="97"/>
        <item x="46"/>
        <item x="137"/>
        <item x="98"/>
        <item x="47"/>
        <item x="138"/>
        <item x="99"/>
        <item x="48"/>
        <item x="139"/>
        <item m="1" x="161"/>
        <item x="100"/>
        <item x="49"/>
        <item x="140"/>
        <item x="101"/>
        <item x="50"/>
        <item x="141"/>
        <item x="102"/>
        <item x="51"/>
        <item x="142"/>
        <item x="10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销售额(元)" fld="7" baseField="0" baseItem="0" numFmtId="5"/>
    <dataField name="求和项:达成率" fld="11" baseField="0" baseItem="0" numFmtId="9"/>
    <dataField name="求和项:利润率" fld="12" baseField="0" baseItem="0" numFmtId="9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A563C2-DF31-483C-A195-1A8F928A6E0A}" name="数据透视表4" cacheId="53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5">
  <location ref="A3:D21" firstHeaderRow="0" firstDataRow="1" firstDataCol="1"/>
  <pivotFields count="14">
    <pivotField numFmtId="14" showAll="0">
      <items count="163">
        <item x="104"/>
        <item x="0"/>
        <item x="52"/>
        <item x="105"/>
        <item x="1"/>
        <item m="1" x="143"/>
        <item x="53"/>
        <item x="106"/>
        <item x="2"/>
        <item x="54"/>
        <item x="107"/>
        <item x="3"/>
        <item x="55"/>
        <item x="108"/>
        <item x="4"/>
        <item m="1" x="144"/>
        <item x="56"/>
        <item x="109"/>
        <item x="5"/>
        <item x="57"/>
        <item x="110"/>
        <item x="6"/>
        <item x="58"/>
        <item x="111"/>
        <item x="7"/>
        <item x="59"/>
        <item x="112"/>
        <item x="8"/>
        <item x="60"/>
        <item x="9"/>
        <item m="1" x="145"/>
        <item x="61"/>
        <item x="10"/>
        <item x="62"/>
        <item m="1" x="146"/>
        <item x="11"/>
        <item x="63"/>
        <item x="12"/>
        <item m="1" x="147"/>
        <item x="64"/>
        <item x="13"/>
        <item x="65"/>
        <item x="14"/>
        <item x="66"/>
        <item x="15"/>
        <item m="1" x="148"/>
        <item x="67"/>
        <item x="16"/>
        <item x="68"/>
        <item x="17"/>
        <item m="1" x="149"/>
        <item x="69"/>
        <item x="18"/>
        <item x="70"/>
        <item x="19"/>
        <item x="71"/>
        <item x="20"/>
        <item m="1" x="150"/>
        <item x="72"/>
        <item x="21"/>
        <item x="73"/>
        <item m="1" x="151"/>
        <item x="22"/>
        <item x="113"/>
        <item x="74"/>
        <item x="23"/>
        <item x="114"/>
        <item m="1" x="152"/>
        <item x="75"/>
        <item x="24"/>
        <item x="115"/>
        <item x="76"/>
        <item x="25"/>
        <item x="116"/>
        <item x="77"/>
        <item x="26"/>
        <item x="117"/>
        <item m="1" x="153"/>
        <item x="78"/>
        <item x="27"/>
        <item x="118"/>
        <item x="79"/>
        <item x="28"/>
        <item x="119"/>
        <item x="80"/>
        <item x="29"/>
        <item x="120"/>
        <item x="81"/>
        <item x="30"/>
        <item x="121"/>
        <item x="82"/>
        <item x="31"/>
        <item x="122"/>
        <item m="1" x="154"/>
        <item x="83"/>
        <item x="32"/>
        <item x="123"/>
        <item x="84"/>
        <item m="1" x="155"/>
        <item x="33"/>
        <item x="124"/>
        <item x="85"/>
        <item x="34"/>
        <item x="125"/>
        <item m="1" x="156"/>
        <item x="86"/>
        <item x="35"/>
        <item x="126"/>
        <item x="87"/>
        <item x="36"/>
        <item x="127"/>
        <item x="88"/>
        <item x="37"/>
        <item x="128"/>
        <item m="1" x="157"/>
        <item x="89"/>
        <item x="38"/>
        <item x="129"/>
        <item x="90"/>
        <item x="39"/>
        <item x="130"/>
        <item x="91"/>
        <item x="40"/>
        <item x="131"/>
        <item x="92"/>
        <item x="41"/>
        <item x="132"/>
        <item x="93"/>
        <item x="42"/>
        <item x="133"/>
        <item m="1" x="158"/>
        <item x="94"/>
        <item x="43"/>
        <item x="134"/>
        <item x="95"/>
        <item m="1" x="159"/>
        <item x="44"/>
        <item x="135"/>
        <item x="96"/>
        <item x="45"/>
        <item x="136"/>
        <item m="1" x="160"/>
        <item x="97"/>
        <item x="46"/>
        <item x="137"/>
        <item x="98"/>
        <item x="47"/>
        <item x="138"/>
        <item x="99"/>
        <item x="48"/>
        <item x="139"/>
        <item m="1" x="161"/>
        <item x="100"/>
        <item x="49"/>
        <item x="140"/>
        <item x="101"/>
        <item x="50"/>
        <item x="141"/>
        <item x="102"/>
        <item x="51"/>
        <item x="142"/>
        <item x="103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axis="axisRow" showAll="0">
      <items count="14">
        <item x="7"/>
        <item x="10"/>
        <item x="6"/>
        <item x="4"/>
        <item x="1"/>
        <item x="2"/>
        <item x="0"/>
        <item x="5"/>
        <item x="9"/>
        <item x="3"/>
        <item x="8"/>
        <item x="12"/>
        <item x="1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1"/>
    <field x="2"/>
  </rowFields>
  <rowItems count="18">
    <i>
      <x/>
    </i>
    <i r="1">
      <x/>
    </i>
    <i r="1">
      <x v="8"/>
    </i>
    <i r="1">
      <x v="10"/>
    </i>
    <i>
      <x v="1"/>
    </i>
    <i r="1">
      <x v="4"/>
    </i>
    <i r="1">
      <x v="5"/>
    </i>
    <i r="1">
      <x v="6"/>
    </i>
    <i r="1">
      <x v="9"/>
    </i>
    <i>
      <x v="2"/>
    </i>
    <i r="1">
      <x v="2"/>
    </i>
    <i r="1">
      <x v="3"/>
    </i>
    <i r="1">
      <x v="7"/>
    </i>
    <i>
      <x v="3"/>
    </i>
    <i r="1">
      <x v="1"/>
    </i>
    <i r="1">
      <x v="11"/>
    </i>
    <i r="1"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销售额(元)" fld="7" baseField="0" baseItem="0" numFmtId="5"/>
    <dataField name="求和项:达成率" fld="11" baseField="0" baseItem="0" numFmtId="9"/>
    <dataField name="求和项:利润率" fld="12" baseField="0" baseItem="0" numFmtId="9"/>
  </dataFields>
  <chartFormats count="3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大区1" xr10:uid="{798D9318-B2F1-489A-8512-3F2D19ED1437}" sourceName="大区">
  <pivotTables>
    <pivotTable tabId="11" name="数据透视表4"/>
  </pivotTables>
  <data>
    <tabular pivotCacheId="1403452197">
      <items count="4">
        <i x="2" s="1"/>
        <i x="0" s="1"/>
        <i x="1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城市1" xr10:uid="{300BABD9-D35E-4A65-BED9-7CDE5BEFABFB}" sourceName="城市">
  <pivotTables>
    <pivotTable tabId="11" name="数据透视表4"/>
  </pivotTables>
  <data>
    <tabular pivotCacheId="1403452197">
      <items count="13">
        <i x="7" s="1"/>
        <i x="10" s="1"/>
        <i x="6" s="1"/>
        <i x="4" s="1"/>
        <i x="1" s="1"/>
        <i x="2" s="1"/>
        <i x="0" s="1"/>
        <i x="5" s="1"/>
        <i x="9" s="1"/>
        <i x="3" s="1"/>
        <i x="8" s="1"/>
        <i x="12" s="1"/>
        <i x="1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大区 1" xr10:uid="{3E9539F7-FE3B-4062-BDA3-FAF65EC73355}" cache="切片器_大区1" caption="大区" columnCount="4" showCaption="0" style="SlicerStyleDark1" rowHeight="209550"/>
  <slicer name="城市 1" xr10:uid="{F294FBAD-D76B-4F31-82C0-7C636E3E5D29}" cache="切片器_城市1" caption="城市" columnCount="13" showCaption="0" rowHeight="2095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C796CC4-7E1D-477C-AC68-159449E4D6E7}" name="表3" displayName="表3" ref="A1:K157" totalsRowShown="0" headerRowDxfId="0" dataDxfId="1" tableBorderDxfId="13">
  <autoFilter ref="A1:K157" xr:uid="{FC796CC4-7E1D-477C-AC68-159449E4D6E7}"/>
  <tableColumns count="11">
    <tableColumn id="1" xr3:uid="{B85803BA-6FC4-45D4-9422-25D69EC8404E}" name="日期" dataDxfId="12"/>
    <tableColumn id="2" xr3:uid="{409928C9-27C0-4B6C-B90F-EBF79E3F9DEA}" name="大区" dataDxfId="11"/>
    <tableColumn id="3" xr3:uid="{07E9CE97-8FB5-4E05-A65C-06501F797A76}" name="城市" dataDxfId="10"/>
    <tableColumn id="4" xr3:uid="{D5C461DD-9910-4EA1-9D0A-0B80A1770F93}" name="渠道" dataDxfId="9"/>
    <tableColumn id="5" xr3:uid="{DB3C967F-7199-4F9F-A7E4-E12D9605DF25}" name="产品类别" dataDxfId="8"/>
    <tableColumn id="6" xr3:uid="{04069B49-DF0D-4984-B766-005A6706B7D9}" name="产品名称" dataDxfId="7"/>
    <tableColumn id="7" xr3:uid="{B6CEFCB4-C55F-4A59-8341-D200572468F1}" name="销售数量" dataDxfId="6"/>
    <tableColumn id="8" xr3:uid="{DE1C8E16-12DE-4308-AAF7-45E5F4A7931D}" name="销售额(元)" dataDxfId="5"/>
    <tableColumn id="9" xr3:uid="{0BD85F2E-D3FE-4F43-9624-85064CBFEDF6}" name="成本(元)" dataDxfId="4"/>
    <tableColumn id="10" xr3:uid="{03F08BF9-3769-49DB-9D2A-4D44D0C49629}" name="客户类型" dataDxfId="3"/>
    <tableColumn id="11" xr3:uid="{4AE6A164-E66D-417D-BF26-C9BC54CC2BC4}" name="销售目标(元)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62826-582F-4549-8C1B-634DA3BCA72A}">
  <dimension ref="A3:H64"/>
  <sheetViews>
    <sheetView topLeftCell="A31" workbookViewId="0">
      <selection activeCell="C54" sqref="C54"/>
    </sheetView>
  </sheetViews>
  <sheetFormatPr defaultRowHeight="13.8" x14ac:dyDescent="0.25"/>
  <cols>
    <col min="1" max="1" width="11.6640625" bestFit="1" customWidth="1"/>
    <col min="2" max="2" width="18" bestFit="1" customWidth="1"/>
    <col min="3" max="4" width="14.33203125" bestFit="1" customWidth="1"/>
    <col min="5" max="5" width="15.44140625" bestFit="1" customWidth="1"/>
    <col min="6" max="6" width="14.44140625" bestFit="1" customWidth="1"/>
    <col min="7" max="7" width="15.44140625" bestFit="1" customWidth="1"/>
    <col min="8" max="8" width="5.88671875" bestFit="1" customWidth="1"/>
  </cols>
  <sheetData>
    <row r="3" spans="1:4" x14ac:dyDescent="0.25">
      <c r="A3" s="2" t="s">
        <v>179</v>
      </c>
      <c r="B3" t="s">
        <v>167</v>
      </c>
      <c r="C3" t="s">
        <v>206</v>
      </c>
      <c r="D3" t="s">
        <v>207</v>
      </c>
    </row>
    <row r="4" spans="1:4" x14ac:dyDescent="0.25">
      <c r="A4" s="3" t="s">
        <v>12</v>
      </c>
      <c r="B4" s="6">
        <v>5021549</v>
      </c>
      <c r="C4" s="4">
        <v>1.1242144428142893</v>
      </c>
      <c r="D4" s="4">
        <v>0.34905736157957573</v>
      </c>
    </row>
    <row r="5" spans="1:4" x14ac:dyDescent="0.25">
      <c r="A5" s="5" t="s">
        <v>13</v>
      </c>
      <c r="B5" s="6">
        <v>1934955</v>
      </c>
      <c r="C5" s="4">
        <v>1.0465992522077268</v>
      </c>
      <c r="D5" s="4">
        <v>0.25591910264927203</v>
      </c>
    </row>
    <row r="6" spans="1:4" x14ac:dyDescent="0.25">
      <c r="A6" s="5" t="s">
        <v>46</v>
      </c>
      <c r="B6" s="6">
        <v>810515</v>
      </c>
      <c r="C6" s="4">
        <v>1.2904576048340077</v>
      </c>
      <c r="D6" s="4">
        <v>0.54854952028333059</v>
      </c>
    </row>
    <row r="7" spans="1:4" x14ac:dyDescent="0.25">
      <c r="A7" s="5" t="s">
        <v>35</v>
      </c>
      <c r="B7" s="6">
        <v>2276079</v>
      </c>
      <c r="C7" s="4">
        <v>1.1438545706736623</v>
      </c>
      <c r="D7" s="4">
        <v>0.37262544341921894</v>
      </c>
    </row>
    <row r="8" spans="1:4" x14ac:dyDescent="0.25">
      <c r="A8" s="3" t="s">
        <v>19</v>
      </c>
      <c r="B8" s="6">
        <v>1882185</v>
      </c>
      <c r="C8" s="4">
        <v>0.73342111960264178</v>
      </c>
      <c r="D8" s="4">
        <v>-0.11989462218222723</v>
      </c>
    </row>
    <row r="9" spans="1:4" x14ac:dyDescent="0.25">
      <c r="A9" s="5" t="s">
        <v>39</v>
      </c>
      <c r="B9" s="6">
        <v>288195</v>
      </c>
      <c r="C9" s="4">
        <v>0.88262749472159996</v>
      </c>
      <c r="D9" s="4">
        <v>5.9152993665920001E-2</v>
      </c>
    </row>
    <row r="10" spans="1:4" x14ac:dyDescent="0.25">
      <c r="A10" s="5" t="s">
        <v>49</v>
      </c>
      <c r="B10" s="6">
        <v>729465</v>
      </c>
      <c r="C10" s="4">
        <v>0.67112065598728599</v>
      </c>
      <c r="D10" s="4">
        <v>-0.19465507944758303</v>
      </c>
    </row>
    <row r="11" spans="1:4" x14ac:dyDescent="0.25">
      <c r="A11" s="5" t="s">
        <v>20</v>
      </c>
      <c r="B11" s="6">
        <v>353628</v>
      </c>
      <c r="C11" s="4">
        <v>0.9315496903948921</v>
      </c>
      <c r="D11" s="4">
        <v>0.11785939289488426</v>
      </c>
    </row>
    <row r="12" spans="1:4" x14ac:dyDescent="0.25">
      <c r="A12" s="5" t="s">
        <v>178</v>
      </c>
      <c r="B12" s="6">
        <v>510897</v>
      </c>
      <c r="C12" s="4">
        <v>0.66072156028974149</v>
      </c>
      <c r="D12" s="4">
        <v>-0.20713412765231021</v>
      </c>
    </row>
    <row r="13" spans="1:4" x14ac:dyDescent="0.25">
      <c r="A13" s="3" t="s">
        <v>25</v>
      </c>
      <c r="B13" s="6">
        <v>3034819</v>
      </c>
      <c r="C13" s="4">
        <v>1.1825507906632067</v>
      </c>
      <c r="D13" s="4">
        <v>0.41906104832735791</v>
      </c>
    </row>
    <row r="14" spans="1:4" x14ac:dyDescent="0.25">
      <c r="A14" s="5" t="s">
        <v>51</v>
      </c>
      <c r="B14" s="6">
        <v>453909</v>
      </c>
      <c r="C14" s="4">
        <v>1.3110708917416014</v>
      </c>
      <c r="D14" s="4">
        <v>0.57328470654784036</v>
      </c>
    </row>
    <row r="15" spans="1:4" x14ac:dyDescent="0.25">
      <c r="A15" s="5" t="s">
        <v>26</v>
      </c>
      <c r="B15" s="6">
        <v>1329562</v>
      </c>
      <c r="C15" s="4">
        <v>1.0966600320247737</v>
      </c>
      <c r="D15" s="4">
        <v>0.31599227723254414</v>
      </c>
    </row>
    <row r="16" spans="1:4" x14ac:dyDescent="0.25">
      <c r="A16" s="5" t="s">
        <v>42</v>
      </c>
      <c r="B16" s="6">
        <v>1251348</v>
      </c>
      <c r="C16" s="4">
        <v>1.2417288234959065</v>
      </c>
      <c r="D16" s="4">
        <v>0.49007464733990275</v>
      </c>
    </row>
    <row r="17" spans="1:4" x14ac:dyDescent="0.25">
      <c r="A17" s="3" t="s">
        <v>31</v>
      </c>
      <c r="B17" s="6">
        <v>3183596</v>
      </c>
      <c r="C17" s="4">
        <v>1.3908413792693688</v>
      </c>
      <c r="D17" s="4">
        <v>0.52992485549049606</v>
      </c>
    </row>
    <row r="18" spans="1:4" x14ac:dyDescent="0.25">
      <c r="A18" s="5" t="s">
        <v>32</v>
      </c>
      <c r="B18" s="6">
        <v>1550741</v>
      </c>
      <c r="C18" s="4">
        <v>1.3732324427792884</v>
      </c>
      <c r="D18" s="4">
        <v>0.51055553991605895</v>
      </c>
    </row>
    <row r="19" spans="1:4" x14ac:dyDescent="0.25">
      <c r="A19" s="5" t="s">
        <v>53</v>
      </c>
      <c r="B19" s="6">
        <v>565773</v>
      </c>
      <c r="C19" s="4">
        <v>1.4969705933636426</v>
      </c>
      <c r="D19" s="4">
        <v>0.64666351366100339</v>
      </c>
    </row>
    <row r="20" spans="1:4" x14ac:dyDescent="0.25">
      <c r="A20" s="5" t="s">
        <v>44</v>
      </c>
      <c r="B20" s="6">
        <v>1067082</v>
      </c>
      <c r="C20" s="4">
        <v>1.3649691907787362</v>
      </c>
      <c r="D20" s="4">
        <v>0.50146624429975617</v>
      </c>
    </row>
    <row r="21" spans="1:4" x14ac:dyDescent="0.25">
      <c r="A21" s="3" t="s">
        <v>180</v>
      </c>
      <c r="B21" s="6">
        <v>13122149</v>
      </c>
      <c r="C21" s="4">
        <v>1.1037839541984478</v>
      </c>
      <c r="D21" s="4">
        <v>0.30175529619507185</v>
      </c>
    </row>
    <row r="25" spans="1:4" x14ac:dyDescent="0.25">
      <c r="A25" s="2" t="s">
        <v>179</v>
      </c>
      <c r="B25" t="s">
        <v>167</v>
      </c>
      <c r="C25" t="s">
        <v>206</v>
      </c>
      <c r="D25" t="s">
        <v>207</v>
      </c>
    </row>
    <row r="26" spans="1:4" x14ac:dyDescent="0.25">
      <c r="A26" s="3" t="s">
        <v>181</v>
      </c>
      <c r="B26" s="6">
        <v>761100</v>
      </c>
      <c r="C26" s="4">
        <v>1.0670624420097619</v>
      </c>
      <c r="D26" s="4">
        <v>0.28047500222076877</v>
      </c>
    </row>
    <row r="27" spans="1:4" x14ac:dyDescent="0.25">
      <c r="A27" s="3" t="s">
        <v>182</v>
      </c>
      <c r="B27" s="6">
        <v>1186712</v>
      </c>
      <c r="C27" s="4">
        <v>1.113357338402043</v>
      </c>
      <c r="D27" s="4">
        <v>0.33602900663358104</v>
      </c>
    </row>
    <row r="28" spans="1:4" x14ac:dyDescent="0.25">
      <c r="A28" s="3" t="s">
        <v>183</v>
      </c>
      <c r="B28" s="6">
        <v>1044847</v>
      </c>
      <c r="C28" s="4">
        <v>1.2341201873633336</v>
      </c>
      <c r="D28" s="4">
        <v>0.43803455063923452</v>
      </c>
    </row>
    <row r="29" spans="1:4" x14ac:dyDescent="0.25">
      <c r="A29" s="3" t="s">
        <v>184</v>
      </c>
      <c r="B29" s="6">
        <v>1327784</v>
      </c>
      <c r="C29" s="4">
        <v>1.1862483234146066</v>
      </c>
      <c r="D29" s="4">
        <v>0.37742644923025853</v>
      </c>
    </row>
    <row r="30" spans="1:4" x14ac:dyDescent="0.25">
      <c r="A30" s="3" t="s">
        <v>185</v>
      </c>
      <c r="B30" s="6">
        <v>769281</v>
      </c>
      <c r="C30" s="4">
        <v>0.97558244395208271</v>
      </c>
      <c r="D30" s="4">
        <v>0.13284275156379005</v>
      </c>
    </row>
    <row r="31" spans="1:4" x14ac:dyDescent="0.25">
      <c r="A31" s="3" t="s">
        <v>190</v>
      </c>
      <c r="B31" s="6">
        <v>738282</v>
      </c>
      <c r="C31" s="4">
        <v>0.96932573171565906</v>
      </c>
      <c r="D31" s="4">
        <v>0.1575092953413936</v>
      </c>
    </row>
    <row r="32" spans="1:4" x14ac:dyDescent="0.25">
      <c r="A32" s="3" t="s">
        <v>186</v>
      </c>
      <c r="B32" s="6">
        <v>812675</v>
      </c>
      <c r="C32" s="4">
        <v>1.1257805866900576</v>
      </c>
      <c r="D32" s="4">
        <v>0.35093666659961925</v>
      </c>
    </row>
    <row r="33" spans="1:4" x14ac:dyDescent="0.25">
      <c r="A33" s="3" t="s">
        <v>187</v>
      </c>
      <c r="B33" s="6">
        <v>1807243</v>
      </c>
      <c r="C33" s="4">
        <v>1.1597420700544037</v>
      </c>
      <c r="D33" s="4">
        <v>0.37799012052170539</v>
      </c>
    </row>
    <row r="34" spans="1:4" x14ac:dyDescent="0.25">
      <c r="A34" s="3" t="s">
        <v>188</v>
      </c>
      <c r="B34" s="6">
        <v>1450085</v>
      </c>
      <c r="C34" s="4">
        <v>1.2037627584109238</v>
      </c>
      <c r="D34" s="4">
        <v>0.40618325566646496</v>
      </c>
    </row>
    <row r="35" spans="1:4" x14ac:dyDescent="0.25">
      <c r="A35" s="3" t="s">
        <v>189</v>
      </c>
      <c r="B35" s="6">
        <v>1436254</v>
      </c>
      <c r="C35" s="4">
        <v>1.1167675700776016</v>
      </c>
      <c r="D35" s="4">
        <v>0.28907316862142995</v>
      </c>
    </row>
    <row r="36" spans="1:4" x14ac:dyDescent="0.25">
      <c r="A36" s="3" t="s">
        <v>191</v>
      </c>
      <c r="B36" s="6">
        <v>909572</v>
      </c>
      <c r="C36" s="4">
        <v>0.98550698885300514</v>
      </c>
      <c r="D36" s="4">
        <v>0.16240837573221464</v>
      </c>
    </row>
    <row r="37" spans="1:4" x14ac:dyDescent="0.25">
      <c r="A37" s="3" t="s">
        <v>192</v>
      </c>
      <c r="B37" s="6">
        <v>878314</v>
      </c>
      <c r="C37" s="4">
        <v>0.97676888490758762</v>
      </c>
      <c r="D37" s="4">
        <v>0.17212258367838323</v>
      </c>
    </row>
    <row r="38" spans="1:4" x14ac:dyDescent="0.25">
      <c r="A38" s="3" t="s">
        <v>180</v>
      </c>
      <c r="B38" s="6">
        <v>13122149</v>
      </c>
      <c r="C38" s="4">
        <v>1.1037839541984487</v>
      </c>
      <c r="D38" s="4">
        <v>0.30175529619507235</v>
      </c>
    </row>
    <row r="42" spans="1:4" x14ac:dyDescent="0.25">
      <c r="A42" s="2" t="s">
        <v>179</v>
      </c>
      <c r="B42" t="s">
        <v>167</v>
      </c>
    </row>
    <row r="43" spans="1:4" x14ac:dyDescent="0.25">
      <c r="A43" s="3" t="s">
        <v>171</v>
      </c>
      <c r="B43" s="37">
        <v>0.16145442335702787</v>
      </c>
    </row>
    <row r="44" spans="1:4" x14ac:dyDescent="0.25">
      <c r="A44" s="3" t="s">
        <v>174</v>
      </c>
      <c r="B44" s="37">
        <v>0.1332388467773076</v>
      </c>
    </row>
    <row r="45" spans="1:4" x14ac:dyDescent="0.25">
      <c r="A45" s="3" t="s">
        <v>169</v>
      </c>
      <c r="B45" s="37">
        <v>0.70530672986566456</v>
      </c>
    </row>
    <row r="46" spans="1:4" x14ac:dyDescent="0.25">
      <c r="A46" s="3" t="s">
        <v>180</v>
      </c>
      <c r="B46" s="37">
        <v>1</v>
      </c>
    </row>
    <row r="51" spans="1:8" x14ac:dyDescent="0.25">
      <c r="A51" s="2" t="s">
        <v>167</v>
      </c>
      <c r="B51" s="2" t="s">
        <v>193</v>
      </c>
    </row>
    <row r="52" spans="1:8" x14ac:dyDescent="0.25">
      <c r="A52" s="2" t="s">
        <v>179</v>
      </c>
      <c r="B52" t="s">
        <v>173</v>
      </c>
      <c r="C52" t="s">
        <v>177</v>
      </c>
      <c r="D52" t="s">
        <v>170</v>
      </c>
      <c r="E52" t="s">
        <v>172</v>
      </c>
      <c r="F52" t="s">
        <v>175</v>
      </c>
      <c r="G52" t="s">
        <v>176</v>
      </c>
      <c r="H52" t="s">
        <v>180</v>
      </c>
    </row>
    <row r="53" spans="1:8" x14ac:dyDescent="0.25">
      <c r="A53" s="3" t="s">
        <v>28</v>
      </c>
      <c r="B53" s="7">
        <v>0.16830703568447516</v>
      </c>
      <c r="C53" s="7">
        <v>0</v>
      </c>
      <c r="D53" s="7">
        <v>0</v>
      </c>
      <c r="E53" s="7">
        <v>0</v>
      </c>
      <c r="F53" s="7">
        <v>0.25773247964186352</v>
      </c>
      <c r="G53" s="7">
        <v>0</v>
      </c>
      <c r="H53" s="7">
        <v>0.42603951532633871</v>
      </c>
    </row>
    <row r="54" spans="1:8" x14ac:dyDescent="0.25">
      <c r="A54" s="3" t="s">
        <v>15</v>
      </c>
      <c r="B54" s="7">
        <v>0</v>
      </c>
      <c r="C54" s="7">
        <v>0</v>
      </c>
      <c r="D54" s="7">
        <v>0.22421799965844008</v>
      </c>
      <c r="E54" s="7">
        <v>0.19982130975650406</v>
      </c>
      <c r="F54" s="7">
        <v>0</v>
      </c>
      <c r="G54" s="7">
        <v>0</v>
      </c>
      <c r="H54" s="7">
        <v>0.42403930941494417</v>
      </c>
    </row>
    <row r="55" spans="1:8" x14ac:dyDescent="0.25">
      <c r="A55" s="3" t="s">
        <v>36</v>
      </c>
      <c r="B55" s="7">
        <v>0</v>
      </c>
      <c r="C55" s="7">
        <v>6.8285080439187212E-2</v>
      </c>
      <c r="D55" s="7">
        <v>0</v>
      </c>
      <c r="E55" s="7">
        <v>0</v>
      </c>
      <c r="F55" s="7">
        <v>0</v>
      </c>
      <c r="G55" s="7">
        <v>8.1636094819529936E-2</v>
      </c>
      <c r="H55" s="7">
        <v>0.14992117525871715</v>
      </c>
    </row>
    <row r="56" spans="1:8" x14ac:dyDescent="0.25">
      <c r="A56" s="3" t="s">
        <v>180</v>
      </c>
      <c r="B56" s="7">
        <v>0.16830703568447516</v>
      </c>
      <c r="C56" s="7">
        <v>6.8285080439187212E-2</v>
      </c>
      <c r="D56" s="7">
        <v>0.22421799965844008</v>
      </c>
      <c r="E56" s="7">
        <v>0.19982130975650406</v>
      </c>
      <c r="F56" s="7">
        <v>0.25773247964186352</v>
      </c>
      <c r="G56" s="7">
        <v>8.1636094819529936E-2</v>
      </c>
      <c r="H56" s="7">
        <v>1</v>
      </c>
    </row>
    <row r="61" spans="1:8" x14ac:dyDescent="0.25">
      <c r="A61" s="2" t="s">
        <v>179</v>
      </c>
      <c r="B61" t="s">
        <v>167</v>
      </c>
    </row>
    <row r="62" spans="1:8" x14ac:dyDescent="0.25">
      <c r="A62" s="3" t="s">
        <v>18</v>
      </c>
      <c r="B62" s="37">
        <v>0.68074619484963939</v>
      </c>
    </row>
    <row r="63" spans="1:8" x14ac:dyDescent="0.25">
      <c r="A63" s="3" t="s">
        <v>24</v>
      </c>
      <c r="B63" s="37">
        <v>0.31925380515036067</v>
      </c>
    </row>
    <row r="64" spans="1:8" x14ac:dyDescent="0.25">
      <c r="A64" s="3" t="s">
        <v>180</v>
      </c>
      <c r="B64" s="37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A5E33-F16A-4077-8053-1D7866851E1E}">
  <dimension ref="A1:BH37"/>
  <sheetViews>
    <sheetView tabSelected="1" workbookViewId="0">
      <selection activeCell="BL9" sqref="BL9"/>
    </sheetView>
  </sheetViews>
  <sheetFormatPr defaultColWidth="2.77734375" defaultRowHeight="15" customHeight="1" x14ac:dyDescent="0.25"/>
  <sheetData>
    <row r="1" spans="1:60" ht="15" customHeight="1" x14ac:dyDescent="0.25">
      <c r="A1" s="38" t="s">
        <v>194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</row>
    <row r="2" spans="1:60" ht="15" customHeight="1" x14ac:dyDescent="0.2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</row>
    <row r="3" spans="1:60" ht="15" customHeight="1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</row>
    <row r="4" spans="1:60" ht="15" customHeight="1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</row>
    <row r="5" spans="1:60" ht="15" customHeight="1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</row>
    <row r="6" spans="1:60" ht="15" customHeight="1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</row>
    <row r="7" spans="1:60" ht="15" customHeight="1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</row>
    <row r="8" spans="1:60" ht="15" customHeight="1" x14ac:dyDescent="0.25">
      <c r="A8" s="30" t="s">
        <v>195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2"/>
      <c r="M8" s="30" t="s">
        <v>197</v>
      </c>
      <c r="N8" s="31"/>
      <c r="O8" s="31"/>
      <c r="P8" s="31"/>
      <c r="Q8" s="31"/>
      <c r="R8" s="31"/>
      <c r="S8" s="31"/>
      <c r="T8" s="31"/>
      <c r="U8" s="31"/>
      <c r="V8" s="31"/>
      <c r="W8" s="31"/>
      <c r="X8" s="32"/>
      <c r="Y8" s="33" t="s">
        <v>199</v>
      </c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 t="s">
        <v>198</v>
      </c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</row>
    <row r="9" spans="1:60" ht="15" customHeight="1" x14ac:dyDescent="0.25">
      <c r="A9" s="34"/>
      <c r="B9" s="35"/>
      <c r="C9" s="35"/>
      <c r="D9" s="35"/>
      <c r="E9" s="35"/>
      <c r="F9" s="35"/>
      <c r="G9" s="35"/>
      <c r="H9" s="35"/>
      <c r="I9" s="35"/>
      <c r="J9" s="35"/>
      <c r="K9" s="35"/>
      <c r="L9" s="36"/>
      <c r="M9" s="34"/>
      <c r="N9" s="35"/>
      <c r="O9" s="35"/>
      <c r="P9" s="35"/>
      <c r="Q9" s="35"/>
      <c r="R9" s="35"/>
      <c r="S9" s="35"/>
      <c r="T9" s="35"/>
      <c r="U9" s="35"/>
      <c r="V9" s="35"/>
      <c r="W9" s="35"/>
      <c r="X9" s="36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</row>
    <row r="10" spans="1:60" ht="15" customHeight="1" x14ac:dyDescent="0.25">
      <c r="A10" s="29">
        <f>GETPIVOTDATA("求和项:销售额(元)",透视表!$A$3)</f>
        <v>13122149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20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2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</row>
    <row r="11" spans="1:60" ht="15" customHeight="1" x14ac:dyDescent="0.25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23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5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</row>
    <row r="12" spans="1:60" ht="15" customHeight="1" x14ac:dyDescent="0.25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23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5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</row>
    <row r="13" spans="1:60" ht="15" customHeight="1" x14ac:dyDescent="0.25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23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5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</row>
    <row r="14" spans="1:60" ht="15" customHeight="1" x14ac:dyDescent="0.25">
      <c r="A14" s="33" t="s">
        <v>202</v>
      </c>
      <c r="B14" s="33"/>
      <c r="C14" s="33"/>
      <c r="D14" s="33"/>
      <c r="E14" s="33"/>
      <c r="F14" s="33"/>
      <c r="G14" s="33" t="s">
        <v>196</v>
      </c>
      <c r="H14" s="33"/>
      <c r="I14" s="33"/>
      <c r="J14" s="33"/>
      <c r="K14" s="33"/>
      <c r="L14" s="33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23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5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</row>
    <row r="15" spans="1:60" ht="15" customHeight="1" x14ac:dyDescent="0.25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23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5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</row>
    <row r="16" spans="1:60" ht="15" customHeight="1" x14ac:dyDescent="0.25">
      <c r="A16" s="39">
        <f>GETPIVOTDATA("求和项:达成率",透视表!$A$3)</f>
        <v>1.1037839541984478</v>
      </c>
      <c r="B16" s="39"/>
      <c r="C16" s="39"/>
      <c r="D16" s="39"/>
      <c r="E16" s="39"/>
      <c r="F16" s="39"/>
      <c r="G16" s="40">
        <f>GETPIVOTDATA("求和项:利润率",透视表!$A$3)</f>
        <v>0.30175529619507185</v>
      </c>
      <c r="H16" s="40"/>
      <c r="I16" s="40"/>
      <c r="J16" s="40"/>
      <c r="K16" s="40"/>
      <c r="L16" s="4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23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5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</row>
    <row r="17" spans="1:60" ht="15" customHeight="1" x14ac:dyDescent="0.25">
      <c r="A17" s="39"/>
      <c r="B17" s="39"/>
      <c r="C17" s="39"/>
      <c r="D17" s="39"/>
      <c r="E17" s="39"/>
      <c r="F17" s="39"/>
      <c r="G17" s="40"/>
      <c r="H17" s="40"/>
      <c r="I17" s="40"/>
      <c r="J17" s="40"/>
      <c r="K17" s="40"/>
      <c r="L17" s="4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23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5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</row>
    <row r="18" spans="1:60" ht="15" customHeight="1" x14ac:dyDescent="0.25">
      <c r="A18" s="39"/>
      <c r="B18" s="39"/>
      <c r="C18" s="39"/>
      <c r="D18" s="39"/>
      <c r="E18" s="39"/>
      <c r="F18" s="39"/>
      <c r="G18" s="40"/>
      <c r="H18" s="40"/>
      <c r="I18" s="40"/>
      <c r="J18" s="40"/>
      <c r="K18" s="40"/>
      <c r="L18" s="4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23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5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</row>
    <row r="19" spans="1:60" ht="15" customHeight="1" x14ac:dyDescent="0.25">
      <c r="A19" s="39"/>
      <c r="B19" s="39"/>
      <c r="C19" s="39"/>
      <c r="D19" s="39"/>
      <c r="E19" s="39"/>
      <c r="F19" s="39"/>
      <c r="G19" s="40"/>
      <c r="H19" s="40"/>
      <c r="I19" s="40"/>
      <c r="J19" s="40"/>
      <c r="K19" s="40"/>
      <c r="L19" s="4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26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8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</row>
    <row r="20" spans="1:60" ht="15" customHeight="1" x14ac:dyDescent="0.25">
      <c r="A20" s="10" t="s">
        <v>204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 t="s">
        <v>205</v>
      </c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</row>
    <row r="21" spans="1:60" ht="15" customHeight="1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</row>
    <row r="22" spans="1:60" ht="15" customHeight="1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</row>
    <row r="23" spans="1:60" ht="15" customHeight="1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</row>
    <row r="24" spans="1:60" ht="15" customHeight="1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</row>
    <row r="25" spans="1:60" ht="15" customHeight="1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</row>
    <row r="26" spans="1:60" ht="15" customHeight="1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</row>
    <row r="27" spans="1:60" ht="15" customHeight="1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</row>
    <row r="28" spans="1:60" ht="15" customHeight="1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</row>
    <row r="29" spans="1:60" ht="15" customHeight="1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</row>
    <row r="30" spans="1:60" ht="15" customHeight="1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</row>
    <row r="31" spans="1:60" ht="15" customHeight="1" x14ac:dyDescent="0.2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</row>
    <row r="32" spans="1:60" ht="15" customHeight="1" x14ac:dyDescent="0.2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</row>
    <row r="33" spans="1:60" ht="15" customHeight="1" x14ac:dyDescent="0.2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</row>
    <row r="34" spans="1:60" ht="15" customHeight="1" x14ac:dyDescent="0.2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</row>
    <row r="35" spans="1:60" ht="15" customHeight="1" x14ac:dyDescent="0.2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</row>
    <row r="36" spans="1:60" ht="15" customHeight="1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</row>
    <row r="37" spans="1:60" ht="15" customHeight="1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</row>
  </sheetData>
  <mergeCells count="16">
    <mergeCell ref="A20:AD37"/>
    <mergeCell ref="AE20:BH37"/>
    <mergeCell ref="Y10:AV19"/>
    <mergeCell ref="A10:L13"/>
    <mergeCell ref="M10:X19"/>
    <mergeCell ref="AW10:BH19"/>
    <mergeCell ref="A14:F15"/>
    <mergeCell ref="G14:L15"/>
    <mergeCell ref="A16:F19"/>
    <mergeCell ref="G16:L19"/>
    <mergeCell ref="A1:BH2"/>
    <mergeCell ref="A3:BH7"/>
    <mergeCell ref="A8:L9"/>
    <mergeCell ref="M8:X9"/>
    <mergeCell ref="Y8:AV9"/>
    <mergeCell ref="AW8:BH9"/>
  </mergeCells>
  <phoneticPr fontId="1" type="noConversion"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0A1D8-EACE-4A6F-B80A-B8C3C1CE94E8}">
  <dimension ref="A1:K157"/>
  <sheetViews>
    <sheetView topLeftCell="A140" workbookViewId="0">
      <selection activeCell="A158" sqref="A158:XFD192"/>
    </sheetView>
  </sheetViews>
  <sheetFormatPr defaultRowHeight="13.8" x14ac:dyDescent="0.25"/>
  <cols>
    <col min="1" max="1" width="11.21875" style="14" bestFit="1" customWidth="1"/>
    <col min="2" max="3" width="6.88671875" style="14" customWidth="1"/>
    <col min="4" max="4" width="10.44140625" style="14" bestFit="1" customWidth="1"/>
    <col min="5" max="5" width="10.88671875" style="14" customWidth="1"/>
    <col min="6" max="6" width="15.109375" style="14" bestFit="1" customWidth="1"/>
    <col min="7" max="7" width="18.33203125" style="14" bestFit="1" customWidth="1"/>
    <col min="8" max="9" width="12.21875" style="14" customWidth="1"/>
    <col min="10" max="10" width="10.88671875" style="14" customWidth="1"/>
    <col min="11" max="11" width="14.21875" style="14" customWidth="1"/>
    <col min="12" max="16384" width="8.88671875" style="14"/>
  </cols>
  <sheetData>
    <row r="1" spans="1:11" x14ac:dyDescent="0.25">
      <c r="A1" s="18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7</v>
      </c>
      <c r="H1" s="19" t="s">
        <v>8</v>
      </c>
      <c r="I1" s="19" t="s">
        <v>9</v>
      </c>
      <c r="J1" s="19" t="s">
        <v>10</v>
      </c>
      <c r="K1" s="19" t="s">
        <v>168</v>
      </c>
    </row>
    <row r="2" spans="1:11" x14ac:dyDescent="0.25">
      <c r="A2" s="16">
        <v>45296</v>
      </c>
      <c r="B2" s="15" t="s">
        <v>19</v>
      </c>
      <c r="C2" s="15" t="s">
        <v>20</v>
      </c>
      <c r="D2" s="15" t="s">
        <v>169</v>
      </c>
      <c r="E2" s="15" t="s">
        <v>15</v>
      </c>
      <c r="F2" s="15" t="s">
        <v>170</v>
      </c>
      <c r="G2" s="15">
        <v>12</v>
      </c>
      <c r="H2" s="15">
        <v>58488</v>
      </c>
      <c r="I2" s="15">
        <v>51232.800000000003</v>
      </c>
      <c r="J2" s="15" t="s">
        <v>18</v>
      </c>
      <c r="K2" s="15">
        <v>61479.4</v>
      </c>
    </row>
    <row r="3" spans="1:11" x14ac:dyDescent="0.25">
      <c r="A3" s="17">
        <v>45303</v>
      </c>
      <c r="B3" s="15" t="s">
        <v>19</v>
      </c>
      <c r="C3" s="15" t="s">
        <v>39</v>
      </c>
      <c r="D3" s="15" t="s">
        <v>171</v>
      </c>
      <c r="E3" s="15" t="s">
        <v>15</v>
      </c>
      <c r="F3" s="15" t="s">
        <v>172</v>
      </c>
      <c r="G3" s="15">
        <v>8</v>
      </c>
      <c r="H3" s="15">
        <v>22659</v>
      </c>
      <c r="I3" s="15">
        <v>19731.2</v>
      </c>
      <c r="J3" s="15" t="s">
        <v>24</v>
      </c>
      <c r="K3" s="15">
        <v>23677.4</v>
      </c>
    </row>
    <row r="4" spans="1:11" x14ac:dyDescent="0.25">
      <c r="A4" s="17">
        <v>45309</v>
      </c>
      <c r="B4" s="15" t="s">
        <v>19</v>
      </c>
      <c r="C4" s="15" t="s">
        <v>49</v>
      </c>
      <c r="D4" s="15" t="s">
        <v>169</v>
      </c>
      <c r="E4" s="15" t="s">
        <v>28</v>
      </c>
      <c r="F4" s="15" t="s">
        <v>173</v>
      </c>
      <c r="G4" s="15">
        <v>3</v>
      </c>
      <c r="H4" s="15">
        <v>11277</v>
      </c>
      <c r="I4" s="15">
        <v>14193.9</v>
      </c>
      <c r="J4" s="15" t="s">
        <v>18</v>
      </c>
      <c r="K4" s="15">
        <v>17032.7</v>
      </c>
    </row>
    <row r="5" spans="1:11" x14ac:dyDescent="0.25">
      <c r="A5" s="17">
        <v>45316</v>
      </c>
      <c r="B5" s="15" t="s">
        <v>19</v>
      </c>
      <c r="C5" s="15" t="s">
        <v>178</v>
      </c>
      <c r="D5" s="15" t="s">
        <v>174</v>
      </c>
      <c r="E5" s="15" t="s">
        <v>28</v>
      </c>
      <c r="F5" s="15" t="s">
        <v>175</v>
      </c>
      <c r="G5" s="15">
        <v>2</v>
      </c>
      <c r="H5" s="15">
        <v>10558</v>
      </c>
      <c r="I5" s="15">
        <v>13225.1</v>
      </c>
      <c r="J5" s="15" t="s">
        <v>24</v>
      </c>
      <c r="K5" s="15">
        <v>15870.1</v>
      </c>
    </row>
    <row r="6" spans="1:11" x14ac:dyDescent="0.25">
      <c r="A6" s="17">
        <v>45325</v>
      </c>
      <c r="B6" s="15" t="s">
        <v>19</v>
      </c>
      <c r="C6" s="15" t="s">
        <v>20</v>
      </c>
      <c r="D6" s="15" t="s">
        <v>169</v>
      </c>
      <c r="E6" s="15" t="s">
        <v>36</v>
      </c>
      <c r="F6" s="15" t="s">
        <v>176</v>
      </c>
      <c r="G6" s="15">
        <v>15</v>
      </c>
      <c r="H6" s="15">
        <v>11220</v>
      </c>
      <c r="I6" s="15">
        <v>9744</v>
      </c>
      <c r="J6" s="15" t="s">
        <v>18</v>
      </c>
      <c r="K6" s="15">
        <v>11692.8</v>
      </c>
    </row>
    <row r="7" spans="1:11" x14ac:dyDescent="0.25">
      <c r="A7" s="17">
        <v>45332</v>
      </c>
      <c r="B7" s="15" t="s">
        <v>19</v>
      </c>
      <c r="C7" s="15" t="s">
        <v>39</v>
      </c>
      <c r="D7" s="15" t="s">
        <v>169</v>
      </c>
      <c r="E7" s="15" t="s">
        <v>36</v>
      </c>
      <c r="F7" s="15" t="s">
        <v>177</v>
      </c>
      <c r="G7" s="15">
        <v>10</v>
      </c>
      <c r="H7" s="15">
        <v>4983</v>
      </c>
      <c r="I7" s="15">
        <v>4328.3</v>
      </c>
      <c r="J7" s="15" t="s">
        <v>18</v>
      </c>
      <c r="K7" s="15">
        <v>5194</v>
      </c>
    </row>
    <row r="8" spans="1:11" x14ac:dyDescent="0.25">
      <c r="A8" s="17">
        <v>45337</v>
      </c>
      <c r="B8" s="15" t="s">
        <v>25</v>
      </c>
      <c r="C8" s="15" t="s">
        <v>26</v>
      </c>
      <c r="D8" s="15" t="s">
        <v>171</v>
      </c>
      <c r="E8" s="15" t="s">
        <v>15</v>
      </c>
      <c r="F8" s="15" t="s">
        <v>170</v>
      </c>
      <c r="G8" s="15">
        <v>9</v>
      </c>
      <c r="H8" s="15">
        <v>56991</v>
      </c>
      <c r="I8" s="15">
        <v>41992.800000000003</v>
      </c>
      <c r="J8" s="15" t="s">
        <v>24</v>
      </c>
      <c r="K8" s="15">
        <v>50391.4</v>
      </c>
    </row>
    <row r="9" spans="1:11" x14ac:dyDescent="0.25">
      <c r="A9" s="17">
        <v>45344</v>
      </c>
      <c r="B9" s="15" t="s">
        <v>25</v>
      </c>
      <c r="C9" s="15" t="s">
        <v>42</v>
      </c>
      <c r="D9" s="15" t="s">
        <v>169</v>
      </c>
      <c r="E9" s="15" t="s">
        <v>28</v>
      </c>
      <c r="F9" s="15" t="s">
        <v>173</v>
      </c>
      <c r="G9" s="15">
        <v>6</v>
      </c>
      <c r="H9" s="15">
        <v>49194</v>
      </c>
      <c r="I9" s="15">
        <v>30235.8</v>
      </c>
      <c r="J9" s="15" t="s">
        <v>18</v>
      </c>
      <c r="K9" s="15">
        <v>36283</v>
      </c>
    </row>
    <row r="10" spans="1:11" x14ac:dyDescent="0.25">
      <c r="A10" s="17">
        <v>45351</v>
      </c>
      <c r="B10" s="15" t="s">
        <v>25</v>
      </c>
      <c r="C10" s="15" t="s">
        <v>51</v>
      </c>
      <c r="D10" s="15" t="s">
        <v>169</v>
      </c>
      <c r="E10" s="15" t="s">
        <v>36</v>
      </c>
      <c r="F10" s="15" t="s">
        <v>176</v>
      </c>
      <c r="G10" s="15">
        <v>25</v>
      </c>
      <c r="H10" s="15">
        <v>16725</v>
      </c>
      <c r="I10" s="15">
        <v>10832.5</v>
      </c>
      <c r="J10" s="15" t="s">
        <v>18</v>
      </c>
      <c r="K10" s="15">
        <v>12999</v>
      </c>
    </row>
    <row r="11" spans="1:11" x14ac:dyDescent="0.25">
      <c r="A11" s="17">
        <v>45358</v>
      </c>
      <c r="B11" s="15" t="s">
        <v>25</v>
      </c>
      <c r="C11" s="15" t="s">
        <v>26</v>
      </c>
      <c r="D11" s="15" t="s">
        <v>174</v>
      </c>
      <c r="E11" s="15" t="s">
        <v>28</v>
      </c>
      <c r="F11" s="15" t="s">
        <v>175</v>
      </c>
      <c r="G11" s="15">
        <v>4</v>
      </c>
      <c r="H11" s="15">
        <v>35729</v>
      </c>
      <c r="I11" s="15">
        <v>26450.1</v>
      </c>
      <c r="J11" s="15" t="s">
        <v>24</v>
      </c>
      <c r="K11" s="15">
        <v>31740.1</v>
      </c>
    </row>
    <row r="12" spans="1:11" x14ac:dyDescent="0.25">
      <c r="A12" s="17">
        <v>45365</v>
      </c>
      <c r="B12" s="15" t="s">
        <v>25</v>
      </c>
      <c r="C12" s="15" t="s">
        <v>42</v>
      </c>
      <c r="D12" s="15" t="s">
        <v>169</v>
      </c>
      <c r="E12" s="15" t="s">
        <v>15</v>
      </c>
      <c r="F12" s="15" t="s">
        <v>172</v>
      </c>
      <c r="G12" s="15">
        <v>12</v>
      </c>
      <c r="H12" s="15">
        <v>40188</v>
      </c>
      <c r="I12" s="15">
        <v>29750.400000000001</v>
      </c>
      <c r="J12" s="15" t="s">
        <v>18</v>
      </c>
      <c r="K12" s="15">
        <v>35700.5</v>
      </c>
    </row>
    <row r="13" spans="1:11" x14ac:dyDescent="0.25">
      <c r="A13" s="17">
        <v>45372</v>
      </c>
      <c r="B13" s="15" t="s">
        <v>25</v>
      </c>
      <c r="C13" s="15" t="s">
        <v>51</v>
      </c>
      <c r="D13" s="15" t="s">
        <v>171</v>
      </c>
      <c r="E13" s="15" t="s">
        <v>36</v>
      </c>
      <c r="F13" s="15" t="s">
        <v>177</v>
      </c>
      <c r="G13" s="15">
        <v>18</v>
      </c>
      <c r="H13" s="15">
        <v>12591</v>
      </c>
      <c r="I13" s="15">
        <v>7763.7</v>
      </c>
      <c r="J13" s="15" t="s">
        <v>24</v>
      </c>
      <c r="K13" s="15">
        <v>9316.4</v>
      </c>
    </row>
    <row r="14" spans="1:11" x14ac:dyDescent="0.25">
      <c r="A14" s="17">
        <v>45379</v>
      </c>
      <c r="B14" s="15" t="s">
        <v>12</v>
      </c>
      <c r="C14" s="15" t="s">
        <v>13</v>
      </c>
      <c r="D14" s="15" t="s">
        <v>169</v>
      </c>
      <c r="E14" s="15" t="s">
        <v>15</v>
      </c>
      <c r="F14" s="15" t="s">
        <v>170</v>
      </c>
      <c r="G14" s="15">
        <v>15</v>
      </c>
      <c r="H14" s="15">
        <v>86986</v>
      </c>
      <c r="I14" s="15">
        <v>57740.6</v>
      </c>
      <c r="J14" s="15" t="s">
        <v>18</v>
      </c>
      <c r="K14" s="15">
        <v>69288.7</v>
      </c>
    </row>
    <row r="15" spans="1:11" x14ac:dyDescent="0.25">
      <c r="A15" s="17">
        <v>45386</v>
      </c>
      <c r="B15" s="15" t="s">
        <v>12</v>
      </c>
      <c r="C15" s="15" t="s">
        <v>35</v>
      </c>
      <c r="D15" s="15" t="s">
        <v>169</v>
      </c>
      <c r="E15" s="15" t="s">
        <v>36</v>
      </c>
      <c r="F15" s="15" t="s">
        <v>177</v>
      </c>
      <c r="G15" s="15">
        <v>27</v>
      </c>
      <c r="H15" s="15">
        <v>18246</v>
      </c>
      <c r="I15" s="15">
        <v>11741</v>
      </c>
      <c r="J15" s="15" t="s">
        <v>18</v>
      </c>
      <c r="K15" s="15">
        <v>14089.2</v>
      </c>
    </row>
    <row r="16" spans="1:11" x14ac:dyDescent="0.25">
      <c r="A16" s="17">
        <v>45393</v>
      </c>
      <c r="B16" s="15" t="s">
        <v>12</v>
      </c>
      <c r="C16" s="15" t="s">
        <v>46</v>
      </c>
      <c r="D16" s="15" t="s">
        <v>171</v>
      </c>
      <c r="E16" s="15" t="s">
        <v>28</v>
      </c>
      <c r="F16" s="15" t="s">
        <v>173</v>
      </c>
      <c r="G16" s="15">
        <v>5</v>
      </c>
      <c r="H16" s="15">
        <v>39662</v>
      </c>
      <c r="I16" s="15">
        <v>25429.8</v>
      </c>
      <c r="J16" s="15" t="s">
        <v>24</v>
      </c>
      <c r="K16" s="15">
        <v>30515.8</v>
      </c>
    </row>
    <row r="17" spans="1:11" x14ac:dyDescent="0.25">
      <c r="A17" s="17">
        <v>45400</v>
      </c>
      <c r="B17" s="15" t="s">
        <v>12</v>
      </c>
      <c r="C17" s="15" t="s">
        <v>13</v>
      </c>
      <c r="D17" s="15" t="s">
        <v>169</v>
      </c>
      <c r="E17" s="15" t="s">
        <v>15</v>
      </c>
      <c r="F17" s="15" t="s">
        <v>172</v>
      </c>
      <c r="G17" s="15">
        <v>35</v>
      </c>
      <c r="H17" s="15">
        <v>111965</v>
      </c>
      <c r="I17" s="15">
        <v>86220</v>
      </c>
      <c r="J17" s="15" t="s">
        <v>18</v>
      </c>
      <c r="K17" s="15">
        <v>103464</v>
      </c>
    </row>
    <row r="18" spans="1:11" x14ac:dyDescent="0.25">
      <c r="A18" s="17">
        <v>45407</v>
      </c>
      <c r="B18" s="15" t="s">
        <v>12</v>
      </c>
      <c r="C18" s="15" t="s">
        <v>35</v>
      </c>
      <c r="D18" s="15" t="s">
        <v>169</v>
      </c>
      <c r="E18" s="15" t="s">
        <v>28</v>
      </c>
      <c r="F18" s="15" t="s">
        <v>175</v>
      </c>
      <c r="G18" s="15">
        <v>18</v>
      </c>
      <c r="H18" s="15">
        <v>153520</v>
      </c>
      <c r="I18" s="15">
        <v>113133.1</v>
      </c>
      <c r="J18" s="15" t="s">
        <v>18</v>
      </c>
      <c r="K18" s="15">
        <v>135759.79999999999</v>
      </c>
    </row>
    <row r="19" spans="1:11" x14ac:dyDescent="0.25">
      <c r="A19" s="17">
        <v>45414</v>
      </c>
      <c r="B19" s="15" t="s">
        <v>12</v>
      </c>
      <c r="C19" s="15" t="s">
        <v>46</v>
      </c>
      <c r="D19" s="15" t="s">
        <v>169</v>
      </c>
      <c r="E19" s="15" t="s">
        <v>36</v>
      </c>
      <c r="F19" s="15" t="s">
        <v>176</v>
      </c>
      <c r="G19" s="15">
        <v>22</v>
      </c>
      <c r="H19" s="15">
        <v>21834</v>
      </c>
      <c r="I19" s="15">
        <v>14282.9</v>
      </c>
      <c r="J19" s="15" t="s">
        <v>18</v>
      </c>
      <c r="K19" s="15">
        <v>17139.5</v>
      </c>
    </row>
    <row r="20" spans="1:11" x14ac:dyDescent="0.25">
      <c r="A20" s="17">
        <v>45421</v>
      </c>
      <c r="B20" s="15" t="s">
        <v>31</v>
      </c>
      <c r="C20" s="15" t="s">
        <v>32</v>
      </c>
      <c r="D20" s="15" t="s">
        <v>174</v>
      </c>
      <c r="E20" s="15" t="s">
        <v>15</v>
      </c>
      <c r="F20" s="15" t="s">
        <v>170</v>
      </c>
      <c r="G20" s="15">
        <v>11</v>
      </c>
      <c r="H20" s="15">
        <v>72285</v>
      </c>
      <c r="I20" s="15">
        <v>47356.7</v>
      </c>
      <c r="J20" s="15" t="s">
        <v>24</v>
      </c>
      <c r="K20" s="15">
        <v>52092.3</v>
      </c>
    </row>
    <row r="21" spans="1:11" x14ac:dyDescent="0.25">
      <c r="A21" s="17">
        <v>45428</v>
      </c>
      <c r="B21" s="15" t="s">
        <v>31</v>
      </c>
      <c r="C21" s="15" t="s">
        <v>44</v>
      </c>
      <c r="D21" s="15" t="s">
        <v>169</v>
      </c>
      <c r="E21" s="15" t="s">
        <v>28</v>
      </c>
      <c r="F21" s="15" t="s">
        <v>173</v>
      </c>
      <c r="G21" s="15">
        <v>6</v>
      </c>
      <c r="H21" s="15">
        <v>47694</v>
      </c>
      <c r="I21" s="15">
        <v>30235.8</v>
      </c>
      <c r="J21" s="15" t="s">
        <v>18</v>
      </c>
      <c r="K21" s="15">
        <v>33259.4</v>
      </c>
    </row>
    <row r="22" spans="1:11" x14ac:dyDescent="0.25">
      <c r="A22" s="17">
        <v>45435</v>
      </c>
      <c r="B22" s="15" t="s">
        <v>31</v>
      </c>
      <c r="C22" s="15" t="s">
        <v>53</v>
      </c>
      <c r="D22" s="15" t="s">
        <v>171</v>
      </c>
      <c r="E22" s="15" t="s">
        <v>36</v>
      </c>
      <c r="F22" s="15" t="s">
        <v>177</v>
      </c>
      <c r="G22" s="15">
        <v>25</v>
      </c>
      <c r="H22" s="15">
        <v>19138</v>
      </c>
      <c r="I22" s="15">
        <v>11026.3</v>
      </c>
      <c r="J22" s="15" t="s">
        <v>24</v>
      </c>
      <c r="K22" s="15">
        <v>12128.9</v>
      </c>
    </row>
    <row r="23" spans="1:11" x14ac:dyDescent="0.25">
      <c r="A23" s="17">
        <v>45442</v>
      </c>
      <c r="B23" s="15" t="s">
        <v>31</v>
      </c>
      <c r="C23" s="15" t="s">
        <v>32</v>
      </c>
      <c r="D23" s="15" t="s">
        <v>169</v>
      </c>
      <c r="E23" s="15" t="s">
        <v>15</v>
      </c>
      <c r="F23" s="15" t="s">
        <v>172</v>
      </c>
      <c r="G23" s="15">
        <v>14</v>
      </c>
      <c r="H23" s="15">
        <v>46307</v>
      </c>
      <c r="I23" s="15">
        <v>31125.9</v>
      </c>
      <c r="J23" s="15" t="s">
        <v>18</v>
      </c>
      <c r="K23" s="15">
        <v>34238.5</v>
      </c>
    </row>
    <row r="24" spans="1:11" x14ac:dyDescent="0.25">
      <c r="A24" s="17">
        <v>45449</v>
      </c>
      <c r="B24" s="15" t="s">
        <v>31</v>
      </c>
      <c r="C24" s="15" t="s">
        <v>44</v>
      </c>
      <c r="D24" s="15" t="s">
        <v>169</v>
      </c>
      <c r="E24" s="15" t="s">
        <v>28</v>
      </c>
      <c r="F24" s="15" t="s">
        <v>175</v>
      </c>
      <c r="G24" s="15">
        <v>3</v>
      </c>
      <c r="H24" s="15">
        <v>28197</v>
      </c>
      <c r="I24" s="15">
        <v>20157.599999999999</v>
      </c>
      <c r="J24" s="15" t="s">
        <v>18</v>
      </c>
      <c r="K24" s="15">
        <v>22173.4</v>
      </c>
    </row>
    <row r="25" spans="1:11" x14ac:dyDescent="0.25">
      <c r="A25" s="17">
        <v>45456</v>
      </c>
      <c r="B25" s="15" t="s">
        <v>31</v>
      </c>
      <c r="C25" s="15" t="s">
        <v>53</v>
      </c>
      <c r="D25" s="15" t="s">
        <v>169</v>
      </c>
      <c r="E25" s="15" t="s">
        <v>36</v>
      </c>
      <c r="F25" s="15" t="s">
        <v>176</v>
      </c>
      <c r="G25" s="15">
        <v>28</v>
      </c>
      <c r="H25" s="15">
        <v>27414</v>
      </c>
      <c r="I25" s="15">
        <v>17229.400000000001</v>
      </c>
      <c r="J25" s="15" t="s">
        <v>18</v>
      </c>
      <c r="K25" s="15">
        <v>18952.3</v>
      </c>
    </row>
    <row r="26" spans="1:11" x14ac:dyDescent="0.25">
      <c r="A26" s="17">
        <v>45463</v>
      </c>
      <c r="B26" s="15" t="s">
        <v>19</v>
      </c>
      <c r="C26" s="15" t="s">
        <v>49</v>
      </c>
      <c r="D26" s="15" t="s">
        <v>171</v>
      </c>
      <c r="E26" s="15" t="s">
        <v>15</v>
      </c>
      <c r="F26" s="15" t="s">
        <v>170</v>
      </c>
      <c r="G26" s="15">
        <v>9</v>
      </c>
      <c r="H26" s="15">
        <v>35991</v>
      </c>
      <c r="I26" s="15">
        <v>41992.800000000003</v>
      </c>
      <c r="J26" s="15" t="s">
        <v>24</v>
      </c>
      <c r="K26" s="15">
        <v>50391.4</v>
      </c>
    </row>
    <row r="27" spans="1:11" x14ac:dyDescent="0.25">
      <c r="A27" s="17">
        <v>45470</v>
      </c>
      <c r="B27" s="15" t="s">
        <v>19</v>
      </c>
      <c r="C27" s="15" t="s">
        <v>178</v>
      </c>
      <c r="D27" s="15" t="s">
        <v>169</v>
      </c>
      <c r="E27" s="15" t="s">
        <v>28</v>
      </c>
      <c r="F27" s="15" t="s">
        <v>173</v>
      </c>
      <c r="G27" s="15">
        <v>8</v>
      </c>
      <c r="H27" s="15">
        <v>28472</v>
      </c>
      <c r="I27" s="15">
        <v>37850.400000000001</v>
      </c>
      <c r="J27" s="15" t="s">
        <v>18</v>
      </c>
      <c r="K27" s="15">
        <v>45420.5</v>
      </c>
    </row>
    <row r="28" spans="1:11" x14ac:dyDescent="0.25">
      <c r="A28" s="17">
        <v>45477</v>
      </c>
      <c r="B28" s="15" t="s">
        <v>19</v>
      </c>
      <c r="C28" s="15" t="s">
        <v>20</v>
      </c>
      <c r="D28" s="15" t="s">
        <v>169</v>
      </c>
      <c r="E28" s="15" t="s">
        <v>36</v>
      </c>
      <c r="F28" s="15" t="s">
        <v>177</v>
      </c>
      <c r="G28" s="15">
        <v>52</v>
      </c>
      <c r="H28" s="15">
        <v>29120</v>
      </c>
      <c r="I28" s="15">
        <v>26191</v>
      </c>
      <c r="J28" s="15" t="s">
        <v>18</v>
      </c>
      <c r="K28" s="15">
        <v>31429.200000000001</v>
      </c>
    </row>
    <row r="29" spans="1:11" x14ac:dyDescent="0.25">
      <c r="A29" s="17">
        <v>45484</v>
      </c>
      <c r="B29" s="15" t="s">
        <v>19</v>
      </c>
      <c r="C29" s="15" t="s">
        <v>39</v>
      </c>
      <c r="D29" s="15" t="s">
        <v>174</v>
      </c>
      <c r="E29" s="15" t="s">
        <v>15</v>
      </c>
      <c r="F29" s="15" t="s">
        <v>172</v>
      </c>
      <c r="G29" s="15">
        <v>9</v>
      </c>
      <c r="H29" s="15">
        <v>23691</v>
      </c>
      <c r="I29" s="15">
        <v>22552.799999999999</v>
      </c>
      <c r="J29" s="15" t="s">
        <v>24</v>
      </c>
      <c r="K29" s="15">
        <v>27063.4</v>
      </c>
    </row>
    <row r="30" spans="1:11" x14ac:dyDescent="0.25">
      <c r="A30" s="17">
        <v>45491</v>
      </c>
      <c r="B30" s="15" t="s">
        <v>19</v>
      </c>
      <c r="C30" s="15" t="s">
        <v>49</v>
      </c>
      <c r="D30" s="15" t="s">
        <v>169</v>
      </c>
      <c r="E30" s="15" t="s">
        <v>28</v>
      </c>
      <c r="F30" s="15" t="s">
        <v>175</v>
      </c>
      <c r="G30" s="15">
        <v>5</v>
      </c>
      <c r="H30" s="15">
        <v>24795</v>
      </c>
      <c r="I30" s="15">
        <v>33062.699999999997</v>
      </c>
      <c r="J30" s="15" t="s">
        <v>24</v>
      </c>
      <c r="K30" s="15">
        <v>39675.199999999997</v>
      </c>
    </row>
    <row r="31" spans="1:11" x14ac:dyDescent="0.25">
      <c r="A31" s="17">
        <v>45498</v>
      </c>
      <c r="B31" s="15" t="s">
        <v>19</v>
      </c>
      <c r="C31" s="15" t="s">
        <v>178</v>
      </c>
      <c r="D31" s="15" t="s">
        <v>169</v>
      </c>
      <c r="E31" s="15" t="s">
        <v>36</v>
      </c>
      <c r="F31" s="15" t="s">
        <v>176</v>
      </c>
      <c r="G31" s="15">
        <v>60</v>
      </c>
      <c r="H31" s="15">
        <v>15540</v>
      </c>
      <c r="I31" s="15">
        <v>17178</v>
      </c>
      <c r="J31" s="15" t="s">
        <v>18</v>
      </c>
      <c r="K31" s="15">
        <v>20613.599999999999</v>
      </c>
    </row>
    <row r="32" spans="1:11" x14ac:dyDescent="0.25">
      <c r="A32" s="17">
        <v>45505</v>
      </c>
      <c r="B32" s="15" t="s">
        <v>25</v>
      </c>
      <c r="C32" s="15" t="s">
        <v>26</v>
      </c>
      <c r="D32" s="15" t="s">
        <v>171</v>
      </c>
      <c r="E32" s="15" t="s">
        <v>15</v>
      </c>
      <c r="F32" s="15" t="s">
        <v>170</v>
      </c>
      <c r="G32" s="15">
        <v>12</v>
      </c>
      <c r="H32" s="15">
        <v>75988</v>
      </c>
      <c r="I32" s="15">
        <v>55990.400000000001</v>
      </c>
      <c r="J32" s="15" t="s">
        <v>24</v>
      </c>
      <c r="K32" s="15">
        <v>67188.5</v>
      </c>
    </row>
    <row r="33" spans="1:11" x14ac:dyDescent="0.25">
      <c r="A33" s="17">
        <v>45512</v>
      </c>
      <c r="B33" s="15" t="s">
        <v>25</v>
      </c>
      <c r="C33" s="15" t="s">
        <v>42</v>
      </c>
      <c r="D33" s="15" t="s">
        <v>169</v>
      </c>
      <c r="E33" s="15" t="s">
        <v>28</v>
      </c>
      <c r="F33" s="15" t="s">
        <v>173</v>
      </c>
      <c r="G33" s="15">
        <v>8</v>
      </c>
      <c r="H33" s="15">
        <v>65592</v>
      </c>
      <c r="I33" s="15">
        <v>40314.400000000001</v>
      </c>
      <c r="J33" s="15" t="s">
        <v>18</v>
      </c>
      <c r="K33" s="15">
        <v>48377.3</v>
      </c>
    </row>
    <row r="34" spans="1:11" x14ac:dyDescent="0.25">
      <c r="A34" s="17">
        <v>45519</v>
      </c>
      <c r="B34" s="15" t="s">
        <v>25</v>
      </c>
      <c r="C34" s="15" t="s">
        <v>51</v>
      </c>
      <c r="D34" s="15" t="s">
        <v>169</v>
      </c>
      <c r="E34" s="15" t="s">
        <v>36</v>
      </c>
      <c r="F34" s="15" t="s">
        <v>176</v>
      </c>
      <c r="G34" s="15">
        <v>40</v>
      </c>
      <c r="H34" s="15">
        <v>26760</v>
      </c>
      <c r="I34" s="15">
        <v>17332</v>
      </c>
      <c r="J34" s="15" t="s">
        <v>18</v>
      </c>
      <c r="K34" s="15">
        <v>20798.400000000001</v>
      </c>
    </row>
    <row r="35" spans="1:11" x14ac:dyDescent="0.25">
      <c r="A35" s="17">
        <v>45526</v>
      </c>
      <c r="B35" s="15" t="s">
        <v>25</v>
      </c>
      <c r="C35" s="15" t="s">
        <v>26</v>
      </c>
      <c r="D35" s="15" t="s">
        <v>174</v>
      </c>
      <c r="E35" s="15" t="s">
        <v>28</v>
      </c>
      <c r="F35" s="15" t="s">
        <v>175</v>
      </c>
      <c r="G35" s="15">
        <v>6</v>
      </c>
      <c r="H35" s="15">
        <v>53594</v>
      </c>
      <c r="I35" s="15">
        <v>39675.199999999997</v>
      </c>
      <c r="J35" s="15" t="s">
        <v>24</v>
      </c>
      <c r="K35" s="15">
        <v>47610.2</v>
      </c>
    </row>
    <row r="36" spans="1:11" x14ac:dyDescent="0.25">
      <c r="A36" s="17">
        <v>45533</v>
      </c>
      <c r="B36" s="15" t="s">
        <v>25</v>
      </c>
      <c r="C36" s="15" t="s">
        <v>42</v>
      </c>
      <c r="D36" s="15" t="s">
        <v>169</v>
      </c>
      <c r="E36" s="15" t="s">
        <v>15</v>
      </c>
      <c r="F36" s="15" t="s">
        <v>172</v>
      </c>
      <c r="G36" s="15">
        <v>16</v>
      </c>
      <c r="H36" s="15">
        <v>53584</v>
      </c>
      <c r="I36" s="15">
        <v>39667.199999999997</v>
      </c>
      <c r="J36" s="15" t="s">
        <v>18</v>
      </c>
      <c r="K36" s="15">
        <v>47600.6</v>
      </c>
    </row>
    <row r="37" spans="1:11" x14ac:dyDescent="0.25">
      <c r="A37" s="17">
        <v>45540</v>
      </c>
      <c r="B37" s="15" t="s">
        <v>25</v>
      </c>
      <c r="C37" s="15" t="s">
        <v>51</v>
      </c>
      <c r="D37" s="15" t="s">
        <v>171</v>
      </c>
      <c r="E37" s="15" t="s">
        <v>36</v>
      </c>
      <c r="F37" s="15" t="s">
        <v>177</v>
      </c>
      <c r="G37" s="15">
        <v>24</v>
      </c>
      <c r="H37" s="15">
        <v>16788</v>
      </c>
      <c r="I37" s="15">
        <v>10351.6</v>
      </c>
      <c r="J37" s="15" t="s">
        <v>24</v>
      </c>
      <c r="K37" s="15">
        <v>12421.9</v>
      </c>
    </row>
    <row r="38" spans="1:11" x14ac:dyDescent="0.25">
      <c r="A38" s="17">
        <v>45547</v>
      </c>
      <c r="B38" s="15" t="s">
        <v>12</v>
      </c>
      <c r="C38" s="15" t="s">
        <v>13</v>
      </c>
      <c r="D38" s="15" t="s">
        <v>169</v>
      </c>
      <c r="E38" s="15" t="s">
        <v>15</v>
      </c>
      <c r="F38" s="15" t="s">
        <v>170</v>
      </c>
      <c r="G38" s="15">
        <v>18</v>
      </c>
      <c r="H38" s="15">
        <v>104383</v>
      </c>
      <c r="I38" s="15">
        <v>69318.7</v>
      </c>
      <c r="J38" s="15" t="s">
        <v>18</v>
      </c>
      <c r="K38" s="15">
        <v>83182.5</v>
      </c>
    </row>
    <row r="39" spans="1:11" x14ac:dyDescent="0.25">
      <c r="A39" s="17">
        <v>45554</v>
      </c>
      <c r="B39" s="15" t="s">
        <v>12</v>
      </c>
      <c r="C39" s="15" t="s">
        <v>35</v>
      </c>
      <c r="D39" s="15" t="s">
        <v>169</v>
      </c>
      <c r="E39" s="15" t="s">
        <v>36</v>
      </c>
      <c r="F39" s="15" t="s">
        <v>177</v>
      </c>
      <c r="G39" s="15">
        <v>36</v>
      </c>
      <c r="H39" s="15">
        <v>24389</v>
      </c>
      <c r="I39" s="15">
        <v>15698.7</v>
      </c>
      <c r="J39" s="15" t="s">
        <v>18</v>
      </c>
      <c r="K39" s="15">
        <v>18838.400000000001</v>
      </c>
    </row>
    <row r="40" spans="1:11" x14ac:dyDescent="0.25">
      <c r="A40" s="17">
        <v>45561</v>
      </c>
      <c r="B40" s="15" t="s">
        <v>12</v>
      </c>
      <c r="C40" s="15" t="s">
        <v>46</v>
      </c>
      <c r="D40" s="15" t="s">
        <v>171</v>
      </c>
      <c r="E40" s="15" t="s">
        <v>28</v>
      </c>
      <c r="F40" s="15" t="s">
        <v>173</v>
      </c>
      <c r="G40" s="15">
        <v>8</v>
      </c>
      <c r="H40" s="15">
        <v>63459</v>
      </c>
      <c r="I40" s="15">
        <v>40687.699999999997</v>
      </c>
      <c r="J40" s="15" t="s">
        <v>24</v>
      </c>
      <c r="K40" s="15">
        <v>48825.2</v>
      </c>
    </row>
    <row r="41" spans="1:11" x14ac:dyDescent="0.25">
      <c r="A41" s="17">
        <v>45568</v>
      </c>
      <c r="B41" s="15" t="s">
        <v>12</v>
      </c>
      <c r="C41" s="15" t="s">
        <v>13</v>
      </c>
      <c r="D41" s="15" t="s">
        <v>169</v>
      </c>
      <c r="E41" s="15" t="s">
        <v>15</v>
      </c>
      <c r="F41" s="15" t="s">
        <v>172</v>
      </c>
      <c r="G41" s="15">
        <v>45</v>
      </c>
      <c r="H41" s="15">
        <v>143948</v>
      </c>
      <c r="I41" s="15">
        <v>129330</v>
      </c>
      <c r="J41" s="15" t="s">
        <v>18</v>
      </c>
      <c r="K41" s="15">
        <v>155196</v>
      </c>
    </row>
    <row r="42" spans="1:11" x14ac:dyDescent="0.25">
      <c r="A42" s="17">
        <v>45575</v>
      </c>
      <c r="B42" s="15" t="s">
        <v>12</v>
      </c>
      <c r="C42" s="15" t="s">
        <v>35</v>
      </c>
      <c r="D42" s="15" t="s">
        <v>169</v>
      </c>
      <c r="E42" s="15" t="s">
        <v>28</v>
      </c>
      <c r="F42" s="15" t="s">
        <v>175</v>
      </c>
      <c r="G42" s="15">
        <v>27</v>
      </c>
      <c r="H42" s="15">
        <v>230580</v>
      </c>
      <c r="I42" s="15">
        <v>169699.7</v>
      </c>
      <c r="J42" s="15" t="s">
        <v>18</v>
      </c>
      <c r="K42" s="15">
        <v>203639.6</v>
      </c>
    </row>
    <row r="43" spans="1:11" x14ac:dyDescent="0.25">
      <c r="A43" s="17">
        <v>45582</v>
      </c>
      <c r="B43" s="15" t="s">
        <v>12</v>
      </c>
      <c r="C43" s="15" t="s">
        <v>46</v>
      </c>
      <c r="D43" s="15" t="s">
        <v>169</v>
      </c>
      <c r="E43" s="15" t="s">
        <v>36</v>
      </c>
      <c r="F43" s="15" t="s">
        <v>176</v>
      </c>
      <c r="G43" s="15">
        <v>33</v>
      </c>
      <c r="H43" s="15">
        <v>32751</v>
      </c>
      <c r="I43" s="15">
        <v>21406.799999999999</v>
      </c>
      <c r="J43" s="15" t="s">
        <v>18</v>
      </c>
      <c r="K43" s="15">
        <v>25688.2</v>
      </c>
    </row>
    <row r="44" spans="1:11" x14ac:dyDescent="0.25">
      <c r="A44" s="17">
        <v>45589</v>
      </c>
      <c r="B44" s="15" t="s">
        <v>31</v>
      </c>
      <c r="C44" s="15" t="s">
        <v>32</v>
      </c>
      <c r="D44" s="15" t="s">
        <v>174</v>
      </c>
      <c r="E44" s="15" t="s">
        <v>15</v>
      </c>
      <c r="F44" s="15" t="s">
        <v>170</v>
      </c>
      <c r="G44" s="15">
        <v>16</v>
      </c>
      <c r="H44" s="15">
        <v>105120</v>
      </c>
      <c r="I44" s="15">
        <v>68889</v>
      </c>
      <c r="J44" s="15" t="s">
        <v>24</v>
      </c>
      <c r="K44" s="15">
        <v>75777.899999999994</v>
      </c>
    </row>
    <row r="45" spans="1:11" x14ac:dyDescent="0.25">
      <c r="A45" s="17">
        <v>45596</v>
      </c>
      <c r="B45" s="15" t="s">
        <v>31</v>
      </c>
      <c r="C45" s="15" t="s">
        <v>44</v>
      </c>
      <c r="D45" s="15" t="s">
        <v>169</v>
      </c>
      <c r="E45" s="15" t="s">
        <v>28</v>
      </c>
      <c r="F45" s="15" t="s">
        <v>173</v>
      </c>
      <c r="G45" s="15">
        <v>9</v>
      </c>
      <c r="H45" s="15">
        <v>71541</v>
      </c>
      <c r="I45" s="15">
        <v>45353.7</v>
      </c>
      <c r="J45" s="15" t="s">
        <v>18</v>
      </c>
      <c r="K45" s="15">
        <v>49889.1</v>
      </c>
    </row>
    <row r="46" spans="1:11" x14ac:dyDescent="0.25">
      <c r="A46" s="17">
        <v>45603</v>
      </c>
      <c r="B46" s="15" t="s">
        <v>31</v>
      </c>
      <c r="C46" s="15" t="s">
        <v>53</v>
      </c>
      <c r="D46" s="15" t="s">
        <v>171</v>
      </c>
      <c r="E46" s="15" t="s">
        <v>36</v>
      </c>
      <c r="F46" s="15" t="s">
        <v>177</v>
      </c>
      <c r="G46" s="15">
        <v>35</v>
      </c>
      <c r="H46" s="15">
        <v>26793</v>
      </c>
      <c r="I46" s="15">
        <v>15436.8</v>
      </c>
      <c r="J46" s="15" t="s">
        <v>24</v>
      </c>
      <c r="K46" s="15">
        <v>16980.5</v>
      </c>
    </row>
    <row r="47" spans="1:11" x14ac:dyDescent="0.25">
      <c r="A47" s="17">
        <v>45610</v>
      </c>
      <c r="B47" s="15" t="s">
        <v>31</v>
      </c>
      <c r="C47" s="15" t="s">
        <v>32</v>
      </c>
      <c r="D47" s="15" t="s">
        <v>169</v>
      </c>
      <c r="E47" s="15" t="s">
        <v>15</v>
      </c>
      <c r="F47" s="15" t="s">
        <v>172</v>
      </c>
      <c r="G47" s="15">
        <v>21</v>
      </c>
      <c r="H47" s="15">
        <v>69460</v>
      </c>
      <c r="I47" s="15">
        <v>46688.9</v>
      </c>
      <c r="J47" s="15" t="s">
        <v>18</v>
      </c>
      <c r="K47" s="15">
        <v>51357.8</v>
      </c>
    </row>
    <row r="48" spans="1:11" x14ac:dyDescent="0.25">
      <c r="A48" s="17">
        <v>45617</v>
      </c>
      <c r="B48" s="15" t="s">
        <v>31</v>
      </c>
      <c r="C48" s="15" t="s">
        <v>44</v>
      </c>
      <c r="D48" s="15" t="s">
        <v>169</v>
      </c>
      <c r="E48" s="15" t="s">
        <v>28</v>
      </c>
      <c r="F48" s="15" t="s">
        <v>175</v>
      </c>
      <c r="G48" s="15">
        <v>5</v>
      </c>
      <c r="H48" s="15">
        <v>46995</v>
      </c>
      <c r="I48" s="15">
        <v>33596</v>
      </c>
      <c r="J48" s="15" t="s">
        <v>18</v>
      </c>
      <c r="K48" s="15">
        <v>36955.599999999999</v>
      </c>
    </row>
    <row r="49" spans="1:11" x14ac:dyDescent="0.25">
      <c r="A49" s="17">
        <v>45624</v>
      </c>
      <c r="B49" s="15" t="s">
        <v>31</v>
      </c>
      <c r="C49" s="15" t="s">
        <v>53</v>
      </c>
      <c r="D49" s="15" t="s">
        <v>169</v>
      </c>
      <c r="E49" s="15" t="s">
        <v>36</v>
      </c>
      <c r="F49" s="15" t="s">
        <v>176</v>
      </c>
      <c r="G49" s="15">
        <v>42</v>
      </c>
      <c r="H49" s="15">
        <v>41139</v>
      </c>
      <c r="I49" s="15">
        <v>25855.1</v>
      </c>
      <c r="J49" s="15" t="s">
        <v>18</v>
      </c>
      <c r="K49" s="15">
        <v>28440.6</v>
      </c>
    </row>
    <row r="50" spans="1:11" x14ac:dyDescent="0.25">
      <c r="A50" s="17">
        <v>45631</v>
      </c>
      <c r="B50" s="15" t="s">
        <v>19</v>
      </c>
      <c r="C50" s="15" t="s">
        <v>49</v>
      </c>
      <c r="D50" s="15" t="s">
        <v>171</v>
      </c>
      <c r="E50" s="15" t="s">
        <v>15</v>
      </c>
      <c r="F50" s="15" t="s">
        <v>170</v>
      </c>
      <c r="G50" s="15">
        <v>12</v>
      </c>
      <c r="H50" s="15">
        <v>47988</v>
      </c>
      <c r="I50" s="15">
        <v>55990.400000000001</v>
      </c>
      <c r="J50" s="15" t="s">
        <v>24</v>
      </c>
      <c r="K50" s="15">
        <v>67188.5</v>
      </c>
    </row>
    <row r="51" spans="1:11" x14ac:dyDescent="0.25">
      <c r="A51" s="17">
        <v>45638</v>
      </c>
      <c r="B51" s="15" t="s">
        <v>19</v>
      </c>
      <c r="C51" s="15" t="s">
        <v>178</v>
      </c>
      <c r="D51" s="15" t="s">
        <v>169</v>
      </c>
      <c r="E51" s="15" t="s">
        <v>28</v>
      </c>
      <c r="F51" s="15" t="s">
        <v>173</v>
      </c>
      <c r="G51" s="15">
        <v>12</v>
      </c>
      <c r="H51" s="15">
        <v>42708</v>
      </c>
      <c r="I51" s="15">
        <v>56775.6</v>
      </c>
      <c r="J51" s="15" t="s">
        <v>18</v>
      </c>
      <c r="K51" s="15">
        <v>68130.7</v>
      </c>
    </row>
    <row r="52" spans="1:11" x14ac:dyDescent="0.25">
      <c r="A52" s="17">
        <v>45645</v>
      </c>
      <c r="B52" s="15" t="s">
        <v>19</v>
      </c>
      <c r="C52" s="15" t="s">
        <v>20</v>
      </c>
      <c r="D52" s="15" t="s">
        <v>169</v>
      </c>
      <c r="E52" s="15" t="s">
        <v>36</v>
      </c>
      <c r="F52" s="15" t="s">
        <v>177</v>
      </c>
      <c r="G52" s="15">
        <v>65</v>
      </c>
      <c r="H52" s="15">
        <v>36400</v>
      </c>
      <c r="I52" s="15">
        <v>32738.799999999999</v>
      </c>
      <c r="J52" s="15" t="s">
        <v>18</v>
      </c>
      <c r="K52" s="15">
        <v>39286.5</v>
      </c>
    </row>
    <row r="53" spans="1:11" x14ac:dyDescent="0.25">
      <c r="A53" s="17">
        <v>45652</v>
      </c>
      <c r="B53" s="15" t="s">
        <v>19</v>
      </c>
      <c r="C53" s="15" t="s">
        <v>39</v>
      </c>
      <c r="D53" s="15" t="s">
        <v>174</v>
      </c>
      <c r="E53" s="15" t="s">
        <v>15</v>
      </c>
      <c r="F53" s="15" t="s">
        <v>172</v>
      </c>
      <c r="G53" s="15">
        <v>12</v>
      </c>
      <c r="H53" s="15">
        <v>31588</v>
      </c>
      <c r="I53" s="15">
        <v>30070.400000000001</v>
      </c>
      <c r="J53" s="15" t="s">
        <v>24</v>
      </c>
      <c r="K53" s="15">
        <v>36084.5</v>
      </c>
    </row>
    <row r="54" spans="1:11" x14ac:dyDescent="0.25">
      <c r="A54" s="17">
        <v>45299</v>
      </c>
      <c r="B54" s="15" t="s">
        <v>19</v>
      </c>
      <c r="C54" s="15" t="s">
        <v>49</v>
      </c>
      <c r="D54" s="15" t="s">
        <v>169</v>
      </c>
      <c r="E54" s="15" t="s">
        <v>28</v>
      </c>
      <c r="F54" s="15" t="s">
        <v>175</v>
      </c>
      <c r="G54" s="15">
        <v>8</v>
      </c>
      <c r="H54" s="15">
        <v>39672</v>
      </c>
      <c r="I54" s="15">
        <v>52900.3</v>
      </c>
      <c r="J54" s="15" t="s">
        <v>24</v>
      </c>
      <c r="K54" s="15">
        <v>63480.4</v>
      </c>
    </row>
    <row r="55" spans="1:11" x14ac:dyDescent="0.25">
      <c r="A55" s="17">
        <v>45306</v>
      </c>
      <c r="B55" s="15" t="s">
        <v>19</v>
      </c>
      <c r="C55" s="15" t="s">
        <v>178</v>
      </c>
      <c r="D55" s="15" t="s">
        <v>169</v>
      </c>
      <c r="E55" s="15" t="s">
        <v>36</v>
      </c>
      <c r="F55" s="15" t="s">
        <v>176</v>
      </c>
      <c r="G55" s="15">
        <v>75</v>
      </c>
      <c r="H55" s="15">
        <v>19425</v>
      </c>
      <c r="I55" s="15">
        <v>21472.5</v>
      </c>
      <c r="J55" s="15" t="s">
        <v>18</v>
      </c>
      <c r="K55" s="15">
        <v>25767</v>
      </c>
    </row>
    <row r="56" spans="1:11" x14ac:dyDescent="0.25">
      <c r="A56" s="17">
        <v>45313</v>
      </c>
      <c r="B56" s="15" t="s">
        <v>25</v>
      </c>
      <c r="C56" s="15" t="s">
        <v>26</v>
      </c>
      <c r="D56" s="15" t="s">
        <v>171</v>
      </c>
      <c r="E56" s="15" t="s">
        <v>15</v>
      </c>
      <c r="F56" s="15" t="s">
        <v>170</v>
      </c>
      <c r="G56" s="15">
        <v>15</v>
      </c>
      <c r="H56" s="15">
        <v>94985</v>
      </c>
      <c r="I56" s="15">
        <v>69988</v>
      </c>
      <c r="J56" s="15" t="s">
        <v>24</v>
      </c>
      <c r="K56" s="15">
        <v>83985.600000000006</v>
      </c>
    </row>
    <row r="57" spans="1:11" x14ac:dyDescent="0.25">
      <c r="A57" s="17">
        <v>45320</v>
      </c>
      <c r="B57" s="15" t="s">
        <v>25</v>
      </c>
      <c r="C57" s="15" t="s">
        <v>42</v>
      </c>
      <c r="D57" s="15" t="s">
        <v>169</v>
      </c>
      <c r="E57" s="15" t="s">
        <v>28</v>
      </c>
      <c r="F57" s="15" t="s">
        <v>173</v>
      </c>
      <c r="G57" s="15">
        <v>10</v>
      </c>
      <c r="H57" s="15">
        <v>81990</v>
      </c>
      <c r="I57" s="15">
        <v>50393</v>
      </c>
      <c r="J57" s="15" t="s">
        <v>18</v>
      </c>
      <c r="K57" s="15">
        <v>60471.6</v>
      </c>
    </row>
    <row r="58" spans="1:11" x14ac:dyDescent="0.25">
      <c r="A58" s="17">
        <v>45327</v>
      </c>
      <c r="B58" s="15" t="s">
        <v>25</v>
      </c>
      <c r="C58" s="15" t="s">
        <v>51</v>
      </c>
      <c r="D58" s="15" t="s">
        <v>169</v>
      </c>
      <c r="E58" s="15" t="s">
        <v>36</v>
      </c>
      <c r="F58" s="15" t="s">
        <v>176</v>
      </c>
      <c r="G58" s="15">
        <v>50</v>
      </c>
      <c r="H58" s="15">
        <v>33450</v>
      </c>
      <c r="I58" s="15">
        <v>21665</v>
      </c>
      <c r="J58" s="15" t="s">
        <v>18</v>
      </c>
      <c r="K58" s="15">
        <v>25998</v>
      </c>
    </row>
    <row r="59" spans="1:11" x14ac:dyDescent="0.25">
      <c r="A59" s="17">
        <v>45334</v>
      </c>
      <c r="B59" s="15" t="s">
        <v>25</v>
      </c>
      <c r="C59" s="15" t="s">
        <v>26</v>
      </c>
      <c r="D59" s="15" t="s">
        <v>174</v>
      </c>
      <c r="E59" s="15" t="s">
        <v>28</v>
      </c>
      <c r="F59" s="15" t="s">
        <v>175</v>
      </c>
      <c r="G59" s="15">
        <v>8</v>
      </c>
      <c r="H59" s="15">
        <v>71459</v>
      </c>
      <c r="I59" s="15">
        <v>52900.3</v>
      </c>
      <c r="J59" s="15" t="s">
        <v>24</v>
      </c>
      <c r="K59" s="15">
        <v>63480.4</v>
      </c>
    </row>
    <row r="60" spans="1:11" x14ac:dyDescent="0.25">
      <c r="A60" s="17">
        <v>45341</v>
      </c>
      <c r="B60" s="15" t="s">
        <v>25</v>
      </c>
      <c r="C60" s="15" t="s">
        <v>42</v>
      </c>
      <c r="D60" s="15" t="s">
        <v>169</v>
      </c>
      <c r="E60" s="15" t="s">
        <v>15</v>
      </c>
      <c r="F60" s="15" t="s">
        <v>172</v>
      </c>
      <c r="G60" s="15">
        <v>20</v>
      </c>
      <c r="H60" s="15">
        <v>66980</v>
      </c>
      <c r="I60" s="15">
        <v>49584</v>
      </c>
      <c r="J60" s="15" t="s">
        <v>18</v>
      </c>
      <c r="K60" s="15">
        <v>59500.800000000003</v>
      </c>
    </row>
    <row r="61" spans="1:11" x14ac:dyDescent="0.25">
      <c r="A61" s="17">
        <v>45348</v>
      </c>
      <c r="B61" s="15" t="s">
        <v>25</v>
      </c>
      <c r="C61" s="15" t="s">
        <v>51</v>
      </c>
      <c r="D61" s="15" t="s">
        <v>171</v>
      </c>
      <c r="E61" s="15" t="s">
        <v>36</v>
      </c>
      <c r="F61" s="15" t="s">
        <v>177</v>
      </c>
      <c r="G61" s="15">
        <v>30</v>
      </c>
      <c r="H61" s="15">
        <v>20985</v>
      </c>
      <c r="I61" s="15">
        <v>12939.5</v>
      </c>
      <c r="J61" s="15" t="s">
        <v>24</v>
      </c>
      <c r="K61" s="15">
        <v>15527.4</v>
      </c>
    </row>
    <row r="62" spans="1:11" x14ac:dyDescent="0.25">
      <c r="A62" s="17">
        <v>45356</v>
      </c>
      <c r="B62" s="15" t="s">
        <v>12</v>
      </c>
      <c r="C62" s="15" t="s">
        <v>13</v>
      </c>
      <c r="D62" s="15" t="s">
        <v>169</v>
      </c>
      <c r="E62" s="15" t="s">
        <v>15</v>
      </c>
      <c r="F62" s="15" t="s">
        <v>170</v>
      </c>
      <c r="G62" s="15">
        <v>21</v>
      </c>
      <c r="H62" s="15">
        <v>121781</v>
      </c>
      <c r="I62" s="15">
        <v>80872</v>
      </c>
      <c r="J62" s="15" t="s">
        <v>18</v>
      </c>
      <c r="K62" s="15">
        <v>97046.399999999994</v>
      </c>
    </row>
    <row r="63" spans="1:11" x14ac:dyDescent="0.25">
      <c r="A63" s="17">
        <v>45363</v>
      </c>
      <c r="B63" s="15" t="s">
        <v>12</v>
      </c>
      <c r="C63" s="15" t="s">
        <v>35</v>
      </c>
      <c r="D63" s="15" t="s">
        <v>169</v>
      </c>
      <c r="E63" s="15" t="s">
        <v>36</v>
      </c>
      <c r="F63" s="15" t="s">
        <v>177</v>
      </c>
      <c r="G63" s="15">
        <v>45</v>
      </c>
      <c r="H63" s="15">
        <v>30486</v>
      </c>
      <c r="I63" s="15">
        <v>19623.400000000001</v>
      </c>
      <c r="J63" s="15" t="s">
        <v>18</v>
      </c>
      <c r="K63" s="15">
        <v>23548.1</v>
      </c>
    </row>
    <row r="64" spans="1:11" x14ac:dyDescent="0.25">
      <c r="A64" s="17">
        <v>45370</v>
      </c>
      <c r="B64" s="15" t="s">
        <v>12</v>
      </c>
      <c r="C64" s="15" t="s">
        <v>46</v>
      </c>
      <c r="D64" s="15" t="s">
        <v>171</v>
      </c>
      <c r="E64" s="15" t="s">
        <v>28</v>
      </c>
      <c r="F64" s="15" t="s">
        <v>173</v>
      </c>
      <c r="G64" s="15">
        <v>10</v>
      </c>
      <c r="H64" s="15">
        <v>79324</v>
      </c>
      <c r="I64" s="15">
        <v>50859.5</v>
      </c>
      <c r="J64" s="15" t="s">
        <v>24</v>
      </c>
      <c r="K64" s="15">
        <v>61031.4</v>
      </c>
    </row>
    <row r="65" spans="1:11" x14ac:dyDescent="0.25">
      <c r="A65" s="17">
        <v>45377</v>
      </c>
      <c r="B65" s="15" t="s">
        <v>12</v>
      </c>
      <c r="C65" s="15" t="s">
        <v>13</v>
      </c>
      <c r="D65" s="15" t="s">
        <v>169</v>
      </c>
      <c r="E65" s="15" t="s">
        <v>15</v>
      </c>
      <c r="F65" s="15" t="s">
        <v>172</v>
      </c>
      <c r="G65" s="15">
        <v>55</v>
      </c>
      <c r="H65" s="15">
        <v>175937</v>
      </c>
      <c r="I65" s="15">
        <v>158055</v>
      </c>
      <c r="J65" s="15" t="s">
        <v>18</v>
      </c>
      <c r="K65" s="15">
        <v>189666</v>
      </c>
    </row>
    <row r="66" spans="1:11" x14ac:dyDescent="0.25">
      <c r="A66" s="17">
        <v>45384</v>
      </c>
      <c r="B66" s="15" t="s">
        <v>12</v>
      </c>
      <c r="C66" s="15" t="s">
        <v>35</v>
      </c>
      <c r="D66" s="15" t="s">
        <v>169</v>
      </c>
      <c r="E66" s="15" t="s">
        <v>28</v>
      </c>
      <c r="F66" s="15" t="s">
        <v>175</v>
      </c>
      <c r="G66" s="15">
        <v>36</v>
      </c>
      <c r="H66" s="15">
        <v>307440</v>
      </c>
      <c r="I66" s="15">
        <v>226532.2</v>
      </c>
      <c r="J66" s="15" t="s">
        <v>18</v>
      </c>
      <c r="K66" s="15">
        <v>271838.59999999998</v>
      </c>
    </row>
    <row r="67" spans="1:11" x14ac:dyDescent="0.25">
      <c r="A67" s="17">
        <v>45391</v>
      </c>
      <c r="B67" s="15" t="s">
        <v>12</v>
      </c>
      <c r="C67" s="15" t="s">
        <v>46</v>
      </c>
      <c r="D67" s="15" t="s">
        <v>169</v>
      </c>
      <c r="E67" s="15" t="s">
        <v>36</v>
      </c>
      <c r="F67" s="15" t="s">
        <v>176</v>
      </c>
      <c r="G67" s="15">
        <v>44</v>
      </c>
      <c r="H67" s="15">
        <v>43668</v>
      </c>
      <c r="I67" s="15">
        <v>28542.5</v>
      </c>
      <c r="J67" s="15" t="s">
        <v>18</v>
      </c>
      <c r="K67" s="15">
        <v>34251</v>
      </c>
    </row>
    <row r="68" spans="1:11" x14ac:dyDescent="0.25">
      <c r="A68" s="17">
        <v>45398</v>
      </c>
      <c r="B68" s="15" t="s">
        <v>31</v>
      </c>
      <c r="C68" s="15" t="s">
        <v>32</v>
      </c>
      <c r="D68" s="15" t="s">
        <v>174</v>
      </c>
      <c r="E68" s="15" t="s">
        <v>15</v>
      </c>
      <c r="F68" s="15" t="s">
        <v>170</v>
      </c>
      <c r="G68" s="15">
        <v>21</v>
      </c>
      <c r="H68" s="15">
        <v>137970</v>
      </c>
      <c r="I68" s="15">
        <v>90416.3</v>
      </c>
      <c r="J68" s="15" t="s">
        <v>24</v>
      </c>
      <c r="K68" s="15">
        <v>99457.9</v>
      </c>
    </row>
    <row r="69" spans="1:11" x14ac:dyDescent="0.25">
      <c r="A69" s="17">
        <v>45405</v>
      </c>
      <c r="B69" s="15" t="s">
        <v>31</v>
      </c>
      <c r="C69" s="15" t="s">
        <v>44</v>
      </c>
      <c r="D69" s="15" t="s">
        <v>169</v>
      </c>
      <c r="E69" s="15" t="s">
        <v>28</v>
      </c>
      <c r="F69" s="15" t="s">
        <v>173</v>
      </c>
      <c r="G69" s="15">
        <v>12</v>
      </c>
      <c r="H69" s="15">
        <v>95388</v>
      </c>
      <c r="I69" s="15">
        <v>60471.6</v>
      </c>
      <c r="J69" s="15" t="s">
        <v>18</v>
      </c>
      <c r="K69" s="15">
        <v>66518.8</v>
      </c>
    </row>
    <row r="70" spans="1:11" x14ac:dyDescent="0.25">
      <c r="A70" s="17">
        <v>45412</v>
      </c>
      <c r="B70" s="15" t="s">
        <v>31</v>
      </c>
      <c r="C70" s="15" t="s">
        <v>53</v>
      </c>
      <c r="D70" s="15" t="s">
        <v>171</v>
      </c>
      <c r="E70" s="15" t="s">
        <v>36</v>
      </c>
      <c r="F70" s="15" t="s">
        <v>177</v>
      </c>
      <c r="G70" s="15">
        <v>45</v>
      </c>
      <c r="H70" s="15">
        <v>34485</v>
      </c>
      <c r="I70" s="15">
        <v>19866.2</v>
      </c>
      <c r="J70" s="15" t="s">
        <v>24</v>
      </c>
      <c r="K70" s="15">
        <v>21852.799999999999</v>
      </c>
    </row>
    <row r="71" spans="1:11" x14ac:dyDescent="0.25">
      <c r="A71" s="17">
        <v>45419</v>
      </c>
      <c r="B71" s="15" t="s">
        <v>31</v>
      </c>
      <c r="C71" s="15" t="s">
        <v>32</v>
      </c>
      <c r="D71" s="15" t="s">
        <v>169</v>
      </c>
      <c r="E71" s="15" t="s">
        <v>15</v>
      </c>
      <c r="F71" s="15" t="s">
        <v>172</v>
      </c>
      <c r="G71" s="15">
        <v>28</v>
      </c>
      <c r="H71" s="15">
        <v>92587</v>
      </c>
      <c r="I71" s="15">
        <v>62251.9</v>
      </c>
      <c r="J71" s="15" t="s">
        <v>18</v>
      </c>
      <c r="K71" s="15">
        <v>68477.100000000006</v>
      </c>
    </row>
    <row r="72" spans="1:11" x14ac:dyDescent="0.25">
      <c r="A72" s="17">
        <v>45426</v>
      </c>
      <c r="B72" s="15" t="s">
        <v>31</v>
      </c>
      <c r="C72" s="15" t="s">
        <v>44</v>
      </c>
      <c r="D72" s="15" t="s">
        <v>169</v>
      </c>
      <c r="E72" s="15" t="s">
        <v>28</v>
      </c>
      <c r="F72" s="15" t="s">
        <v>175</v>
      </c>
      <c r="G72" s="15">
        <v>7</v>
      </c>
      <c r="H72" s="15">
        <v>65793</v>
      </c>
      <c r="I72" s="15">
        <v>47034.400000000001</v>
      </c>
      <c r="J72" s="15" t="s">
        <v>18</v>
      </c>
      <c r="K72" s="15">
        <v>51737.8</v>
      </c>
    </row>
    <row r="73" spans="1:11" x14ac:dyDescent="0.25">
      <c r="A73" s="17">
        <v>45433</v>
      </c>
      <c r="B73" s="15" t="s">
        <v>31</v>
      </c>
      <c r="C73" s="15" t="s">
        <v>53</v>
      </c>
      <c r="D73" s="15" t="s">
        <v>169</v>
      </c>
      <c r="E73" s="15" t="s">
        <v>36</v>
      </c>
      <c r="F73" s="15" t="s">
        <v>176</v>
      </c>
      <c r="G73" s="15">
        <v>56</v>
      </c>
      <c r="H73" s="15">
        <v>54852</v>
      </c>
      <c r="I73" s="15">
        <v>34473.5</v>
      </c>
      <c r="J73" s="15" t="s">
        <v>18</v>
      </c>
      <c r="K73" s="15">
        <v>37920.9</v>
      </c>
    </row>
    <row r="74" spans="1:11" x14ac:dyDescent="0.25">
      <c r="A74" s="17">
        <v>45440</v>
      </c>
      <c r="B74" s="15" t="s">
        <v>19</v>
      </c>
      <c r="C74" s="15" t="s">
        <v>49</v>
      </c>
      <c r="D74" s="15" t="s">
        <v>171</v>
      </c>
      <c r="E74" s="15" t="s">
        <v>15</v>
      </c>
      <c r="F74" s="15" t="s">
        <v>170</v>
      </c>
      <c r="G74" s="15">
        <v>15</v>
      </c>
      <c r="H74" s="15">
        <v>59985</v>
      </c>
      <c r="I74" s="15">
        <v>69985</v>
      </c>
      <c r="J74" s="15" t="s">
        <v>24</v>
      </c>
      <c r="K74" s="15">
        <v>83982</v>
      </c>
    </row>
    <row r="75" spans="1:11" x14ac:dyDescent="0.25">
      <c r="A75" s="17">
        <v>45447</v>
      </c>
      <c r="B75" s="15" t="s">
        <v>19</v>
      </c>
      <c r="C75" s="15" t="s">
        <v>178</v>
      </c>
      <c r="D75" s="15" t="s">
        <v>169</v>
      </c>
      <c r="E75" s="15" t="s">
        <v>28</v>
      </c>
      <c r="F75" s="15" t="s">
        <v>173</v>
      </c>
      <c r="G75" s="15">
        <v>15</v>
      </c>
      <c r="H75" s="15">
        <v>53385</v>
      </c>
      <c r="I75" s="15">
        <v>70969.5</v>
      </c>
      <c r="J75" s="15" t="s">
        <v>18</v>
      </c>
      <c r="K75" s="15">
        <v>85163.4</v>
      </c>
    </row>
    <row r="76" spans="1:11" x14ac:dyDescent="0.25">
      <c r="A76" s="17">
        <v>45454</v>
      </c>
      <c r="B76" s="15" t="s">
        <v>19</v>
      </c>
      <c r="C76" s="15" t="s">
        <v>20</v>
      </c>
      <c r="D76" s="15" t="s">
        <v>169</v>
      </c>
      <c r="E76" s="15" t="s">
        <v>36</v>
      </c>
      <c r="F76" s="15" t="s">
        <v>177</v>
      </c>
      <c r="G76" s="15">
        <v>78</v>
      </c>
      <c r="H76" s="15">
        <v>43680</v>
      </c>
      <c r="I76" s="15">
        <v>39286.5</v>
      </c>
      <c r="J76" s="15" t="s">
        <v>18</v>
      </c>
      <c r="K76" s="15">
        <v>47143.8</v>
      </c>
    </row>
    <row r="77" spans="1:11" x14ac:dyDescent="0.25">
      <c r="A77" s="17">
        <v>45461</v>
      </c>
      <c r="B77" s="15" t="s">
        <v>19</v>
      </c>
      <c r="C77" s="15" t="s">
        <v>39</v>
      </c>
      <c r="D77" s="15" t="s">
        <v>174</v>
      </c>
      <c r="E77" s="15" t="s">
        <v>15</v>
      </c>
      <c r="F77" s="15" t="s">
        <v>172</v>
      </c>
      <c r="G77" s="15">
        <v>15</v>
      </c>
      <c r="H77" s="15">
        <v>39485</v>
      </c>
      <c r="I77" s="15">
        <v>37588</v>
      </c>
      <c r="J77" s="15" t="s">
        <v>24</v>
      </c>
      <c r="K77" s="15">
        <v>45105.599999999999</v>
      </c>
    </row>
    <row r="78" spans="1:11" x14ac:dyDescent="0.25">
      <c r="A78" s="17">
        <v>45468</v>
      </c>
      <c r="B78" s="15" t="s">
        <v>19</v>
      </c>
      <c r="C78" s="15" t="s">
        <v>49</v>
      </c>
      <c r="D78" s="15" t="s">
        <v>169</v>
      </c>
      <c r="E78" s="15" t="s">
        <v>28</v>
      </c>
      <c r="F78" s="15" t="s">
        <v>175</v>
      </c>
      <c r="G78" s="15">
        <v>10</v>
      </c>
      <c r="H78" s="15">
        <v>49590</v>
      </c>
      <c r="I78" s="15">
        <v>66125.3</v>
      </c>
      <c r="J78" s="15" t="s">
        <v>24</v>
      </c>
      <c r="K78" s="15">
        <v>79350.399999999994</v>
      </c>
    </row>
    <row r="79" spans="1:11" x14ac:dyDescent="0.25">
      <c r="A79" s="17">
        <v>45475</v>
      </c>
      <c r="B79" s="15" t="s">
        <v>19</v>
      </c>
      <c r="C79" s="15" t="s">
        <v>178</v>
      </c>
      <c r="D79" s="15" t="s">
        <v>169</v>
      </c>
      <c r="E79" s="15" t="s">
        <v>36</v>
      </c>
      <c r="F79" s="15" t="s">
        <v>176</v>
      </c>
      <c r="G79" s="15">
        <v>90</v>
      </c>
      <c r="H79" s="15">
        <v>23310</v>
      </c>
      <c r="I79" s="15">
        <v>25758</v>
      </c>
      <c r="J79" s="15" t="s">
        <v>18</v>
      </c>
      <c r="K79" s="15">
        <v>30909.599999999999</v>
      </c>
    </row>
    <row r="80" spans="1:11" x14ac:dyDescent="0.25">
      <c r="A80" s="17">
        <v>45482</v>
      </c>
      <c r="B80" s="15" t="s">
        <v>25</v>
      </c>
      <c r="C80" s="15" t="s">
        <v>26</v>
      </c>
      <c r="D80" s="15" t="s">
        <v>171</v>
      </c>
      <c r="E80" s="15" t="s">
        <v>15</v>
      </c>
      <c r="F80" s="15" t="s">
        <v>170</v>
      </c>
      <c r="G80" s="15">
        <v>18</v>
      </c>
      <c r="H80" s="15">
        <v>113982</v>
      </c>
      <c r="I80" s="15">
        <v>83982</v>
      </c>
      <c r="J80" s="15" t="s">
        <v>24</v>
      </c>
      <c r="K80" s="15">
        <v>100778.4</v>
      </c>
    </row>
    <row r="81" spans="1:11" x14ac:dyDescent="0.25">
      <c r="A81" s="17">
        <v>45489</v>
      </c>
      <c r="B81" s="15" t="s">
        <v>25</v>
      </c>
      <c r="C81" s="15" t="s">
        <v>42</v>
      </c>
      <c r="D81" s="15" t="s">
        <v>169</v>
      </c>
      <c r="E81" s="15" t="s">
        <v>28</v>
      </c>
      <c r="F81" s="15" t="s">
        <v>173</v>
      </c>
      <c r="G81" s="15">
        <v>12</v>
      </c>
      <c r="H81" s="15">
        <v>98388</v>
      </c>
      <c r="I81" s="15">
        <v>60471.6</v>
      </c>
      <c r="J81" s="15" t="s">
        <v>18</v>
      </c>
      <c r="K81" s="15">
        <v>72565.899999999994</v>
      </c>
    </row>
    <row r="82" spans="1:11" x14ac:dyDescent="0.25">
      <c r="A82" s="17">
        <v>45496</v>
      </c>
      <c r="B82" s="15" t="s">
        <v>25</v>
      </c>
      <c r="C82" s="15" t="s">
        <v>51</v>
      </c>
      <c r="D82" s="15" t="s">
        <v>169</v>
      </c>
      <c r="E82" s="15" t="s">
        <v>36</v>
      </c>
      <c r="F82" s="15" t="s">
        <v>176</v>
      </c>
      <c r="G82" s="15">
        <v>60</v>
      </c>
      <c r="H82" s="15">
        <v>40140</v>
      </c>
      <c r="I82" s="15">
        <v>25998</v>
      </c>
      <c r="J82" s="15" t="s">
        <v>18</v>
      </c>
      <c r="K82" s="15">
        <v>31197.599999999999</v>
      </c>
    </row>
    <row r="83" spans="1:11" x14ac:dyDescent="0.25">
      <c r="A83" s="17">
        <v>45503</v>
      </c>
      <c r="B83" s="15" t="s">
        <v>25</v>
      </c>
      <c r="C83" s="15" t="s">
        <v>26</v>
      </c>
      <c r="D83" s="15" t="s">
        <v>174</v>
      </c>
      <c r="E83" s="15" t="s">
        <v>28</v>
      </c>
      <c r="F83" s="15" t="s">
        <v>175</v>
      </c>
      <c r="G83" s="15">
        <v>9</v>
      </c>
      <c r="H83" s="15">
        <v>80391</v>
      </c>
      <c r="I83" s="15">
        <v>59512.800000000003</v>
      </c>
      <c r="J83" s="15" t="s">
        <v>24</v>
      </c>
      <c r="K83" s="15">
        <v>71415.399999999994</v>
      </c>
    </row>
    <row r="84" spans="1:11" x14ac:dyDescent="0.25">
      <c r="A84" s="17">
        <v>45510</v>
      </c>
      <c r="B84" s="15" t="s">
        <v>25</v>
      </c>
      <c r="C84" s="15" t="s">
        <v>42</v>
      </c>
      <c r="D84" s="15" t="s">
        <v>169</v>
      </c>
      <c r="E84" s="15" t="s">
        <v>15</v>
      </c>
      <c r="F84" s="15" t="s">
        <v>172</v>
      </c>
      <c r="G84" s="15">
        <v>24</v>
      </c>
      <c r="H84" s="15">
        <v>80376</v>
      </c>
      <c r="I84" s="15">
        <v>59500.800000000003</v>
      </c>
      <c r="J84" s="15" t="s">
        <v>18</v>
      </c>
      <c r="K84" s="15">
        <v>71401</v>
      </c>
    </row>
    <row r="85" spans="1:11" x14ac:dyDescent="0.25">
      <c r="A85" s="17">
        <v>45517</v>
      </c>
      <c r="B85" s="15" t="s">
        <v>25</v>
      </c>
      <c r="C85" s="15" t="s">
        <v>51</v>
      </c>
      <c r="D85" s="15" t="s">
        <v>171</v>
      </c>
      <c r="E85" s="15" t="s">
        <v>36</v>
      </c>
      <c r="F85" s="15" t="s">
        <v>177</v>
      </c>
      <c r="G85" s="15">
        <v>36</v>
      </c>
      <c r="H85" s="15">
        <v>25182</v>
      </c>
      <c r="I85" s="15">
        <v>15527.4</v>
      </c>
      <c r="J85" s="15" t="s">
        <v>24</v>
      </c>
      <c r="K85" s="15">
        <v>18632.900000000001</v>
      </c>
    </row>
    <row r="86" spans="1:11" x14ac:dyDescent="0.25">
      <c r="A86" s="17">
        <v>45524</v>
      </c>
      <c r="B86" s="15" t="s">
        <v>12</v>
      </c>
      <c r="C86" s="15" t="s">
        <v>13</v>
      </c>
      <c r="D86" s="15" t="s">
        <v>169</v>
      </c>
      <c r="E86" s="15" t="s">
        <v>15</v>
      </c>
      <c r="F86" s="15" t="s">
        <v>170</v>
      </c>
      <c r="G86" s="15">
        <v>24</v>
      </c>
      <c r="H86" s="15">
        <v>139708</v>
      </c>
      <c r="I86" s="15">
        <v>92763.5</v>
      </c>
      <c r="J86" s="15" t="s">
        <v>18</v>
      </c>
      <c r="K86" s="15">
        <v>111316.2</v>
      </c>
    </row>
    <row r="87" spans="1:11" x14ac:dyDescent="0.25">
      <c r="A87" s="17">
        <v>45531</v>
      </c>
      <c r="B87" s="15" t="s">
        <v>12</v>
      </c>
      <c r="C87" s="15" t="s">
        <v>35</v>
      </c>
      <c r="D87" s="15" t="s">
        <v>169</v>
      </c>
      <c r="E87" s="15" t="s">
        <v>36</v>
      </c>
      <c r="F87" s="15" t="s">
        <v>177</v>
      </c>
      <c r="G87" s="15">
        <v>54</v>
      </c>
      <c r="H87" s="15">
        <v>36583</v>
      </c>
      <c r="I87" s="15">
        <v>23548.1</v>
      </c>
      <c r="J87" s="15" t="s">
        <v>18</v>
      </c>
      <c r="K87" s="15">
        <v>28257.7</v>
      </c>
    </row>
    <row r="88" spans="1:11" x14ac:dyDescent="0.25">
      <c r="A88" s="17">
        <v>45538</v>
      </c>
      <c r="B88" s="15" t="s">
        <v>12</v>
      </c>
      <c r="C88" s="15" t="s">
        <v>46</v>
      </c>
      <c r="D88" s="15" t="s">
        <v>171</v>
      </c>
      <c r="E88" s="15" t="s">
        <v>28</v>
      </c>
      <c r="F88" s="15" t="s">
        <v>173</v>
      </c>
      <c r="G88" s="15">
        <v>12</v>
      </c>
      <c r="H88" s="15">
        <v>95189</v>
      </c>
      <c r="I88" s="15">
        <v>61031.4</v>
      </c>
      <c r="J88" s="15" t="s">
        <v>24</v>
      </c>
      <c r="K88" s="15">
        <v>73237.7</v>
      </c>
    </row>
    <row r="89" spans="1:11" x14ac:dyDescent="0.25">
      <c r="A89" s="17">
        <v>45545</v>
      </c>
      <c r="B89" s="15" t="s">
        <v>12</v>
      </c>
      <c r="C89" s="15" t="s">
        <v>13</v>
      </c>
      <c r="D89" s="15" t="s">
        <v>169</v>
      </c>
      <c r="E89" s="15" t="s">
        <v>15</v>
      </c>
      <c r="F89" s="15" t="s">
        <v>172</v>
      </c>
      <c r="G89" s="15">
        <v>65</v>
      </c>
      <c r="H89" s="15">
        <v>207925</v>
      </c>
      <c r="I89" s="15">
        <v>186885</v>
      </c>
      <c r="J89" s="15" t="s">
        <v>18</v>
      </c>
      <c r="K89" s="15">
        <v>224262</v>
      </c>
    </row>
    <row r="90" spans="1:11" x14ac:dyDescent="0.25">
      <c r="A90" s="17">
        <v>45552</v>
      </c>
      <c r="B90" s="15" t="s">
        <v>12</v>
      </c>
      <c r="C90" s="15" t="s">
        <v>35</v>
      </c>
      <c r="D90" s="15" t="s">
        <v>169</v>
      </c>
      <c r="E90" s="15" t="s">
        <v>28</v>
      </c>
      <c r="F90" s="15" t="s">
        <v>175</v>
      </c>
      <c r="G90" s="15">
        <v>45</v>
      </c>
      <c r="H90" s="15">
        <v>384300</v>
      </c>
      <c r="I90" s="15">
        <v>283165.2</v>
      </c>
      <c r="J90" s="15" t="s">
        <v>18</v>
      </c>
      <c r="K90" s="15">
        <v>339798.2</v>
      </c>
    </row>
    <row r="91" spans="1:11" x14ac:dyDescent="0.25">
      <c r="A91" s="17">
        <v>45559</v>
      </c>
      <c r="B91" s="15" t="s">
        <v>12</v>
      </c>
      <c r="C91" s="15" t="s">
        <v>46</v>
      </c>
      <c r="D91" s="15" t="s">
        <v>169</v>
      </c>
      <c r="E91" s="15" t="s">
        <v>36</v>
      </c>
      <c r="F91" s="15" t="s">
        <v>176</v>
      </c>
      <c r="G91" s="15">
        <v>55</v>
      </c>
      <c r="H91" s="15">
        <v>54615</v>
      </c>
      <c r="I91" s="15">
        <v>35706.300000000003</v>
      </c>
      <c r="J91" s="15" t="s">
        <v>18</v>
      </c>
      <c r="K91" s="15">
        <v>42847.6</v>
      </c>
    </row>
    <row r="92" spans="1:11" x14ac:dyDescent="0.25">
      <c r="A92" s="17">
        <v>45566</v>
      </c>
      <c r="B92" s="15" t="s">
        <v>31</v>
      </c>
      <c r="C92" s="15" t="s">
        <v>32</v>
      </c>
      <c r="D92" s="15" t="s">
        <v>174</v>
      </c>
      <c r="E92" s="15" t="s">
        <v>15</v>
      </c>
      <c r="F92" s="15" t="s">
        <v>170</v>
      </c>
      <c r="G92" s="15">
        <v>26</v>
      </c>
      <c r="H92" s="15">
        <v>170820</v>
      </c>
      <c r="I92" s="15">
        <v>111888.8</v>
      </c>
      <c r="J92" s="15" t="s">
        <v>24</v>
      </c>
      <c r="K92" s="15">
        <v>123077.7</v>
      </c>
    </row>
    <row r="93" spans="1:11" x14ac:dyDescent="0.25">
      <c r="A93" s="17">
        <v>45573</v>
      </c>
      <c r="B93" s="15" t="s">
        <v>31</v>
      </c>
      <c r="C93" s="15" t="s">
        <v>44</v>
      </c>
      <c r="D93" s="15" t="s">
        <v>169</v>
      </c>
      <c r="E93" s="15" t="s">
        <v>28</v>
      </c>
      <c r="F93" s="15" t="s">
        <v>173</v>
      </c>
      <c r="G93" s="15">
        <v>15</v>
      </c>
      <c r="H93" s="15">
        <v>119235</v>
      </c>
      <c r="I93" s="15">
        <v>75589.5</v>
      </c>
      <c r="J93" s="15" t="s">
        <v>18</v>
      </c>
      <c r="K93" s="15">
        <v>83148.5</v>
      </c>
    </row>
    <row r="94" spans="1:11" x14ac:dyDescent="0.25">
      <c r="A94" s="17">
        <v>45580</v>
      </c>
      <c r="B94" s="15" t="s">
        <v>31</v>
      </c>
      <c r="C94" s="15" t="s">
        <v>53</v>
      </c>
      <c r="D94" s="15" t="s">
        <v>171</v>
      </c>
      <c r="E94" s="15" t="s">
        <v>36</v>
      </c>
      <c r="F94" s="15" t="s">
        <v>177</v>
      </c>
      <c r="G94" s="15">
        <v>55</v>
      </c>
      <c r="H94" s="15">
        <v>42185</v>
      </c>
      <c r="I94" s="15">
        <v>24308.3</v>
      </c>
      <c r="J94" s="15" t="s">
        <v>24</v>
      </c>
      <c r="K94" s="15">
        <v>26739.1</v>
      </c>
    </row>
    <row r="95" spans="1:11" x14ac:dyDescent="0.25">
      <c r="A95" s="17">
        <v>45587</v>
      </c>
      <c r="B95" s="15" t="s">
        <v>31</v>
      </c>
      <c r="C95" s="15" t="s">
        <v>32</v>
      </c>
      <c r="D95" s="15" t="s">
        <v>169</v>
      </c>
      <c r="E95" s="15" t="s">
        <v>15</v>
      </c>
      <c r="F95" s="15" t="s">
        <v>172</v>
      </c>
      <c r="G95" s="15">
        <v>35</v>
      </c>
      <c r="H95" s="15">
        <v>115734</v>
      </c>
      <c r="I95" s="15">
        <v>77814.899999999994</v>
      </c>
      <c r="J95" s="15" t="s">
        <v>18</v>
      </c>
      <c r="K95" s="15">
        <v>85596.4</v>
      </c>
    </row>
    <row r="96" spans="1:11" x14ac:dyDescent="0.25">
      <c r="A96" s="17">
        <v>45594</v>
      </c>
      <c r="B96" s="15" t="s">
        <v>31</v>
      </c>
      <c r="C96" s="15" t="s">
        <v>44</v>
      </c>
      <c r="D96" s="15" t="s">
        <v>169</v>
      </c>
      <c r="E96" s="15" t="s">
        <v>28</v>
      </c>
      <c r="F96" s="15" t="s">
        <v>175</v>
      </c>
      <c r="G96" s="15">
        <v>8</v>
      </c>
      <c r="H96" s="15">
        <v>75192</v>
      </c>
      <c r="I96" s="15">
        <v>53753.599999999999</v>
      </c>
      <c r="J96" s="15" t="s">
        <v>18</v>
      </c>
      <c r="K96" s="15">
        <v>59129</v>
      </c>
    </row>
    <row r="97" spans="1:11" x14ac:dyDescent="0.25">
      <c r="A97" s="17">
        <v>45601</v>
      </c>
      <c r="B97" s="15" t="s">
        <v>31</v>
      </c>
      <c r="C97" s="15" t="s">
        <v>53</v>
      </c>
      <c r="D97" s="15" t="s">
        <v>169</v>
      </c>
      <c r="E97" s="15" t="s">
        <v>36</v>
      </c>
      <c r="F97" s="15" t="s">
        <v>176</v>
      </c>
      <c r="G97" s="15">
        <v>63</v>
      </c>
      <c r="H97" s="15">
        <v>61731</v>
      </c>
      <c r="I97" s="15">
        <v>38809.4</v>
      </c>
      <c r="J97" s="15" t="s">
        <v>18</v>
      </c>
      <c r="K97" s="15">
        <v>42690.3</v>
      </c>
    </row>
    <row r="98" spans="1:11" x14ac:dyDescent="0.25">
      <c r="A98" s="17">
        <v>45608</v>
      </c>
      <c r="B98" s="15" t="s">
        <v>19</v>
      </c>
      <c r="C98" s="15" t="s">
        <v>49</v>
      </c>
      <c r="D98" s="15" t="s">
        <v>171</v>
      </c>
      <c r="E98" s="15" t="s">
        <v>15</v>
      </c>
      <c r="F98" s="15" t="s">
        <v>170</v>
      </c>
      <c r="G98" s="15">
        <v>18</v>
      </c>
      <c r="H98" s="15">
        <v>71982</v>
      </c>
      <c r="I98" s="15">
        <v>83982</v>
      </c>
      <c r="J98" s="15" t="s">
        <v>24</v>
      </c>
      <c r="K98" s="15">
        <v>100778.4</v>
      </c>
    </row>
    <row r="99" spans="1:11" x14ac:dyDescent="0.25">
      <c r="A99" s="17">
        <v>45615</v>
      </c>
      <c r="B99" s="15" t="s">
        <v>19</v>
      </c>
      <c r="C99" s="15" t="s">
        <v>178</v>
      </c>
      <c r="D99" s="15" t="s">
        <v>169</v>
      </c>
      <c r="E99" s="15" t="s">
        <v>28</v>
      </c>
      <c r="F99" s="15" t="s">
        <v>173</v>
      </c>
      <c r="G99" s="15">
        <v>18</v>
      </c>
      <c r="H99" s="15">
        <v>64062</v>
      </c>
      <c r="I99" s="15">
        <v>85163.4</v>
      </c>
      <c r="J99" s="15" t="s">
        <v>18</v>
      </c>
      <c r="K99" s="15">
        <v>102196.1</v>
      </c>
    </row>
    <row r="100" spans="1:11" x14ac:dyDescent="0.25">
      <c r="A100" s="17">
        <v>45622</v>
      </c>
      <c r="B100" s="15" t="s">
        <v>19</v>
      </c>
      <c r="C100" s="15" t="s">
        <v>20</v>
      </c>
      <c r="D100" s="15" t="s">
        <v>169</v>
      </c>
      <c r="E100" s="15" t="s">
        <v>36</v>
      </c>
      <c r="F100" s="15" t="s">
        <v>177</v>
      </c>
      <c r="G100" s="15">
        <v>91</v>
      </c>
      <c r="H100" s="15">
        <v>50960</v>
      </c>
      <c r="I100" s="15">
        <v>45848.3</v>
      </c>
      <c r="J100" s="15" t="s">
        <v>18</v>
      </c>
      <c r="K100" s="15">
        <v>55017.9</v>
      </c>
    </row>
    <row r="101" spans="1:11" x14ac:dyDescent="0.25">
      <c r="A101" s="17">
        <v>45629</v>
      </c>
      <c r="B101" s="15" t="s">
        <v>19</v>
      </c>
      <c r="C101" s="15" t="s">
        <v>39</v>
      </c>
      <c r="D101" s="15" t="s">
        <v>174</v>
      </c>
      <c r="E101" s="15" t="s">
        <v>15</v>
      </c>
      <c r="F101" s="15" t="s">
        <v>172</v>
      </c>
      <c r="G101" s="15">
        <v>18</v>
      </c>
      <c r="H101" s="15">
        <v>47382</v>
      </c>
      <c r="I101" s="15">
        <v>45088</v>
      </c>
      <c r="J101" s="15" t="s">
        <v>24</v>
      </c>
      <c r="K101" s="15">
        <v>54105.599999999999</v>
      </c>
    </row>
    <row r="102" spans="1:11" x14ac:dyDescent="0.25">
      <c r="A102" s="17">
        <v>45636</v>
      </c>
      <c r="B102" s="15" t="s">
        <v>19</v>
      </c>
      <c r="C102" s="15" t="s">
        <v>49</v>
      </c>
      <c r="D102" s="15" t="s">
        <v>169</v>
      </c>
      <c r="E102" s="15" t="s">
        <v>28</v>
      </c>
      <c r="F102" s="15" t="s">
        <v>175</v>
      </c>
      <c r="G102" s="15">
        <v>12</v>
      </c>
      <c r="H102" s="15">
        <v>59508</v>
      </c>
      <c r="I102" s="15">
        <v>79350.399999999994</v>
      </c>
      <c r="J102" s="15" t="s">
        <v>24</v>
      </c>
      <c r="K102" s="15">
        <v>95220.5</v>
      </c>
    </row>
    <row r="103" spans="1:11" x14ac:dyDescent="0.25">
      <c r="A103" s="17">
        <v>45643</v>
      </c>
      <c r="B103" s="15" t="s">
        <v>19</v>
      </c>
      <c r="C103" s="15" t="s">
        <v>178</v>
      </c>
      <c r="D103" s="15" t="s">
        <v>169</v>
      </c>
      <c r="E103" s="15" t="s">
        <v>36</v>
      </c>
      <c r="F103" s="15" t="s">
        <v>176</v>
      </c>
      <c r="G103" s="15">
        <v>105</v>
      </c>
      <c r="H103" s="15">
        <v>27195</v>
      </c>
      <c r="I103" s="15">
        <v>30069</v>
      </c>
      <c r="J103" s="15" t="s">
        <v>18</v>
      </c>
      <c r="K103" s="15">
        <v>36082.800000000003</v>
      </c>
    </row>
    <row r="104" spans="1:11" x14ac:dyDescent="0.25">
      <c r="A104" s="17">
        <v>45650</v>
      </c>
      <c r="B104" s="15" t="s">
        <v>25</v>
      </c>
      <c r="C104" s="15" t="s">
        <v>26</v>
      </c>
      <c r="D104" s="15" t="s">
        <v>171</v>
      </c>
      <c r="E104" s="15" t="s">
        <v>15</v>
      </c>
      <c r="F104" s="15" t="s">
        <v>170</v>
      </c>
      <c r="G104" s="15">
        <v>21</v>
      </c>
      <c r="H104" s="15">
        <v>132977</v>
      </c>
      <c r="I104" s="15">
        <v>97977.4</v>
      </c>
      <c r="J104" s="15" t="s">
        <v>24</v>
      </c>
      <c r="K104" s="15">
        <v>117572.9</v>
      </c>
    </row>
    <row r="105" spans="1:11" x14ac:dyDescent="0.25">
      <c r="A105" s="17">
        <v>45657</v>
      </c>
      <c r="B105" s="15" t="s">
        <v>25</v>
      </c>
      <c r="C105" s="15" t="s">
        <v>42</v>
      </c>
      <c r="D105" s="15" t="s">
        <v>169</v>
      </c>
      <c r="E105" s="15" t="s">
        <v>28</v>
      </c>
      <c r="F105" s="15" t="s">
        <v>173</v>
      </c>
      <c r="G105" s="15">
        <v>14</v>
      </c>
      <c r="H105" s="15">
        <v>114786</v>
      </c>
      <c r="I105" s="15">
        <v>70549.899999999994</v>
      </c>
      <c r="J105" s="15" t="s">
        <v>18</v>
      </c>
      <c r="K105" s="15">
        <v>84659.9</v>
      </c>
    </row>
    <row r="106" spans="1:11" x14ac:dyDescent="0.25">
      <c r="A106" s="17">
        <v>45294</v>
      </c>
      <c r="B106" s="15" t="s">
        <v>25</v>
      </c>
      <c r="C106" s="15" t="s">
        <v>51</v>
      </c>
      <c r="D106" s="15" t="s">
        <v>169</v>
      </c>
      <c r="E106" s="15" t="s">
        <v>36</v>
      </c>
      <c r="F106" s="15" t="s">
        <v>176</v>
      </c>
      <c r="G106" s="15">
        <v>70</v>
      </c>
      <c r="H106" s="15">
        <v>46830</v>
      </c>
      <c r="I106" s="15">
        <v>30331</v>
      </c>
      <c r="J106" s="15" t="s">
        <v>18</v>
      </c>
      <c r="K106" s="15">
        <v>36397.199999999997</v>
      </c>
    </row>
    <row r="107" spans="1:11" x14ac:dyDescent="0.25">
      <c r="A107" s="17">
        <v>45301</v>
      </c>
      <c r="B107" s="15" t="s">
        <v>25</v>
      </c>
      <c r="C107" s="15" t="s">
        <v>26</v>
      </c>
      <c r="D107" s="15" t="s">
        <v>174</v>
      </c>
      <c r="E107" s="15" t="s">
        <v>28</v>
      </c>
      <c r="F107" s="15" t="s">
        <v>175</v>
      </c>
      <c r="G107" s="15">
        <v>12</v>
      </c>
      <c r="H107" s="15">
        <v>95388</v>
      </c>
      <c r="I107" s="15">
        <v>79350.399999999994</v>
      </c>
      <c r="J107" s="15" t="s">
        <v>24</v>
      </c>
      <c r="K107" s="15">
        <v>95220.5</v>
      </c>
    </row>
    <row r="108" spans="1:11" x14ac:dyDescent="0.25">
      <c r="A108" s="17">
        <v>45308</v>
      </c>
      <c r="B108" s="15" t="s">
        <v>25</v>
      </c>
      <c r="C108" s="15" t="s">
        <v>42</v>
      </c>
      <c r="D108" s="15" t="s">
        <v>169</v>
      </c>
      <c r="E108" s="15" t="s">
        <v>15</v>
      </c>
      <c r="F108" s="15" t="s">
        <v>172</v>
      </c>
      <c r="G108" s="15">
        <v>28</v>
      </c>
      <c r="H108" s="15">
        <v>93772</v>
      </c>
      <c r="I108" s="15">
        <v>69401.100000000006</v>
      </c>
      <c r="J108" s="15" t="s">
        <v>18</v>
      </c>
      <c r="K108" s="15">
        <v>83281.3</v>
      </c>
    </row>
    <row r="109" spans="1:11" x14ac:dyDescent="0.25">
      <c r="A109" s="17">
        <v>45315</v>
      </c>
      <c r="B109" s="15" t="s">
        <v>25</v>
      </c>
      <c r="C109" s="15" t="s">
        <v>51</v>
      </c>
      <c r="D109" s="15" t="s">
        <v>171</v>
      </c>
      <c r="E109" s="15" t="s">
        <v>36</v>
      </c>
      <c r="F109" s="15" t="s">
        <v>177</v>
      </c>
      <c r="G109" s="15">
        <v>42</v>
      </c>
      <c r="H109" s="15">
        <v>29379</v>
      </c>
      <c r="I109" s="15">
        <v>18115.3</v>
      </c>
      <c r="J109" s="15" t="s">
        <v>24</v>
      </c>
      <c r="K109" s="15">
        <v>21738.400000000001</v>
      </c>
    </row>
    <row r="110" spans="1:11" x14ac:dyDescent="0.25">
      <c r="A110" s="17">
        <v>45322</v>
      </c>
      <c r="B110" s="15" t="s">
        <v>12</v>
      </c>
      <c r="C110" s="15" t="s">
        <v>13</v>
      </c>
      <c r="D110" s="15" t="s">
        <v>169</v>
      </c>
      <c r="E110" s="15" t="s">
        <v>15</v>
      </c>
      <c r="F110" s="15" t="s">
        <v>170</v>
      </c>
      <c r="G110" s="15">
        <v>27</v>
      </c>
      <c r="H110" s="15">
        <v>156677</v>
      </c>
      <c r="I110" s="15">
        <v>104054.2</v>
      </c>
      <c r="J110" s="15" t="s">
        <v>18</v>
      </c>
      <c r="K110" s="15">
        <v>124865</v>
      </c>
    </row>
    <row r="111" spans="1:11" x14ac:dyDescent="0.25">
      <c r="A111" s="17">
        <v>45329</v>
      </c>
      <c r="B111" s="15" t="s">
        <v>12</v>
      </c>
      <c r="C111" s="15" t="s">
        <v>35</v>
      </c>
      <c r="D111" s="15" t="s">
        <v>169</v>
      </c>
      <c r="E111" s="15" t="s">
        <v>36</v>
      </c>
      <c r="F111" s="15" t="s">
        <v>177</v>
      </c>
      <c r="G111" s="15">
        <v>63</v>
      </c>
      <c r="H111" s="15">
        <v>42616</v>
      </c>
      <c r="I111" s="15">
        <v>27423.8</v>
      </c>
      <c r="J111" s="15" t="s">
        <v>18</v>
      </c>
      <c r="K111" s="15">
        <v>32908.6</v>
      </c>
    </row>
    <row r="112" spans="1:11" x14ac:dyDescent="0.25">
      <c r="A112" s="17">
        <v>45336</v>
      </c>
      <c r="B112" s="15" t="s">
        <v>12</v>
      </c>
      <c r="C112" s="15" t="s">
        <v>46</v>
      </c>
      <c r="D112" s="15" t="s">
        <v>171</v>
      </c>
      <c r="E112" s="15" t="s">
        <v>28</v>
      </c>
      <c r="F112" s="15" t="s">
        <v>173</v>
      </c>
      <c r="G112" s="15">
        <v>14</v>
      </c>
      <c r="H112" s="15">
        <v>111054</v>
      </c>
      <c r="I112" s="15">
        <v>71244</v>
      </c>
      <c r="J112" s="15" t="s">
        <v>24</v>
      </c>
      <c r="K112" s="15">
        <v>85492.800000000003</v>
      </c>
    </row>
    <row r="113" spans="1:11" x14ac:dyDescent="0.25">
      <c r="A113" s="17">
        <v>45343</v>
      </c>
      <c r="B113" s="15" t="s">
        <v>12</v>
      </c>
      <c r="C113" s="15" t="s">
        <v>13</v>
      </c>
      <c r="D113" s="15" t="s">
        <v>169</v>
      </c>
      <c r="E113" s="15" t="s">
        <v>15</v>
      </c>
      <c r="F113" s="15" t="s">
        <v>172</v>
      </c>
      <c r="G113" s="15">
        <v>75</v>
      </c>
      <c r="H113" s="15">
        <v>239895</v>
      </c>
      <c r="I113" s="15">
        <v>215550</v>
      </c>
      <c r="J113" s="15" t="s">
        <v>18</v>
      </c>
      <c r="K113" s="15">
        <v>258660</v>
      </c>
    </row>
    <row r="114" spans="1:11" x14ac:dyDescent="0.25">
      <c r="A114" s="17">
        <v>45350</v>
      </c>
      <c r="B114" s="15" t="s">
        <v>12</v>
      </c>
      <c r="C114" s="15" t="s">
        <v>35</v>
      </c>
      <c r="D114" s="15" t="s">
        <v>169</v>
      </c>
      <c r="E114" s="15" t="s">
        <v>28</v>
      </c>
      <c r="F114" s="15" t="s">
        <v>175</v>
      </c>
      <c r="G114" s="15">
        <v>54</v>
      </c>
      <c r="H114" s="15">
        <v>461160</v>
      </c>
      <c r="I114" s="15">
        <v>339798.2</v>
      </c>
      <c r="J114" s="15" t="s">
        <v>18</v>
      </c>
      <c r="K114" s="15">
        <v>407757.8</v>
      </c>
    </row>
    <row r="115" spans="1:11" x14ac:dyDescent="0.25">
      <c r="A115" s="17">
        <v>45358</v>
      </c>
      <c r="B115" s="15" t="s">
        <v>12</v>
      </c>
      <c r="C115" s="15" t="s">
        <v>46</v>
      </c>
      <c r="D115" s="15" t="s">
        <v>169</v>
      </c>
      <c r="E115" s="15" t="s">
        <v>36</v>
      </c>
      <c r="F115" s="15" t="s">
        <v>176</v>
      </c>
      <c r="G115" s="15">
        <v>66</v>
      </c>
      <c r="H115" s="15">
        <v>65538</v>
      </c>
      <c r="I115" s="15">
        <v>42847.6</v>
      </c>
      <c r="J115" s="15" t="s">
        <v>18</v>
      </c>
      <c r="K115" s="15">
        <v>51417.1</v>
      </c>
    </row>
    <row r="116" spans="1:11" x14ac:dyDescent="0.25">
      <c r="A116" s="17">
        <v>45365</v>
      </c>
      <c r="B116" s="15" t="s">
        <v>31</v>
      </c>
      <c r="C116" s="15" t="s">
        <v>32</v>
      </c>
      <c r="D116" s="15" t="s">
        <v>174</v>
      </c>
      <c r="E116" s="15" t="s">
        <v>15</v>
      </c>
      <c r="F116" s="15" t="s">
        <v>170</v>
      </c>
      <c r="G116" s="15">
        <v>31</v>
      </c>
      <c r="H116" s="15">
        <v>203370</v>
      </c>
      <c r="I116" s="15">
        <v>133222.70000000001</v>
      </c>
      <c r="J116" s="15" t="s">
        <v>24</v>
      </c>
      <c r="K116" s="15">
        <v>146545</v>
      </c>
    </row>
    <row r="117" spans="1:11" x14ac:dyDescent="0.25">
      <c r="A117" s="17">
        <v>45372</v>
      </c>
      <c r="B117" s="15" t="s">
        <v>31</v>
      </c>
      <c r="C117" s="15" t="s">
        <v>44</v>
      </c>
      <c r="D117" s="15" t="s">
        <v>169</v>
      </c>
      <c r="E117" s="15" t="s">
        <v>28</v>
      </c>
      <c r="F117" s="15" t="s">
        <v>173</v>
      </c>
      <c r="G117" s="15">
        <v>18</v>
      </c>
      <c r="H117" s="15">
        <v>143082</v>
      </c>
      <c r="I117" s="15">
        <v>90683.4</v>
      </c>
      <c r="J117" s="15" t="s">
        <v>18</v>
      </c>
      <c r="K117" s="15">
        <v>99751.7</v>
      </c>
    </row>
    <row r="118" spans="1:11" x14ac:dyDescent="0.25">
      <c r="A118" s="17">
        <v>45379</v>
      </c>
      <c r="B118" s="15" t="s">
        <v>31</v>
      </c>
      <c r="C118" s="15" t="s">
        <v>53</v>
      </c>
      <c r="D118" s="15" t="s">
        <v>171</v>
      </c>
      <c r="E118" s="15" t="s">
        <v>36</v>
      </c>
      <c r="F118" s="15" t="s">
        <v>177</v>
      </c>
      <c r="G118" s="15">
        <v>65</v>
      </c>
      <c r="H118" s="15">
        <v>49835</v>
      </c>
      <c r="I118" s="15">
        <v>28711.5</v>
      </c>
      <c r="J118" s="15" t="s">
        <v>24</v>
      </c>
      <c r="K118" s="15">
        <v>31581.7</v>
      </c>
    </row>
    <row r="119" spans="1:11" x14ac:dyDescent="0.25">
      <c r="A119" s="17">
        <v>45386</v>
      </c>
      <c r="B119" s="15" t="s">
        <v>31</v>
      </c>
      <c r="C119" s="15" t="s">
        <v>32</v>
      </c>
      <c r="D119" s="15" t="s">
        <v>169</v>
      </c>
      <c r="E119" s="15" t="s">
        <v>15</v>
      </c>
      <c r="F119" s="15" t="s">
        <v>172</v>
      </c>
      <c r="G119" s="15">
        <v>42</v>
      </c>
      <c r="H119" s="15">
        <v>138881</v>
      </c>
      <c r="I119" s="15">
        <v>93322.3</v>
      </c>
      <c r="J119" s="15" t="s">
        <v>18</v>
      </c>
      <c r="K119" s="15">
        <v>102654.5</v>
      </c>
    </row>
    <row r="120" spans="1:11" x14ac:dyDescent="0.25">
      <c r="A120" s="17">
        <v>45393</v>
      </c>
      <c r="B120" s="15" t="s">
        <v>31</v>
      </c>
      <c r="C120" s="15" t="s">
        <v>44</v>
      </c>
      <c r="D120" s="15" t="s">
        <v>169</v>
      </c>
      <c r="E120" s="15" t="s">
        <v>28</v>
      </c>
      <c r="F120" s="15" t="s">
        <v>175</v>
      </c>
      <c r="G120" s="15">
        <v>10</v>
      </c>
      <c r="H120" s="15">
        <v>93990</v>
      </c>
      <c r="I120" s="15">
        <v>67192</v>
      </c>
      <c r="J120" s="15" t="s">
        <v>18</v>
      </c>
      <c r="K120" s="15">
        <v>73911.199999999997</v>
      </c>
    </row>
    <row r="121" spans="1:11" x14ac:dyDescent="0.25">
      <c r="A121" s="17">
        <v>45400</v>
      </c>
      <c r="B121" s="15" t="s">
        <v>31</v>
      </c>
      <c r="C121" s="15" t="s">
        <v>53</v>
      </c>
      <c r="D121" s="15" t="s">
        <v>169</v>
      </c>
      <c r="E121" s="15" t="s">
        <v>36</v>
      </c>
      <c r="F121" s="15" t="s">
        <v>176</v>
      </c>
      <c r="G121" s="15">
        <v>70</v>
      </c>
      <c r="H121" s="15">
        <v>68590</v>
      </c>
      <c r="I121" s="15">
        <v>43115.6</v>
      </c>
      <c r="J121" s="15" t="s">
        <v>18</v>
      </c>
      <c r="K121" s="15">
        <v>47427.199999999997</v>
      </c>
    </row>
    <row r="122" spans="1:11" x14ac:dyDescent="0.25">
      <c r="A122" s="17">
        <v>45407</v>
      </c>
      <c r="B122" s="15" t="s">
        <v>19</v>
      </c>
      <c r="C122" s="15" t="s">
        <v>49</v>
      </c>
      <c r="D122" s="15" t="s">
        <v>171</v>
      </c>
      <c r="E122" s="15" t="s">
        <v>15</v>
      </c>
      <c r="F122" s="15" t="s">
        <v>170</v>
      </c>
      <c r="G122" s="15">
        <v>21</v>
      </c>
      <c r="H122" s="15">
        <v>83979</v>
      </c>
      <c r="I122" s="15">
        <v>97977.4</v>
      </c>
      <c r="J122" s="15" t="s">
        <v>24</v>
      </c>
      <c r="K122" s="15">
        <v>117572.9</v>
      </c>
    </row>
    <row r="123" spans="1:11" x14ac:dyDescent="0.25">
      <c r="A123" s="17">
        <v>45414</v>
      </c>
      <c r="B123" s="15" t="s">
        <v>19</v>
      </c>
      <c r="C123" s="15" t="s">
        <v>178</v>
      </c>
      <c r="D123" s="15" t="s">
        <v>169</v>
      </c>
      <c r="E123" s="15" t="s">
        <v>28</v>
      </c>
      <c r="F123" s="15" t="s">
        <v>173</v>
      </c>
      <c r="G123" s="15">
        <v>21</v>
      </c>
      <c r="H123" s="15">
        <v>74781</v>
      </c>
      <c r="I123" s="15">
        <v>99357.3</v>
      </c>
      <c r="J123" s="15" t="s">
        <v>18</v>
      </c>
      <c r="K123" s="15">
        <v>119228.8</v>
      </c>
    </row>
    <row r="124" spans="1:11" x14ac:dyDescent="0.25">
      <c r="A124" s="17">
        <v>45421</v>
      </c>
      <c r="B124" s="15" t="s">
        <v>19</v>
      </c>
      <c r="C124" s="15" t="s">
        <v>20</v>
      </c>
      <c r="D124" s="15" t="s">
        <v>169</v>
      </c>
      <c r="E124" s="15" t="s">
        <v>36</v>
      </c>
      <c r="F124" s="15" t="s">
        <v>177</v>
      </c>
      <c r="G124" s="15">
        <v>104</v>
      </c>
      <c r="H124" s="15">
        <v>58240</v>
      </c>
      <c r="I124" s="15">
        <v>52381</v>
      </c>
      <c r="J124" s="15" t="s">
        <v>18</v>
      </c>
      <c r="K124" s="15">
        <v>62857.2</v>
      </c>
    </row>
    <row r="125" spans="1:11" x14ac:dyDescent="0.25">
      <c r="A125" s="17">
        <v>45428</v>
      </c>
      <c r="B125" s="15" t="s">
        <v>19</v>
      </c>
      <c r="C125" s="15" t="s">
        <v>39</v>
      </c>
      <c r="D125" s="15" t="s">
        <v>174</v>
      </c>
      <c r="E125" s="15" t="s">
        <v>15</v>
      </c>
      <c r="F125" s="15" t="s">
        <v>172</v>
      </c>
      <c r="G125" s="15">
        <v>21</v>
      </c>
      <c r="H125" s="15">
        <v>55279</v>
      </c>
      <c r="I125" s="15">
        <v>52623.199999999997</v>
      </c>
      <c r="J125" s="15" t="s">
        <v>24</v>
      </c>
      <c r="K125" s="15">
        <v>63147.8</v>
      </c>
    </row>
    <row r="126" spans="1:11" x14ac:dyDescent="0.25">
      <c r="A126" s="17">
        <v>45435</v>
      </c>
      <c r="B126" s="15" t="s">
        <v>19</v>
      </c>
      <c r="C126" s="15" t="s">
        <v>49</v>
      </c>
      <c r="D126" s="15" t="s">
        <v>169</v>
      </c>
      <c r="E126" s="15" t="s">
        <v>28</v>
      </c>
      <c r="F126" s="15" t="s">
        <v>175</v>
      </c>
      <c r="G126" s="15">
        <v>14</v>
      </c>
      <c r="H126" s="15">
        <v>69426</v>
      </c>
      <c r="I126" s="15">
        <v>92575.4</v>
      </c>
      <c r="J126" s="15" t="s">
        <v>24</v>
      </c>
      <c r="K126" s="15">
        <v>111090.5</v>
      </c>
    </row>
    <row r="127" spans="1:11" x14ac:dyDescent="0.25">
      <c r="A127" s="17">
        <v>45442</v>
      </c>
      <c r="B127" s="15" t="s">
        <v>19</v>
      </c>
      <c r="C127" s="15" t="s">
        <v>178</v>
      </c>
      <c r="D127" s="15" t="s">
        <v>169</v>
      </c>
      <c r="E127" s="15" t="s">
        <v>36</v>
      </c>
      <c r="F127" s="15" t="s">
        <v>176</v>
      </c>
      <c r="G127" s="15">
        <v>120</v>
      </c>
      <c r="H127" s="15">
        <v>31080</v>
      </c>
      <c r="I127" s="15">
        <v>34362</v>
      </c>
      <c r="J127" s="15" t="s">
        <v>18</v>
      </c>
      <c r="K127" s="15">
        <v>41234.400000000001</v>
      </c>
    </row>
    <row r="128" spans="1:11" x14ac:dyDescent="0.25">
      <c r="A128" s="17">
        <v>45450</v>
      </c>
      <c r="B128" s="15" t="s">
        <v>25</v>
      </c>
      <c r="C128" s="15" t="s">
        <v>26</v>
      </c>
      <c r="D128" s="15" t="s">
        <v>171</v>
      </c>
      <c r="E128" s="15" t="s">
        <v>15</v>
      </c>
      <c r="F128" s="15" t="s">
        <v>170</v>
      </c>
      <c r="G128" s="15">
        <v>24</v>
      </c>
      <c r="H128" s="15">
        <v>151976</v>
      </c>
      <c r="I128" s="15">
        <v>111976.8</v>
      </c>
      <c r="J128" s="15" t="s">
        <v>24</v>
      </c>
      <c r="K128" s="15">
        <v>134372.20000000001</v>
      </c>
    </row>
    <row r="129" spans="1:11" x14ac:dyDescent="0.25">
      <c r="A129" s="17">
        <v>45457</v>
      </c>
      <c r="B129" s="15" t="s">
        <v>25</v>
      </c>
      <c r="C129" s="15" t="s">
        <v>42</v>
      </c>
      <c r="D129" s="15" t="s">
        <v>169</v>
      </c>
      <c r="E129" s="15" t="s">
        <v>28</v>
      </c>
      <c r="F129" s="15" t="s">
        <v>173</v>
      </c>
      <c r="G129" s="15">
        <v>16</v>
      </c>
      <c r="H129" s="15">
        <v>131184</v>
      </c>
      <c r="I129" s="15">
        <v>80628.800000000003</v>
      </c>
      <c r="J129" s="15" t="s">
        <v>18</v>
      </c>
      <c r="K129" s="15">
        <v>96754.6</v>
      </c>
    </row>
    <row r="130" spans="1:11" x14ac:dyDescent="0.25">
      <c r="A130" s="17">
        <v>45464</v>
      </c>
      <c r="B130" s="15" t="s">
        <v>25</v>
      </c>
      <c r="C130" s="15" t="s">
        <v>51</v>
      </c>
      <c r="D130" s="15" t="s">
        <v>169</v>
      </c>
      <c r="E130" s="15" t="s">
        <v>36</v>
      </c>
      <c r="F130" s="15" t="s">
        <v>176</v>
      </c>
      <c r="G130" s="15">
        <v>80</v>
      </c>
      <c r="H130" s="15">
        <v>53520</v>
      </c>
      <c r="I130" s="15">
        <v>34664</v>
      </c>
      <c r="J130" s="15" t="s">
        <v>18</v>
      </c>
      <c r="K130" s="15">
        <v>41596.800000000003</v>
      </c>
    </row>
    <row r="131" spans="1:11" x14ac:dyDescent="0.25">
      <c r="A131" s="17">
        <v>45471</v>
      </c>
      <c r="B131" s="15" t="s">
        <v>25</v>
      </c>
      <c r="C131" s="15" t="s">
        <v>26</v>
      </c>
      <c r="D131" s="15" t="s">
        <v>174</v>
      </c>
      <c r="E131" s="15" t="s">
        <v>28</v>
      </c>
      <c r="F131" s="15" t="s">
        <v>175</v>
      </c>
      <c r="G131" s="15">
        <v>12</v>
      </c>
      <c r="H131" s="15">
        <v>95388</v>
      </c>
      <c r="I131" s="15">
        <v>79350.399999999994</v>
      </c>
      <c r="J131" s="15" t="s">
        <v>24</v>
      </c>
      <c r="K131" s="15">
        <v>95220.5</v>
      </c>
    </row>
    <row r="132" spans="1:11" x14ac:dyDescent="0.25">
      <c r="A132" s="17">
        <v>45478</v>
      </c>
      <c r="B132" s="15" t="s">
        <v>25</v>
      </c>
      <c r="C132" s="15" t="s">
        <v>42</v>
      </c>
      <c r="D132" s="15" t="s">
        <v>169</v>
      </c>
      <c r="E132" s="15" t="s">
        <v>15</v>
      </c>
      <c r="F132" s="15" t="s">
        <v>172</v>
      </c>
      <c r="G132" s="15">
        <v>32</v>
      </c>
      <c r="H132" s="15">
        <v>107168</v>
      </c>
      <c r="I132" s="15">
        <v>79334.399999999994</v>
      </c>
      <c r="J132" s="15" t="s">
        <v>18</v>
      </c>
      <c r="K132" s="15">
        <v>95201.3</v>
      </c>
    </row>
    <row r="133" spans="1:11" x14ac:dyDescent="0.25">
      <c r="A133" s="17">
        <v>45485</v>
      </c>
      <c r="B133" s="15" t="s">
        <v>25</v>
      </c>
      <c r="C133" s="15" t="s">
        <v>51</v>
      </c>
      <c r="D133" s="15" t="s">
        <v>171</v>
      </c>
      <c r="E133" s="15" t="s">
        <v>36</v>
      </c>
      <c r="F133" s="15" t="s">
        <v>177</v>
      </c>
      <c r="G133" s="15">
        <v>48</v>
      </c>
      <c r="H133" s="15">
        <v>33576</v>
      </c>
      <c r="I133" s="15">
        <v>20703.2</v>
      </c>
      <c r="J133" s="15" t="s">
        <v>24</v>
      </c>
      <c r="K133" s="15">
        <v>24843.8</v>
      </c>
    </row>
    <row r="134" spans="1:11" x14ac:dyDescent="0.25">
      <c r="A134" s="17">
        <v>45492</v>
      </c>
      <c r="B134" s="15" t="s">
        <v>12</v>
      </c>
      <c r="C134" s="15" t="s">
        <v>13</v>
      </c>
      <c r="D134" s="15" t="s">
        <v>169</v>
      </c>
      <c r="E134" s="15" t="s">
        <v>15</v>
      </c>
      <c r="F134" s="15" t="s">
        <v>170</v>
      </c>
      <c r="G134" s="15">
        <v>30</v>
      </c>
      <c r="H134" s="15">
        <v>173835</v>
      </c>
      <c r="I134" s="15">
        <v>115454.5</v>
      </c>
      <c r="J134" s="15" t="s">
        <v>18</v>
      </c>
      <c r="K134" s="15">
        <v>138545.4</v>
      </c>
    </row>
    <row r="135" spans="1:11" x14ac:dyDescent="0.25">
      <c r="A135" s="17">
        <v>45499</v>
      </c>
      <c r="B135" s="15" t="s">
        <v>12</v>
      </c>
      <c r="C135" s="15" t="s">
        <v>35</v>
      </c>
      <c r="D135" s="15" t="s">
        <v>169</v>
      </c>
      <c r="E135" s="15" t="s">
        <v>36</v>
      </c>
      <c r="F135" s="15" t="s">
        <v>177</v>
      </c>
      <c r="G135" s="15">
        <v>72</v>
      </c>
      <c r="H135" s="15">
        <v>48739</v>
      </c>
      <c r="I135" s="15">
        <v>31365.1</v>
      </c>
      <c r="J135" s="15" t="s">
        <v>18</v>
      </c>
      <c r="K135" s="15">
        <v>37638.1</v>
      </c>
    </row>
    <row r="136" spans="1:11" x14ac:dyDescent="0.25">
      <c r="A136" s="17">
        <v>45506</v>
      </c>
      <c r="B136" s="15" t="s">
        <v>12</v>
      </c>
      <c r="C136" s="15" t="s">
        <v>46</v>
      </c>
      <c r="D136" s="15" t="s">
        <v>171</v>
      </c>
      <c r="E136" s="15" t="s">
        <v>28</v>
      </c>
      <c r="F136" s="15" t="s">
        <v>173</v>
      </c>
      <c r="G136" s="15">
        <v>16</v>
      </c>
      <c r="H136" s="15">
        <v>126918</v>
      </c>
      <c r="I136" s="15">
        <v>81374.399999999994</v>
      </c>
      <c r="J136" s="15" t="s">
        <v>24</v>
      </c>
      <c r="K136" s="15">
        <v>97649.3</v>
      </c>
    </row>
    <row r="137" spans="1:11" x14ac:dyDescent="0.25">
      <c r="A137" s="17">
        <v>45513</v>
      </c>
      <c r="B137" s="15" t="s">
        <v>12</v>
      </c>
      <c r="C137" s="15" t="s">
        <v>13</v>
      </c>
      <c r="D137" s="15" t="s">
        <v>169</v>
      </c>
      <c r="E137" s="15" t="s">
        <v>15</v>
      </c>
      <c r="F137" s="15" t="s">
        <v>172</v>
      </c>
      <c r="G137" s="15">
        <v>85</v>
      </c>
      <c r="H137" s="15">
        <v>271915</v>
      </c>
      <c r="I137" s="15">
        <v>244425</v>
      </c>
      <c r="J137" s="15" t="s">
        <v>18</v>
      </c>
      <c r="K137" s="15">
        <v>293310</v>
      </c>
    </row>
    <row r="138" spans="1:11" x14ac:dyDescent="0.25">
      <c r="A138" s="17">
        <v>45520</v>
      </c>
      <c r="B138" s="15" t="s">
        <v>12</v>
      </c>
      <c r="C138" s="15" t="s">
        <v>35</v>
      </c>
      <c r="D138" s="15" t="s">
        <v>169</v>
      </c>
      <c r="E138" s="15" t="s">
        <v>28</v>
      </c>
      <c r="F138" s="15" t="s">
        <v>175</v>
      </c>
      <c r="G138" s="15">
        <v>63</v>
      </c>
      <c r="H138" s="15">
        <v>538020</v>
      </c>
      <c r="I138" s="15">
        <v>396465.3</v>
      </c>
      <c r="J138" s="15" t="s">
        <v>18</v>
      </c>
      <c r="K138" s="15">
        <v>475758.4</v>
      </c>
    </row>
    <row r="139" spans="1:11" x14ac:dyDescent="0.25">
      <c r="A139" s="17">
        <v>45527</v>
      </c>
      <c r="B139" s="15" t="s">
        <v>12</v>
      </c>
      <c r="C139" s="15" t="s">
        <v>46</v>
      </c>
      <c r="D139" s="15" t="s">
        <v>169</v>
      </c>
      <c r="E139" s="15" t="s">
        <v>36</v>
      </c>
      <c r="F139" s="15" t="s">
        <v>176</v>
      </c>
      <c r="G139" s="15">
        <v>77</v>
      </c>
      <c r="H139" s="15">
        <v>76503</v>
      </c>
      <c r="I139" s="15">
        <v>49989.8</v>
      </c>
      <c r="J139" s="15" t="s">
        <v>18</v>
      </c>
      <c r="K139" s="15">
        <v>59987.8</v>
      </c>
    </row>
    <row r="140" spans="1:11" x14ac:dyDescent="0.25">
      <c r="A140" s="17">
        <v>45534</v>
      </c>
      <c r="B140" s="15" t="s">
        <v>31</v>
      </c>
      <c r="C140" s="15" t="s">
        <v>32</v>
      </c>
      <c r="D140" s="15" t="s">
        <v>174</v>
      </c>
      <c r="E140" s="15" t="s">
        <v>15</v>
      </c>
      <c r="F140" s="15" t="s">
        <v>170</v>
      </c>
      <c r="G140" s="15">
        <v>36</v>
      </c>
      <c r="H140" s="15">
        <v>236520</v>
      </c>
      <c r="I140" s="15">
        <v>154933</v>
      </c>
      <c r="J140" s="15" t="s">
        <v>24</v>
      </c>
      <c r="K140" s="15">
        <v>170426.3</v>
      </c>
    </row>
    <row r="141" spans="1:11" x14ac:dyDescent="0.25">
      <c r="A141" s="17">
        <v>45541</v>
      </c>
      <c r="B141" s="15" t="s">
        <v>31</v>
      </c>
      <c r="C141" s="15" t="s">
        <v>44</v>
      </c>
      <c r="D141" s="15" t="s">
        <v>169</v>
      </c>
      <c r="E141" s="15" t="s">
        <v>28</v>
      </c>
      <c r="F141" s="15" t="s">
        <v>173</v>
      </c>
      <c r="G141" s="15">
        <v>21</v>
      </c>
      <c r="H141" s="15">
        <v>167187</v>
      </c>
      <c r="I141" s="15">
        <v>105995.3</v>
      </c>
      <c r="J141" s="15" t="s">
        <v>18</v>
      </c>
      <c r="K141" s="15">
        <v>116594.8</v>
      </c>
    </row>
    <row r="142" spans="1:11" x14ac:dyDescent="0.25">
      <c r="A142" s="17">
        <v>45548</v>
      </c>
      <c r="B142" s="15" t="s">
        <v>31</v>
      </c>
      <c r="C142" s="15" t="s">
        <v>53</v>
      </c>
      <c r="D142" s="15" t="s">
        <v>171</v>
      </c>
      <c r="E142" s="15" t="s">
        <v>36</v>
      </c>
      <c r="F142" s="15" t="s">
        <v>177</v>
      </c>
      <c r="G142" s="15">
        <v>75</v>
      </c>
      <c r="H142" s="15">
        <v>57375</v>
      </c>
      <c r="I142" s="15">
        <v>33057.5</v>
      </c>
      <c r="J142" s="15" t="s">
        <v>24</v>
      </c>
      <c r="K142" s="15">
        <v>36363.300000000003</v>
      </c>
    </row>
    <row r="143" spans="1:11" x14ac:dyDescent="0.25">
      <c r="A143" s="17">
        <v>45555</v>
      </c>
      <c r="B143" s="15" t="s">
        <v>31</v>
      </c>
      <c r="C143" s="15" t="s">
        <v>32</v>
      </c>
      <c r="D143" s="15" t="s">
        <v>169</v>
      </c>
      <c r="E143" s="15" t="s">
        <v>15</v>
      </c>
      <c r="F143" s="15" t="s">
        <v>172</v>
      </c>
      <c r="G143" s="15">
        <v>49</v>
      </c>
      <c r="H143" s="15">
        <v>161687</v>
      </c>
      <c r="I143" s="15">
        <v>108692.7</v>
      </c>
      <c r="J143" s="15" t="s">
        <v>18</v>
      </c>
      <c r="K143" s="15">
        <v>119561.9</v>
      </c>
    </row>
    <row r="144" spans="1:11" x14ac:dyDescent="0.25">
      <c r="A144" s="17">
        <v>45562</v>
      </c>
      <c r="B144" s="15" t="s">
        <v>31</v>
      </c>
      <c r="C144" s="15" t="s">
        <v>44</v>
      </c>
      <c r="D144" s="15" t="s">
        <v>169</v>
      </c>
      <c r="E144" s="15" t="s">
        <v>28</v>
      </c>
      <c r="F144" s="15" t="s">
        <v>175</v>
      </c>
      <c r="G144" s="15">
        <v>12</v>
      </c>
      <c r="H144" s="15">
        <v>112788</v>
      </c>
      <c r="I144" s="15">
        <v>80630.399999999994</v>
      </c>
      <c r="J144" s="15" t="s">
        <v>18</v>
      </c>
      <c r="K144" s="15">
        <v>88693.4</v>
      </c>
    </row>
    <row r="145" spans="1:11" x14ac:dyDescent="0.25">
      <c r="A145" s="17">
        <v>45569</v>
      </c>
      <c r="B145" s="15" t="s">
        <v>31</v>
      </c>
      <c r="C145" s="15" t="s">
        <v>53</v>
      </c>
      <c r="D145" s="15" t="s">
        <v>169</v>
      </c>
      <c r="E145" s="15" t="s">
        <v>36</v>
      </c>
      <c r="F145" s="15" t="s">
        <v>176</v>
      </c>
      <c r="G145" s="15">
        <v>84</v>
      </c>
      <c r="H145" s="15">
        <v>82236</v>
      </c>
      <c r="I145" s="15">
        <v>51697.9</v>
      </c>
      <c r="J145" s="15" t="s">
        <v>18</v>
      </c>
      <c r="K145" s="15">
        <v>56867.7</v>
      </c>
    </row>
    <row r="146" spans="1:11" x14ac:dyDescent="0.25">
      <c r="A146" s="17">
        <v>45576</v>
      </c>
      <c r="B146" s="15" t="s">
        <v>19</v>
      </c>
      <c r="C146" s="15" t="s">
        <v>49</v>
      </c>
      <c r="D146" s="15" t="s">
        <v>171</v>
      </c>
      <c r="E146" s="15" t="s">
        <v>15</v>
      </c>
      <c r="F146" s="15" t="s">
        <v>170</v>
      </c>
      <c r="G146" s="15">
        <v>24</v>
      </c>
      <c r="H146" s="15">
        <v>95976</v>
      </c>
      <c r="I146" s="15">
        <v>111976.8</v>
      </c>
      <c r="J146" s="15" t="s">
        <v>24</v>
      </c>
      <c r="K146" s="15">
        <v>134372.20000000001</v>
      </c>
    </row>
    <row r="147" spans="1:11" x14ac:dyDescent="0.25">
      <c r="A147" s="17">
        <v>45583</v>
      </c>
      <c r="B147" s="15" t="s">
        <v>19</v>
      </c>
      <c r="C147" s="15" t="s">
        <v>178</v>
      </c>
      <c r="D147" s="15" t="s">
        <v>169</v>
      </c>
      <c r="E147" s="15" t="s">
        <v>28</v>
      </c>
      <c r="F147" s="15" t="s">
        <v>173</v>
      </c>
      <c r="G147" s="15">
        <v>24</v>
      </c>
      <c r="H147" s="15">
        <v>85416</v>
      </c>
      <c r="I147" s="15">
        <v>113545.2</v>
      </c>
      <c r="J147" s="15" t="s">
        <v>18</v>
      </c>
      <c r="K147" s="15">
        <v>136254.20000000001</v>
      </c>
    </row>
    <row r="148" spans="1:11" x14ac:dyDescent="0.25">
      <c r="A148" s="17">
        <v>45590</v>
      </c>
      <c r="B148" s="15" t="s">
        <v>19</v>
      </c>
      <c r="C148" s="15" t="s">
        <v>20</v>
      </c>
      <c r="D148" s="15" t="s">
        <v>169</v>
      </c>
      <c r="E148" s="15" t="s">
        <v>36</v>
      </c>
      <c r="F148" s="15" t="s">
        <v>177</v>
      </c>
      <c r="G148" s="15">
        <v>117</v>
      </c>
      <c r="H148" s="15">
        <v>65520</v>
      </c>
      <c r="I148" s="15">
        <v>58921.5</v>
      </c>
      <c r="J148" s="15" t="s">
        <v>18</v>
      </c>
      <c r="K148" s="15">
        <v>70705.8</v>
      </c>
    </row>
    <row r="149" spans="1:11" x14ac:dyDescent="0.25">
      <c r="A149" s="17">
        <v>45597</v>
      </c>
      <c r="B149" s="15" t="s">
        <v>19</v>
      </c>
      <c r="C149" s="15" t="s">
        <v>39</v>
      </c>
      <c r="D149" s="15" t="s">
        <v>174</v>
      </c>
      <c r="E149" s="15" t="s">
        <v>15</v>
      </c>
      <c r="F149" s="15" t="s">
        <v>172</v>
      </c>
      <c r="G149" s="15">
        <v>24</v>
      </c>
      <c r="H149" s="15">
        <v>63128</v>
      </c>
      <c r="I149" s="15">
        <v>60117.599999999999</v>
      </c>
      <c r="J149" s="15" t="s">
        <v>24</v>
      </c>
      <c r="K149" s="15">
        <v>72141.100000000006</v>
      </c>
    </row>
    <row r="150" spans="1:11" x14ac:dyDescent="0.25">
      <c r="A150" s="17">
        <v>45604</v>
      </c>
      <c r="B150" s="15" t="s">
        <v>19</v>
      </c>
      <c r="C150" s="15" t="s">
        <v>49</v>
      </c>
      <c r="D150" s="15" t="s">
        <v>169</v>
      </c>
      <c r="E150" s="15" t="s">
        <v>28</v>
      </c>
      <c r="F150" s="15" t="s">
        <v>175</v>
      </c>
      <c r="G150" s="15">
        <v>16</v>
      </c>
      <c r="H150" s="15">
        <v>79296</v>
      </c>
      <c r="I150" s="15">
        <v>105667.2</v>
      </c>
      <c r="J150" s="15" t="s">
        <v>24</v>
      </c>
      <c r="K150" s="15">
        <v>126800.6</v>
      </c>
    </row>
    <row r="151" spans="1:11" x14ac:dyDescent="0.25">
      <c r="A151" s="17">
        <v>45611</v>
      </c>
      <c r="B151" s="15" t="s">
        <v>19</v>
      </c>
      <c r="C151" s="15" t="s">
        <v>178</v>
      </c>
      <c r="D151" s="15" t="s">
        <v>169</v>
      </c>
      <c r="E151" s="15" t="s">
        <v>36</v>
      </c>
      <c r="F151" s="15" t="s">
        <v>176</v>
      </c>
      <c r="G151" s="15">
        <v>135</v>
      </c>
      <c r="H151" s="15">
        <v>34965</v>
      </c>
      <c r="I151" s="15">
        <v>38641.5</v>
      </c>
      <c r="J151" s="15" t="s">
        <v>18</v>
      </c>
      <c r="K151" s="15">
        <v>46369.8</v>
      </c>
    </row>
    <row r="152" spans="1:11" x14ac:dyDescent="0.25">
      <c r="A152" s="17">
        <v>45618</v>
      </c>
      <c r="B152" s="15" t="s">
        <v>25</v>
      </c>
      <c r="C152" s="15" t="s">
        <v>26</v>
      </c>
      <c r="D152" s="15" t="s">
        <v>171</v>
      </c>
      <c r="E152" s="15" t="s">
        <v>15</v>
      </c>
      <c r="F152" s="15" t="s">
        <v>170</v>
      </c>
      <c r="G152" s="15">
        <v>27</v>
      </c>
      <c r="H152" s="15">
        <v>151479</v>
      </c>
      <c r="I152" s="15">
        <v>111976.8</v>
      </c>
      <c r="J152" s="15" t="s">
        <v>24</v>
      </c>
      <c r="K152" s="15">
        <v>134372.20000000001</v>
      </c>
    </row>
    <row r="153" spans="1:11" x14ac:dyDescent="0.25">
      <c r="A153" s="17">
        <v>45625</v>
      </c>
      <c r="B153" s="15" t="s">
        <v>25</v>
      </c>
      <c r="C153" s="15" t="s">
        <v>42</v>
      </c>
      <c r="D153" s="15" t="s">
        <v>169</v>
      </c>
      <c r="E153" s="15" t="s">
        <v>28</v>
      </c>
      <c r="F153" s="15" t="s">
        <v>173</v>
      </c>
      <c r="G153" s="15">
        <v>18</v>
      </c>
      <c r="H153" s="15">
        <v>147582</v>
      </c>
      <c r="I153" s="15">
        <v>90706.2</v>
      </c>
      <c r="J153" s="15" t="s">
        <v>18</v>
      </c>
      <c r="K153" s="15">
        <v>108847.4</v>
      </c>
    </row>
    <row r="154" spans="1:11" x14ac:dyDescent="0.25">
      <c r="A154" s="17">
        <v>45632</v>
      </c>
      <c r="B154" s="15" t="s">
        <v>25</v>
      </c>
      <c r="C154" s="15" t="s">
        <v>51</v>
      </c>
      <c r="D154" s="15" t="s">
        <v>169</v>
      </c>
      <c r="E154" s="15" t="s">
        <v>36</v>
      </c>
      <c r="F154" s="15" t="s">
        <v>176</v>
      </c>
      <c r="G154" s="15">
        <v>90</v>
      </c>
      <c r="H154" s="15">
        <v>60210</v>
      </c>
      <c r="I154" s="15">
        <v>38997</v>
      </c>
      <c r="J154" s="15" t="s">
        <v>18</v>
      </c>
      <c r="K154" s="15">
        <v>46796.4</v>
      </c>
    </row>
    <row r="155" spans="1:11" x14ac:dyDescent="0.25">
      <c r="A155" s="17">
        <v>45639</v>
      </c>
      <c r="B155" s="15" t="s">
        <v>25</v>
      </c>
      <c r="C155" s="15" t="s">
        <v>26</v>
      </c>
      <c r="D155" s="15" t="s">
        <v>174</v>
      </c>
      <c r="E155" s="15" t="s">
        <v>28</v>
      </c>
      <c r="F155" s="15" t="s">
        <v>175</v>
      </c>
      <c r="G155" s="15">
        <v>15</v>
      </c>
      <c r="H155" s="15">
        <v>119235</v>
      </c>
      <c r="I155" s="15">
        <v>99188</v>
      </c>
      <c r="J155" s="15" t="s">
        <v>24</v>
      </c>
      <c r="K155" s="15">
        <v>119025.60000000001</v>
      </c>
    </row>
    <row r="156" spans="1:11" x14ac:dyDescent="0.25">
      <c r="A156" s="17">
        <v>45646</v>
      </c>
      <c r="B156" s="15" t="s">
        <v>25</v>
      </c>
      <c r="C156" s="15" t="s">
        <v>42</v>
      </c>
      <c r="D156" s="15" t="s">
        <v>169</v>
      </c>
      <c r="E156" s="15" t="s">
        <v>15</v>
      </c>
      <c r="F156" s="15" t="s">
        <v>172</v>
      </c>
      <c r="G156" s="15">
        <v>36</v>
      </c>
      <c r="H156" s="15">
        <v>120564</v>
      </c>
      <c r="I156" s="15">
        <v>89251.199999999997</v>
      </c>
      <c r="J156" s="15" t="s">
        <v>18</v>
      </c>
      <c r="K156" s="15">
        <v>107101.4</v>
      </c>
    </row>
    <row r="157" spans="1:11" x14ac:dyDescent="0.25">
      <c r="A157" s="17">
        <v>45653</v>
      </c>
      <c r="B157" s="15" t="s">
        <v>25</v>
      </c>
      <c r="C157" s="15" t="s">
        <v>51</v>
      </c>
      <c r="D157" s="15" t="s">
        <v>171</v>
      </c>
      <c r="E157" s="15" t="s">
        <v>36</v>
      </c>
      <c r="F157" s="15" t="s">
        <v>177</v>
      </c>
      <c r="G157" s="15">
        <v>54</v>
      </c>
      <c r="H157" s="15">
        <v>37773</v>
      </c>
      <c r="I157" s="15">
        <v>23290.2</v>
      </c>
      <c r="J157" s="15" t="s">
        <v>24</v>
      </c>
      <c r="K157" s="15">
        <v>27948.2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0DD2A-EB0A-4685-B19B-78B7D0CB5CCE}">
  <dimension ref="A1:BH37"/>
  <sheetViews>
    <sheetView workbookViewId="0">
      <selection sqref="A1:BH37"/>
    </sheetView>
  </sheetViews>
  <sheetFormatPr defaultColWidth="2.77734375" defaultRowHeight="15" customHeight="1" x14ac:dyDescent="0.25"/>
  <sheetData>
    <row r="1" spans="1:60" ht="15" customHeight="1" x14ac:dyDescent="0.25">
      <c r="A1" s="8" t="s">
        <v>200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</row>
    <row r="2" spans="1:60" ht="15" customHeight="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</row>
    <row r="3" spans="1:60" ht="15" customHeight="1" x14ac:dyDescent="0.25">
      <c r="A3" s="8" t="s">
        <v>201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</row>
    <row r="4" spans="1:60" ht="15" customHeight="1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</row>
    <row r="5" spans="1:60" ht="15" customHeight="1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</row>
    <row r="6" spans="1:60" ht="15" customHeight="1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</row>
    <row r="7" spans="1:60" ht="15" customHeight="1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</row>
    <row r="8" spans="1:60" ht="15" customHeight="1" x14ac:dyDescent="0.25">
      <c r="A8" s="9" t="s">
        <v>195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 t="s">
        <v>197</v>
      </c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 t="s">
        <v>199</v>
      </c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 t="s">
        <v>203</v>
      </c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</row>
    <row r="9" spans="1:60" ht="15" customHeight="1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</row>
    <row r="10" spans="1:60" ht="15" customHeight="1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</row>
    <row r="11" spans="1:60" ht="15" customHeight="1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</row>
    <row r="12" spans="1:60" ht="15" customHeight="1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</row>
    <row r="13" spans="1:60" ht="15" customHeight="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</row>
    <row r="14" spans="1:60" ht="15" customHeight="1" x14ac:dyDescent="0.25">
      <c r="A14" s="9" t="s">
        <v>202</v>
      </c>
      <c r="B14" s="9"/>
      <c r="C14" s="9"/>
      <c r="D14" s="9"/>
      <c r="E14" s="9"/>
      <c r="F14" s="9"/>
      <c r="G14" s="9" t="s">
        <v>196</v>
      </c>
      <c r="H14" s="9"/>
      <c r="I14" s="9"/>
      <c r="J14" s="9"/>
      <c r="K14" s="9"/>
      <c r="L14" s="9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</row>
    <row r="15" spans="1:60" ht="15" customHeight="1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</row>
    <row r="16" spans="1:60" ht="15" customHeight="1" x14ac:dyDescent="0.25">
      <c r="A16" s="12"/>
      <c r="B16" s="12"/>
      <c r="C16" s="12"/>
      <c r="D16" s="12"/>
      <c r="E16" s="12"/>
      <c r="F16" s="12"/>
      <c r="G16" s="13"/>
      <c r="H16" s="13"/>
      <c r="I16" s="13"/>
      <c r="J16" s="13"/>
      <c r="K16" s="13"/>
      <c r="L16" s="13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</row>
    <row r="17" spans="1:60" ht="15" customHeight="1" x14ac:dyDescent="0.25">
      <c r="A17" s="12"/>
      <c r="B17" s="12"/>
      <c r="C17" s="12"/>
      <c r="D17" s="12"/>
      <c r="E17" s="12"/>
      <c r="F17" s="12"/>
      <c r="G17" s="13"/>
      <c r="H17" s="13"/>
      <c r="I17" s="13"/>
      <c r="J17" s="13"/>
      <c r="K17" s="13"/>
      <c r="L17" s="13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</row>
    <row r="18" spans="1:60" ht="15" customHeight="1" x14ac:dyDescent="0.25">
      <c r="A18" s="12"/>
      <c r="B18" s="12"/>
      <c r="C18" s="12"/>
      <c r="D18" s="12"/>
      <c r="E18" s="12"/>
      <c r="F18" s="12"/>
      <c r="G18" s="13"/>
      <c r="H18" s="13"/>
      <c r="I18" s="13"/>
      <c r="J18" s="13"/>
      <c r="K18" s="13"/>
      <c r="L18" s="13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</row>
    <row r="19" spans="1:60" ht="15" customHeight="1" x14ac:dyDescent="0.25">
      <c r="A19" s="12"/>
      <c r="B19" s="12"/>
      <c r="C19" s="12"/>
      <c r="D19" s="12"/>
      <c r="E19" s="12"/>
      <c r="F19" s="12"/>
      <c r="G19" s="13"/>
      <c r="H19" s="13"/>
      <c r="I19" s="13"/>
      <c r="J19" s="13"/>
      <c r="K19" s="13"/>
      <c r="L19" s="13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</row>
    <row r="20" spans="1:60" ht="15" customHeight="1" x14ac:dyDescent="0.25">
      <c r="A20" s="10" t="s">
        <v>204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 t="s">
        <v>205</v>
      </c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</row>
    <row r="21" spans="1:60" ht="15" customHeight="1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</row>
    <row r="22" spans="1:60" ht="15" customHeight="1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</row>
    <row r="23" spans="1:60" ht="15" customHeight="1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</row>
    <row r="24" spans="1:60" ht="15" customHeight="1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</row>
    <row r="25" spans="1:60" ht="15" customHeight="1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</row>
    <row r="26" spans="1:60" ht="15" customHeight="1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</row>
    <row r="27" spans="1:60" ht="15" customHeight="1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</row>
    <row r="28" spans="1:60" ht="15" customHeight="1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</row>
    <row r="29" spans="1:60" ht="15" customHeight="1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</row>
    <row r="30" spans="1:60" ht="15" customHeight="1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</row>
    <row r="31" spans="1:60" ht="15" customHeight="1" x14ac:dyDescent="0.2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</row>
    <row r="32" spans="1:60" ht="15" customHeight="1" x14ac:dyDescent="0.2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</row>
    <row r="33" spans="1:60" ht="15" customHeight="1" x14ac:dyDescent="0.2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</row>
    <row r="34" spans="1:60" ht="15" customHeight="1" x14ac:dyDescent="0.2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</row>
    <row r="35" spans="1:60" ht="15" customHeight="1" x14ac:dyDescent="0.2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</row>
    <row r="36" spans="1:60" ht="15" customHeight="1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</row>
    <row r="37" spans="1:60" ht="15" customHeight="1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</row>
  </sheetData>
  <mergeCells count="17">
    <mergeCell ref="A20:AD37"/>
    <mergeCell ref="AE20:BH37"/>
    <mergeCell ref="A3:BH7"/>
    <mergeCell ref="A1:BH2"/>
    <mergeCell ref="A10:L13"/>
    <mergeCell ref="M10:X19"/>
    <mergeCell ref="Y10:AJ19"/>
    <mergeCell ref="AK10:AV19"/>
    <mergeCell ref="AW10:BH19"/>
    <mergeCell ref="A14:F15"/>
    <mergeCell ref="G14:L15"/>
    <mergeCell ref="A16:F19"/>
    <mergeCell ref="G16:L19"/>
    <mergeCell ref="A8:L9"/>
    <mergeCell ref="M8:X9"/>
    <mergeCell ref="Y8:AV9"/>
    <mergeCell ref="AW8:BH9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A78B0-FC30-4E47-B729-60030AE1D47E}">
  <dimension ref="A1:L190"/>
  <sheetViews>
    <sheetView workbookViewId="0">
      <selection activeCell="C46" sqref="C46"/>
    </sheetView>
  </sheetViews>
  <sheetFormatPr defaultRowHeight="13.8" x14ac:dyDescent="0.25"/>
  <cols>
    <col min="1" max="1" width="10.5546875" bestFit="1" customWidth="1"/>
    <col min="2" max="2" width="4.77734375" bestFit="1" customWidth="1"/>
    <col min="3" max="3" width="6.6640625" bestFit="1" customWidth="1"/>
    <col min="4" max="4" width="10.44140625" bestFit="1" customWidth="1"/>
    <col min="5" max="5" width="8.44140625" bestFit="1" customWidth="1"/>
    <col min="6" max="6" width="15.109375" bestFit="1" customWidth="1"/>
    <col min="7" max="7" width="18.21875" bestFit="1" customWidth="1"/>
    <col min="8" max="8" width="8.44140625" bestFit="1" customWidth="1"/>
    <col min="9" max="9" width="9.44140625" bestFit="1" customWidth="1"/>
    <col min="10" max="10" width="8.109375" bestFit="1" customWidth="1"/>
    <col min="11" max="12" width="8.44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45306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>
        <v>12</v>
      </c>
      <c r="I2">
        <v>59988</v>
      </c>
      <c r="J2">
        <v>41991.6</v>
      </c>
      <c r="K2" t="s">
        <v>18</v>
      </c>
      <c r="L2">
        <v>50</v>
      </c>
    </row>
    <row r="3" spans="1:12" x14ac:dyDescent="0.25">
      <c r="A3" s="1">
        <v>45313</v>
      </c>
      <c r="B3" t="s">
        <v>19</v>
      </c>
      <c r="C3" t="s">
        <v>20</v>
      </c>
      <c r="D3" t="s">
        <v>21</v>
      </c>
      <c r="E3" t="s">
        <v>15</v>
      </c>
      <c r="F3" t="s">
        <v>22</v>
      </c>
      <c r="G3" t="s">
        <v>23</v>
      </c>
      <c r="H3">
        <v>8</v>
      </c>
      <c r="I3">
        <v>23992</v>
      </c>
      <c r="J3">
        <v>16794.400000000001</v>
      </c>
      <c r="K3" t="s">
        <v>24</v>
      </c>
      <c r="L3">
        <v>80</v>
      </c>
    </row>
    <row r="4" spans="1:12" x14ac:dyDescent="0.25">
      <c r="A4" s="1">
        <v>45320</v>
      </c>
      <c r="B4" t="s">
        <v>25</v>
      </c>
      <c r="C4" t="s">
        <v>26</v>
      </c>
      <c r="D4" t="s">
        <v>27</v>
      </c>
      <c r="E4" t="s">
        <v>28</v>
      </c>
      <c r="F4" t="s">
        <v>29</v>
      </c>
      <c r="G4" t="s">
        <v>30</v>
      </c>
      <c r="H4">
        <v>5</v>
      </c>
      <c r="I4">
        <v>29995</v>
      </c>
      <c r="J4">
        <v>20996.5</v>
      </c>
      <c r="K4" t="s">
        <v>24</v>
      </c>
      <c r="L4">
        <v>30</v>
      </c>
    </row>
    <row r="5" spans="1:12" x14ac:dyDescent="0.25">
      <c r="A5" s="1">
        <v>45327</v>
      </c>
      <c r="B5" t="s">
        <v>31</v>
      </c>
      <c r="C5" t="s">
        <v>32</v>
      </c>
      <c r="D5" t="s">
        <v>14</v>
      </c>
      <c r="E5" t="s">
        <v>28</v>
      </c>
      <c r="F5" t="s">
        <v>33</v>
      </c>
      <c r="G5" t="s">
        <v>34</v>
      </c>
      <c r="H5">
        <v>3</v>
      </c>
      <c r="I5">
        <v>26997</v>
      </c>
      <c r="J5">
        <v>18897.900000000001</v>
      </c>
      <c r="K5" t="s">
        <v>18</v>
      </c>
      <c r="L5">
        <v>25</v>
      </c>
    </row>
    <row r="6" spans="1:12" x14ac:dyDescent="0.25">
      <c r="A6" s="1">
        <v>45334</v>
      </c>
      <c r="B6" t="s">
        <v>12</v>
      </c>
      <c r="C6" t="s">
        <v>35</v>
      </c>
      <c r="D6" t="s">
        <v>21</v>
      </c>
      <c r="E6" t="s">
        <v>36</v>
      </c>
      <c r="F6" t="s">
        <v>37</v>
      </c>
      <c r="G6" t="s">
        <v>38</v>
      </c>
      <c r="H6">
        <v>10</v>
      </c>
      <c r="I6">
        <v>8990</v>
      </c>
      <c r="J6">
        <v>6293</v>
      </c>
      <c r="K6" t="s">
        <v>24</v>
      </c>
      <c r="L6">
        <v>75</v>
      </c>
    </row>
    <row r="7" spans="1:12" x14ac:dyDescent="0.25">
      <c r="A7" s="1">
        <v>45341</v>
      </c>
      <c r="B7" t="s">
        <v>19</v>
      </c>
      <c r="C7" t="s">
        <v>39</v>
      </c>
      <c r="D7" t="s">
        <v>27</v>
      </c>
      <c r="E7" t="s">
        <v>36</v>
      </c>
      <c r="F7" t="s">
        <v>40</v>
      </c>
      <c r="G7" t="s">
        <v>41</v>
      </c>
      <c r="H7">
        <v>15</v>
      </c>
      <c r="I7">
        <v>7485</v>
      </c>
      <c r="J7">
        <v>5239.5</v>
      </c>
      <c r="K7" t="s">
        <v>24</v>
      </c>
      <c r="L7">
        <v>150</v>
      </c>
    </row>
    <row r="8" spans="1:12" x14ac:dyDescent="0.25">
      <c r="A8" s="1">
        <v>45348</v>
      </c>
      <c r="B8" t="s">
        <v>25</v>
      </c>
      <c r="C8" t="s">
        <v>42</v>
      </c>
      <c r="D8" t="s">
        <v>14</v>
      </c>
      <c r="E8" t="s">
        <v>15</v>
      </c>
      <c r="F8" t="s">
        <v>16</v>
      </c>
      <c r="G8" t="s">
        <v>43</v>
      </c>
      <c r="H8">
        <v>10</v>
      </c>
      <c r="I8">
        <v>49990</v>
      </c>
      <c r="J8">
        <v>34993</v>
      </c>
      <c r="K8" t="s">
        <v>18</v>
      </c>
      <c r="L8">
        <v>50</v>
      </c>
    </row>
    <row r="9" spans="1:12" x14ac:dyDescent="0.25">
      <c r="A9" s="1">
        <v>45355</v>
      </c>
      <c r="B9" t="s">
        <v>31</v>
      </c>
      <c r="C9" t="s">
        <v>44</v>
      </c>
      <c r="D9" t="s">
        <v>21</v>
      </c>
      <c r="E9" t="s">
        <v>28</v>
      </c>
      <c r="F9" t="s">
        <v>29</v>
      </c>
      <c r="G9" t="s">
        <v>45</v>
      </c>
      <c r="H9">
        <v>4</v>
      </c>
      <c r="I9">
        <v>23996</v>
      </c>
      <c r="J9">
        <v>16797.2</v>
      </c>
      <c r="K9" t="s">
        <v>24</v>
      </c>
      <c r="L9">
        <v>30</v>
      </c>
    </row>
    <row r="10" spans="1:12" x14ac:dyDescent="0.25">
      <c r="A10" s="1">
        <v>45362</v>
      </c>
      <c r="B10" t="s">
        <v>12</v>
      </c>
      <c r="C10" t="s">
        <v>46</v>
      </c>
      <c r="D10" t="s">
        <v>27</v>
      </c>
      <c r="E10" t="s">
        <v>36</v>
      </c>
      <c r="F10" t="s">
        <v>47</v>
      </c>
      <c r="G10" t="s">
        <v>48</v>
      </c>
      <c r="H10">
        <v>20</v>
      </c>
      <c r="I10">
        <v>3980</v>
      </c>
      <c r="J10">
        <v>2786</v>
      </c>
      <c r="K10" t="s">
        <v>24</v>
      </c>
      <c r="L10">
        <v>200</v>
      </c>
    </row>
    <row r="11" spans="1:12" x14ac:dyDescent="0.25">
      <c r="A11" s="1">
        <v>45369</v>
      </c>
      <c r="B11" t="s">
        <v>19</v>
      </c>
      <c r="C11" t="s">
        <v>49</v>
      </c>
      <c r="D11" t="s">
        <v>14</v>
      </c>
      <c r="E11" t="s">
        <v>28</v>
      </c>
      <c r="F11" t="s">
        <v>33</v>
      </c>
      <c r="G11" t="s">
        <v>50</v>
      </c>
      <c r="H11">
        <v>4</v>
      </c>
      <c r="I11">
        <v>35996</v>
      </c>
      <c r="J11">
        <v>25197.200000000001</v>
      </c>
      <c r="K11" t="s">
        <v>18</v>
      </c>
      <c r="L11">
        <v>25</v>
      </c>
    </row>
    <row r="12" spans="1:12" x14ac:dyDescent="0.25">
      <c r="A12" s="1">
        <v>45376</v>
      </c>
      <c r="B12" t="s">
        <v>25</v>
      </c>
      <c r="C12" t="s">
        <v>51</v>
      </c>
      <c r="D12" t="s">
        <v>21</v>
      </c>
      <c r="E12" t="s">
        <v>15</v>
      </c>
      <c r="F12" t="s">
        <v>22</v>
      </c>
      <c r="G12" t="s">
        <v>52</v>
      </c>
      <c r="H12">
        <v>6</v>
      </c>
      <c r="I12">
        <v>17994</v>
      </c>
      <c r="J12">
        <v>12595.8</v>
      </c>
      <c r="K12" t="s">
        <v>24</v>
      </c>
      <c r="L12">
        <v>80</v>
      </c>
    </row>
    <row r="13" spans="1:12" x14ac:dyDescent="0.25">
      <c r="A13" s="1">
        <v>45383</v>
      </c>
      <c r="B13" t="s">
        <v>31</v>
      </c>
      <c r="C13" t="s">
        <v>53</v>
      </c>
      <c r="D13" t="s">
        <v>27</v>
      </c>
      <c r="E13" t="s">
        <v>36</v>
      </c>
      <c r="F13" t="s">
        <v>37</v>
      </c>
      <c r="G13" t="s">
        <v>54</v>
      </c>
      <c r="H13">
        <v>8</v>
      </c>
      <c r="I13">
        <v>7192</v>
      </c>
      <c r="J13">
        <v>5034.3999999999996</v>
      </c>
      <c r="K13" t="s">
        <v>24</v>
      </c>
      <c r="L13">
        <v>75</v>
      </c>
    </row>
    <row r="14" spans="1:12" x14ac:dyDescent="0.25">
      <c r="A14" s="1">
        <v>45390</v>
      </c>
      <c r="B14" t="s">
        <v>12</v>
      </c>
      <c r="C14" t="s">
        <v>13</v>
      </c>
      <c r="D14" t="s">
        <v>14</v>
      </c>
      <c r="E14" t="s">
        <v>15</v>
      </c>
      <c r="F14" t="s">
        <v>16</v>
      </c>
      <c r="G14" t="s">
        <v>55</v>
      </c>
      <c r="H14">
        <v>9</v>
      </c>
      <c r="I14">
        <v>44991</v>
      </c>
      <c r="J14">
        <v>31493.7</v>
      </c>
      <c r="K14" t="s">
        <v>18</v>
      </c>
      <c r="L14">
        <v>50</v>
      </c>
    </row>
    <row r="15" spans="1:12" x14ac:dyDescent="0.25">
      <c r="A15" s="1">
        <v>45397</v>
      </c>
      <c r="B15" t="s">
        <v>19</v>
      </c>
      <c r="C15" t="s">
        <v>20</v>
      </c>
      <c r="D15" t="s">
        <v>21</v>
      </c>
      <c r="E15" t="s">
        <v>36</v>
      </c>
      <c r="F15" t="s">
        <v>40</v>
      </c>
      <c r="G15" t="s">
        <v>56</v>
      </c>
      <c r="H15">
        <v>18</v>
      </c>
      <c r="I15">
        <v>8982</v>
      </c>
      <c r="J15">
        <v>6287.4</v>
      </c>
      <c r="K15" t="s">
        <v>24</v>
      </c>
      <c r="L15">
        <v>150</v>
      </c>
    </row>
    <row r="16" spans="1:12" x14ac:dyDescent="0.25">
      <c r="A16" s="1">
        <v>45404</v>
      </c>
      <c r="B16" t="s">
        <v>25</v>
      </c>
      <c r="C16" t="s">
        <v>26</v>
      </c>
      <c r="D16" t="s">
        <v>27</v>
      </c>
      <c r="E16" t="s">
        <v>28</v>
      </c>
      <c r="F16" t="s">
        <v>29</v>
      </c>
      <c r="G16" t="s">
        <v>57</v>
      </c>
      <c r="H16">
        <v>3</v>
      </c>
      <c r="I16">
        <v>17997</v>
      </c>
      <c r="J16">
        <v>12597.9</v>
      </c>
      <c r="K16" t="s">
        <v>24</v>
      </c>
      <c r="L16">
        <v>30</v>
      </c>
    </row>
    <row r="17" spans="1:12" x14ac:dyDescent="0.25">
      <c r="A17" s="1">
        <v>45411</v>
      </c>
      <c r="B17" t="s">
        <v>31</v>
      </c>
      <c r="C17" t="s">
        <v>32</v>
      </c>
      <c r="D17" t="s">
        <v>14</v>
      </c>
      <c r="E17" t="s">
        <v>36</v>
      </c>
      <c r="F17" t="s">
        <v>47</v>
      </c>
      <c r="G17" t="s">
        <v>58</v>
      </c>
      <c r="H17">
        <v>25</v>
      </c>
      <c r="I17">
        <v>4975</v>
      </c>
      <c r="J17">
        <v>3482.5</v>
      </c>
      <c r="K17" t="s">
        <v>18</v>
      </c>
      <c r="L17">
        <v>200</v>
      </c>
    </row>
    <row r="18" spans="1:12" x14ac:dyDescent="0.25">
      <c r="A18" s="1">
        <v>45418</v>
      </c>
      <c r="B18" t="s">
        <v>12</v>
      </c>
      <c r="C18" t="s">
        <v>35</v>
      </c>
      <c r="D18" t="s">
        <v>21</v>
      </c>
      <c r="E18" t="s">
        <v>15</v>
      </c>
      <c r="F18" t="s">
        <v>22</v>
      </c>
      <c r="G18" t="s">
        <v>59</v>
      </c>
      <c r="H18">
        <v>12</v>
      </c>
      <c r="I18">
        <v>35988</v>
      </c>
      <c r="J18">
        <v>25191.599999999999</v>
      </c>
      <c r="K18" t="s">
        <v>24</v>
      </c>
      <c r="L18">
        <v>80</v>
      </c>
    </row>
    <row r="19" spans="1:12" x14ac:dyDescent="0.25">
      <c r="A19" s="1">
        <v>45425</v>
      </c>
      <c r="B19" t="s">
        <v>19</v>
      </c>
      <c r="C19" t="s">
        <v>39</v>
      </c>
      <c r="D19" t="s">
        <v>27</v>
      </c>
      <c r="E19" t="s">
        <v>28</v>
      </c>
      <c r="F19" t="s">
        <v>33</v>
      </c>
      <c r="G19" t="s">
        <v>60</v>
      </c>
      <c r="H19">
        <v>2</v>
      </c>
      <c r="I19">
        <v>17998</v>
      </c>
      <c r="J19">
        <v>12598.6</v>
      </c>
      <c r="K19" t="s">
        <v>18</v>
      </c>
      <c r="L19">
        <v>25</v>
      </c>
    </row>
    <row r="20" spans="1:12" x14ac:dyDescent="0.25">
      <c r="A20" s="1">
        <v>45432</v>
      </c>
      <c r="B20" t="s">
        <v>25</v>
      </c>
      <c r="C20" t="s">
        <v>42</v>
      </c>
      <c r="D20" t="s">
        <v>14</v>
      </c>
      <c r="E20" t="s">
        <v>15</v>
      </c>
      <c r="F20" t="s">
        <v>16</v>
      </c>
      <c r="G20" t="s">
        <v>61</v>
      </c>
      <c r="H20">
        <v>7</v>
      </c>
      <c r="I20">
        <v>34993</v>
      </c>
      <c r="J20">
        <v>24495.1</v>
      </c>
      <c r="K20" t="s">
        <v>18</v>
      </c>
      <c r="L20">
        <v>50</v>
      </c>
    </row>
    <row r="21" spans="1:12" x14ac:dyDescent="0.25">
      <c r="A21" s="1">
        <v>45439</v>
      </c>
      <c r="B21" t="s">
        <v>31</v>
      </c>
      <c r="C21" t="s">
        <v>44</v>
      </c>
      <c r="D21" t="s">
        <v>21</v>
      </c>
      <c r="E21" t="s">
        <v>36</v>
      </c>
      <c r="F21" t="s">
        <v>40</v>
      </c>
      <c r="G21" t="s">
        <v>62</v>
      </c>
      <c r="H21">
        <v>22</v>
      </c>
      <c r="I21">
        <v>10978</v>
      </c>
      <c r="J21">
        <v>7684.6</v>
      </c>
      <c r="K21" t="s">
        <v>24</v>
      </c>
      <c r="L21">
        <v>150</v>
      </c>
    </row>
    <row r="22" spans="1:12" x14ac:dyDescent="0.25">
      <c r="A22" s="1">
        <v>45446</v>
      </c>
      <c r="B22" t="s">
        <v>12</v>
      </c>
      <c r="C22" t="s">
        <v>46</v>
      </c>
      <c r="D22" t="s">
        <v>27</v>
      </c>
      <c r="E22" t="s">
        <v>36</v>
      </c>
      <c r="F22" t="s">
        <v>37</v>
      </c>
      <c r="G22" t="s">
        <v>63</v>
      </c>
      <c r="H22">
        <v>6</v>
      </c>
      <c r="I22">
        <v>5394</v>
      </c>
      <c r="J22">
        <v>3775.8</v>
      </c>
      <c r="K22" t="s">
        <v>24</v>
      </c>
      <c r="L22">
        <v>75</v>
      </c>
    </row>
    <row r="23" spans="1:12" x14ac:dyDescent="0.25">
      <c r="A23" s="1">
        <v>45453</v>
      </c>
      <c r="B23" t="s">
        <v>19</v>
      </c>
      <c r="C23" t="s">
        <v>49</v>
      </c>
      <c r="D23" t="s">
        <v>14</v>
      </c>
      <c r="E23" t="s">
        <v>28</v>
      </c>
      <c r="F23" t="s">
        <v>29</v>
      </c>
      <c r="G23" t="s">
        <v>64</v>
      </c>
      <c r="H23">
        <v>11</v>
      </c>
      <c r="I23">
        <v>65989</v>
      </c>
      <c r="J23">
        <v>46192.3</v>
      </c>
      <c r="K23" t="s">
        <v>18</v>
      </c>
      <c r="L23">
        <v>30</v>
      </c>
    </row>
    <row r="24" spans="1:12" x14ac:dyDescent="0.25">
      <c r="A24" s="1">
        <v>45460</v>
      </c>
      <c r="B24" t="s">
        <v>25</v>
      </c>
      <c r="C24" t="s">
        <v>51</v>
      </c>
      <c r="D24" t="s">
        <v>21</v>
      </c>
      <c r="E24" t="s">
        <v>15</v>
      </c>
      <c r="F24" t="s">
        <v>22</v>
      </c>
      <c r="G24" t="s">
        <v>65</v>
      </c>
      <c r="H24">
        <v>15</v>
      </c>
      <c r="I24">
        <v>44985</v>
      </c>
      <c r="J24">
        <v>31489.5</v>
      </c>
      <c r="K24" t="s">
        <v>18</v>
      </c>
      <c r="L24">
        <v>80</v>
      </c>
    </row>
    <row r="25" spans="1:12" x14ac:dyDescent="0.25">
      <c r="A25" s="1">
        <v>45467</v>
      </c>
      <c r="B25" t="s">
        <v>31</v>
      </c>
      <c r="C25" t="s">
        <v>53</v>
      </c>
      <c r="D25" t="s">
        <v>27</v>
      </c>
      <c r="E25" t="s">
        <v>36</v>
      </c>
      <c r="F25" t="s">
        <v>47</v>
      </c>
      <c r="G25" t="s">
        <v>66</v>
      </c>
      <c r="H25">
        <v>30</v>
      </c>
      <c r="I25">
        <v>5970</v>
      </c>
      <c r="J25">
        <v>4179</v>
      </c>
      <c r="K25" t="s">
        <v>24</v>
      </c>
      <c r="L25">
        <v>200</v>
      </c>
    </row>
    <row r="26" spans="1:12" x14ac:dyDescent="0.25">
      <c r="A26" s="1">
        <v>45474</v>
      </c>
      <c r="B26" t="s">
        <v>12</v>
      </c>
      <c r="C26" t="s">
        <v>13</v>
      </c>
      <c r="D26" t="s">
        <v>14</v>
      </c>
      <c r="E26" t="s">
        <v>15</v>
      </c>
      <c r="F26" t="s">
        <v>16</v>
      </c>
      <c r="G26" t="s">
        <v>67</v>
      </c>
      <c r="H26">
        <v>8</v>
      </c>
      <c r="I26">
        <v>39992</v>
      </c>
      <c r="J26">
        <v>27994.400000000001</v>
      </c>
      <c r="K26" t="s">
        <v>18</v>
      </c>
      <c r="L26">
        <v>50</v>
      </c>
    </row>
    <row r="27" spans="1:12" x14ac:dyDescent="0.25">
      <c r="A27" s="1">
        <v>45481</v>
      </c>
      <c r="B27" t="s">
        <v>19</v>
      </c>
      <c r="C27" t="s">
        <v>20</v>
      </c>
      <c r="D27" t="s">
        <v>21</v>
      </c>
      <c r="E27" t="s">
        <v>28</v>
      </c>
      <c r="F27" t="s">
        <v>33</v>
      </c>
      <c r="G27" t="s">
        <v>68</v>
      </c>
      <c r="H27">
        <v>3</v>
      </c>
      <c r="I27">
        <v>26997</v>
      </c>
      <c r="J27">
        <v>18897.900000000001</v>
      </c>
      <c r="K27" t="s">
        <v>18</v>
      </c>
      <c r="L27">
        <v>25</v>
      </c>
    </row>
    <row r="28" spans="1:12" x14ac:dyDescent="0.25">
      <c r="A28" s="1">
        <v>45488</v>
      </c>
      <c r="B28" t="s">
        <v>25</v>
      </c>
      <c r="C28" t="s">
        <v>26</v>
      </c>
      <c r="D28" t="s">
        <v>27</v>
      </c>
      <c r="E28" t="s">
        <v>36</v>
      </c>
      <c r="F28" t="s">
        <v>40</v>
      </c>
      <c r="G28" t="s">
        <v>69</v>
      </c>
      <c r="H28">
        <v>17</v>
      </c>
      <c r="I28">
        <v>8483</v>
      </c>
      <c r="J28">
        <v>5938.1</v>
      </c>
      <c r="K28" t="s">
        <v>24</v>
      </c>
      <c r="L28">
        <v>150</v>
      </c>
    </row>
    <row r="29" spans="1:12" x14ac:dyDescent="0.25">
      <c r="A29" s="1">
        <v>45495</v>
      </c>
      <c r="B29" t="s">
        <v>31</v>
      </c>
      <c r="C29" t="s">
        <v>32</v>
      </c>
      <c r="D29" t="s">
        <v>14</v>
      </c>
      <c r="E29" t="s">
        <v>36</v>
      </c>
      <c r="F29" t="s">
        <v>37</v>
      </c>
      <c r="G29" t="s">
        <v>70</v>
      </c>
      <c r="H29">
        <v>9</v>
      </c>
      <c r="I29">
        <v>8091</v>
      </c>
      <c r="J29">
        <v>5663.7</v>
      </c>
      <c r="K29" t="s">
        <v>18</v>
      </c>
      <c r="L29">
        <v>75</v>
      </c>
    </row>
    <row r="30" spans="1:12" x14ac:dyDescent="0.25">
      <c r="A30" s="1">
        <v>45502</v>
      </c>
      <c r="B30" t="s">
        <v>12</v>
      </c>
      <c r="C30" t="s">
        <v>35</v>
      </c>
      <c r="D30" t="s">
        <v>21</v>
      </c>
      <c r="E30" t="s">
        <v>15</v>
      </c>
      <c r="F30" t="s">
        <v>22</v>
      </c>
      <c r="G30" t="s">
        <v>71</v>
      </c>
      <c r="H30">
        <v>10</v>
      </c>
      <c r="I30">
        <v>29990</v>
      </c>
      <c r="J30">
        <v>20993</v>
      </c>
      <c r="K30" t="s">
        <v>24</v>
      </c>
      <c r="L30">
        <v>80</v>
      </c>
    </row>
    <row r="31" spans="1:12" x14ac:dyDescent="0.25">
      <c r="A31" s="1">
        <v>45509</v>
      </c>
      <c r="B31" t="s">
        <v>19</v>
      </c>
      <c r="C31" t="s">
        <v>39</v>
      </c>
      <c r="D31" t="s">
        <v>27</v>
      </c>
      <c r="E31" t="s">
        <v>28</v>
      </c>
      <c r="F31" t="s">
        <v>29</v>
      </c>
      <c r="G31" t="s">
        <v>72</v>
      </c>
      <c r="H31">
        <v>4</v>
      </c>
      <c r="I31">
        <v>23996</v>
      </c>
      <c r="J31">
        <v>16797.2</v>
      </c>
      <c r="K31" t="s">
        <v>24</v>
      </c>
      <c r="L31">
        <v>30</v>
      </c>
    </row>
    <row r="32" spans="1:12" x14ac:dyDescent="0.25">
      <c r="A32" s="1">
        <v>45516</v>
      </c>
      <c r="B32" t="s">
        <v>25</v>
      </c>
      <c r="C32" t="s">
        <v>42</v>
      </c>
      <c r="D32" t="s">
        <v>14</v>
      </c>
      <c r="E32" t="s">
        <v>36</v>
      </c>
      <c r="F32" t="s">
        <v>47</v>
      </c>
      <c r="G32" t="s">
        <v>73</v>
      </c>
      <c r="H32">
        <v>35</v>
      </c>
      <c r="I32">
        <v>6965</v>
      </c>
      <c r="J32">
        <v>4875.5</v>
      </c>
      <c r="K32" t="s">
        <v>18</v>
      </c>
      <c r="L32">
        <v>200</v>
      </c>
    </row>
    <row r="33" spans="1:12" x14ac:dyDescent="0.25">
      <c r="A33" s="1">
        <v>45523</v>
      </c>
      <c r="B33" t="s">
        <v>31</v>
      </c>
      <c r="C33" t="s">
        <v>44</v>
      </c>
      <c r="D33" t="s">
        <v>21</v>
      </c>
      <c r="E33" t="s">
        <v>15</v>
      </c>
      <c r="F33" t="s">
        <v>16</v>
      </c>
      <c r="G33" t="s">
        <v>74</v>
      </c>
      <c r="H33">
        <v>6</v>
      </c>
      <c r="I33">
        <v>29994</v>
      </c>
      <c r="J33">
        <v>20995.8</v>
      </c>
      <c r="K33" t="s">
        <v>24</v>
      </c>
      <c r="L33">
        <v>50</v>
      </c>
    </row>
    <row r="34" spans="1:12" x14ac:dyDescent="0.25">
      <c r="A34" s="1">
        <v>45530</v>
      </c>
      <c r="B34" t="s">
        <v>12</v>
      </c>
      <c r="C34" t="s">
        <v>46</v>
      </c>
      <c r="D34" t="s">
        <v>27</v>
      </c>
      <c r="E34" t="s">
        <v>36</v>
      </c>
      <c r="F34" t="s">
        <v>40</v>
      </c>
      <c r="G34" t="s">
        <v>75</v>
      </c>
      <c r="H34">
        <v>13</v>
      </c>
      <c r="I34">
        <v>6487</v>
      </c>
      <c r="J34">
        <v>4540.8999999999996</v>
      </c>
      <c r="K34" t="s">
        <v>24</v>
      </c>
      <c r="L34">
        <v>150</v>
      </c>
    </row>
    <row r="35" spans="1:12" x14ac:dyDescent="0.25">
      <c r="A35" s="1">
        <v>45537</v>
      </c>
      <c r="B35" t="s">
        <v>19</v>
      </c>
      <c r="C35" t="s">
        <v>49</v>
      </c>
      <c r="D35" t="s">
        <v>14</v>
      </c>
      <c r="E35" t="s">
        <v>28</v>
      </c>
      <c r="F35" t="s">
        <v>33</v>
      </c>
      <c r="G35" t="s">
        <v>76</v>
      </c>
      <c r="H35">
        <v>3</v>
      </c>
      <c r="I35">
        <v>26997</v>
      </c>
      <c r="J35">
        <v>18897.900000000001</v>
      </c>
      <c r="K35" t="s">
        <v>18</v>
      </c>
      <c r="L35">
        <v>25</v>
      </c>
    </row>
    <row r="36" spans="1:12" x14ac:dyDescent="0.25">
      <c r="A36" s="1">
        <v>45544</v>
      </c>
      <c r="B36" t="s">
        <v>25</v>
      </c>
      <c r="C36" t="s">
        <v>51</v>
      </c>
      <c r="D36" t="s">
        <v>21</v>
      </c>
      <c r="E36" t="s">
        <v>36</v>
      </c>
      <c r="F36" t="s">
        <v>37</v>
      </c>
      <c r="G36" t="s">
        <v>77</v>
      </c>
      <c r="H36">
        <v>7</v>
      </c>
      <c r="I36">
        <v>6293</v>
      </c>
      <c r="J36">
        <v>4405.1000000000004</v>
      </c>
      <c r="K36" t="s">
        <v>24</v>
      </c>
      <c r="L36">
        <v>75</v>
      </c>
    </row>
    <row r="37" spans="1:12" x14ac:dyDescent="0.25">
      <c r="A37" s="1">
        <v>45551</v>
      </c>
      <c r="B37" t="s">
        <v>31</v>
      </c>
      <c r="C37" t="s">
        <v>53</v>
      </c>
      <c r="D37" t="s">
        <v>27</v>
      </c>
      <c r="E37" t="s">
        <v>15</v>
      </c>
      <c r="F37" t="s">
        <v>22</v>
      </c>
      <c r="G37" t="s">
        <v>78</v>
      </c>
      <c r="H37">
        <v>9</v>
      </c>
      <c r="I37">
        <v>26991</v>
      </c>
      <c r="J37">
        <v>18893.7</v>
      </c>
      <c r="K37" t="s">
        <v>24</v>
      </c>
      <c r="L37">
        <v>80</v>
      </c>
    </row>
    <row r="38" spans="1:12" x14ac:dyDescent="0.25">
      <c r="A38" s="1">
        <v>45558</v>
      </c>
      <c r="B38" t="s">
        <v>12</v>
      </c>
      <c r="C38" t="s">
        <v>13</v>
      </c>
      <c r="D38" t="s">
        <v>14</v>
      </c>
      <c r="E38" t="s">
        <v>36</v>
      </c>
      <c r="F38" t="s">
        <v>47</v>
      </c>
      <c r="G38" t="s">
        <v>79</v>
      </c>
      <c r="H38">
        <v>40</v>
      </c>
      <c r="I38">
        <v>7960</v>
      </c>
      <c r="J38">
        <v>5572</v>
      </c>
      <c r="K38" t="s">
        <v>18</v>
      </c>
      <c r="L38">
        <v>200</v>
      </c>
    </row>
    <row r="39" spans="1:12" x14ac:dyDescent="0.25">
      <c r="A39" s="1">
        <v>45565</v>
      </c>
      <c r="B39" t="s">
        <v>19</v>
      </c>
      <c r="C39" t="s">
        <v>20</v>
      </c>
      <c r="D39" t="s">
        <v>21</v>
      </c>
      <c r="E39" t="s">
        <v>28</v>
      </c>
      <c r="F39" t="s">
        <v>29</v>
      </c>
      <c r="G39" t="s">
        <v>80</v>
      </c>
      <c r="H39">
        <v>6</v>
      </c>
      <c r="I39">
        <v>35994</v>
      </c>
      <c r="J39">
        <v>25195.8</v>
      </c>
      <c r="K39" t="s">
        <v>24</v>
      </c>
      <c r="L39">
        <v>30</v>
      </c>
    </row>
    <row r="40" spans="1:12" x14ac:dyDescent="0.25">
      <c r="A40" s="1">
        <v>45572</v>
      </c>
      <c r="B40" t="s">
        <v>25</v>
      </c>
      <c r="C40" t="s">
        <v>26</v>
      </c>
      <c r="D40" t="s">
        <v>27</v>
      </c>
      <c r="E40" t="s">
        <v>15</v>
      </c>
      <c r="F40" t="s">
        <v>16</v>
      </c>
      <c r="G40" t="s">
        <v>81</v>
      </c>
      <c r="H40">
        <v>10</v>
      </c>
      <c r="I40">
        <v>49990</v>
      </c>
      <c r="J40">
        <v>34993</v>
      </c>
      <c r="K40" t="s">
        <v>18</v>
      </c>
      <c r="L40">
        <v>50</v>
      </c>
    </row>
    <row r="41" spans="1:12" x14ac:dyDescent="0.25">
      <c r="A41" s="1">
        <v>45579</v>
      </c>
      <c r="B41" t="s">
        <v>31</v>
      </c>
      <c r="C41" t="s">
        <v>32</v>
      </c>
      <c r="D41" t="s">
        <v>14</v>
      </c>
      <c r="E41" t="s">
        <v>36</v>
      </c>
      <c r="F41" t="s">
        <v>40</v>
      </c>
      <c r="G41" t="s">
        <v>82</v>
      </c>
      <c r="H41">
        <v>20</v>
      </c>
      <c r="I41">
        <v>9980</v>
      </c>
      <c r="J41">
        <v>6986</v>
      </c>
      <c r="K41" t="s">
        <v>18</v>
      </c>
      <c r="L41">
        <v>150</v>
      </c>
    </row>
    <row r="42" spans="1:12" x14ac:dyDescent="0.25">
      <c r="A42" s="1">
        <v>45586</v>
      </c>
      <c r="B42" t="s">
        <v>12</v>
      </c>
      <c r="C42" t="s">
        <v>35</v>
      </c>
      <c r="D42" t="s">
        <v>21</v>
      </c>
      <c r="E42" t="s">
        <v>28</v>
      </c>
      <c r="F42" t="s">
        <v>33</v>
      </c>
      <c r="G42" t="s">
        <v>83</v>
      </c>
      <c r="H42">
        <v>2</v>
      </c>
      <c r="I42">
        <v>17998</v>
      </c>
      <c r="J42">
        <v>12598.6</v>
      </c>
      <c r="K42" t="s">
        <v>24</v>
      </c>
      <c r="L42">
        <v>25</v>
      </c>
    </row>
    <row r="43" spans="1:12" x14ac:dyDescent="0.25">
      <c r="A43" s="1">
        <v>45593</v>
      </c>
      <c r="B43" t="s">
        <v>19</v>
      </c>
      <c r="C43" t="s">
        <v>39</v>
      </c>
      <c r="D43" t="s">
        <v>27</v>
      </c>
      <c r="E43" t="s">
        <v>36</v>
      </c>
      <c r="F43" t="s">
        <v>37</v>
      </c>
      <c r="G43" t="s">
        <v>84</v>
      </c>
      <c r="H43">
        <v>8</v>
      </c>
      <c r="I43">
        <v>7192</v>
      </c>
      <c r="J43">
        <v>5034.3999999999996</v>
      </c>
      <c r="K43" t="s">
        <v>24</v>
      </c>
      <c r="L43">
        <v>75</v>
      </c>
    </row>
    <row r="44" spans="1:12" x14ac:dyDescent="0.25">
      <c r="A44" s="1">
        <v>45600</v>
      </c>
      <c r="B44" t="s">
        <v>25</v>
      </c>
      <c r="C44" t="s">
        <v>42</v>
      </c>
      <c r="D44" t="s">
        <v>14</v>
      </c>
      <c r="E44" t="s">
        <v>15</v>
      </c>
      <c r="F44" t="s">
        <v>22</v>
      </c>
      <c r="G44" t="s">
        <v>85</v>
      </c>
      <c r="H44">
        <v>14</v>
      </c>
      <c r="I44">
        <v>41986</v>
      </c>
      <c r="J44">
        <v>29390.2</v>
      </c>
      <c r="K44" t="s">
        <v>18</v>
      </c>
      <c r="L44">
        <v>80</v>
      </c>
    </row>
    <row r="45" spans="1:12" x14ac:dyDescent="0.25">
      <c r="A45" s="1">
        <v>45607</v>
      </c>
      <c r="B45" t="s">
        <v>31</v>
      </c>
      <c r="C45" t="s">
        <v>44</v>
      </c>
      <c r="D45" t="s">
        <v>21</v>
      </c>
      <c r="E45" t="s">
        <v>36</v>
      </c>
      <c r="F45" t="s">
        <v>47</v>
      </c>
      <c r="G45" t="s">
        <v>86</v>
      </c>
      <c r="H45">
        <v>45</v>
      </c>
      <c r="I45">
        <v>8955</v>
      </c>
      <c r="J45">
        <v>6268.5</v>
      </c>
      <c r="K45" t="s">
        <v>24</v>
      </c>
      <c r="L45">
        <v>200</v>
      </c>
    </row>
    <row r="46" spans="1:12" x14ac:dyDescent="0.25">
      <c r="A46" s="1">
        <v>45614</v>
      </c>
      <c r="B46" t="s">
        <v>12</v>
      </c>
      <c r="C46" t="s">
        <v>46</v>
      </c>
      <c r="D46" t="s">
        <v>27</v>
      </c>
      <c r="E46" t="s">
        <v>28</v>
      </c>
      <c r="F46" t="s">
        <v>29</v>
      </c>
      <c r="G46" t="s">
        <v>87</v>
      </c>
      <c r="H46">
        <v>5</v>
      </c>
      <c r="I46">
        <v>29995</v>
      </c>
      <c r="J46">
        <v>20996.5</v>
      </c>
      <c r="K46" t="s">
        <v>24</v>
      </c>
      <c r="L46">
        <v>30</v>
      </c>
    </row>
    <row r="47" spans="1:12" x14ac:dyDescent="0.25">
      <c r="A47" s="1">
        <v>45621</v>
      </c>
      <c r="B47" t="s">
        <v>19</v>
      </c>
      <c r="C47" t="s">
        <v>49</v>
      </c>
      <c r="D47" t="s">
        <v>14</v>
      </c>
      <c r="E47" t="s">
        <v>28</v>
      </c>
      <c r="F47" t="s">
        <v>33</v>
      </c>
      <c r="G47" t="s">
        <v>88</v>
      </c>
      <c r="H47">
        <v>4</v>
      </c>
      <c r="I47">
        <v>35996</v>
      </c>
      <c r="J47">
        <v>25197.200000000001</v>
      </c>
      <c r="K47" t="s">
        <v>18</v>
      </c>
      <c r="L47">
        <v>25</v>
      </c>
    </row>
    <row r="48" spans="1:12" x14ac:dyDescent="0.25">
      <c r="A48" s="1">
        <v>45628</v>
      </c>
      <c r="B48" t="s">
        <v>25</v>
      </c>
      <c r="C48" t="s">
        <v>51</v>
      </c>
      <c r="D48" t="s">
        <v>21</v>
      </c>
      <c r="E48" t="s">
        <v>15</v>
      </c>
      <c r="F48" t="s">
        <v>16</v>
      </c>
      <c r="G48" t="s">
        <v>89</v>
      </c>
      <c r="H48">
        <v>8</v>
      </c>
      <c r="I48">
        <v>39992</v>
      </c>
      <c r="J48">
        <v>27994.400000000001</v>
      </c>
      <c r="K48" t="s">
        <v>24</v>
      </c>
      <c r="L48">
        <v>50</v>
      </c>
    </row>
    <row r="49" spans="1:12" x14ac:dyDescent="0.25">
      <c r="A49" s="1">
        <v>45635</v>
      </c>
      <c r="B49" t="s">
        <v>31</v>
      </c>
      <c r="C49" t="s">
        <v>53</v>
      </c>
      <c r="D49" t="s">
        <v>27</v>
      </c>
      <c r="E49" t="s">
        <v>36</v>
      </c>
      <c r="F49" t="s">
        <v>40</v>
      </c>
      <c r="G49" t="s">
        <v>90</v>
      </c>
      <c r="H49">
        <v>16</v>
      </c>
      <c r="I49">
        <v>7984</v>
      </c>
      <c r="J49">
        <v>5588.8</v>
      </c>
      <c r="K49" t="s">
        <v>24</v>
      </c>
      <c r="L49">
        <v>150</v>
      </c>
    </row>
    <row r="50" spans="1:12" x14ac:dyDescent="0.25">
      <c r="A50" s="1">
        <v>45642</v>
      </c>
      <c r="B50" t="s">
        <v>12</v>
      </c>
      <c r="C50" t="s">
        <v>13</v>
      </c>
      <c r="D50" t="s">
        <v>14</v>
      </c>
      <c r="E50" t="s">
        <v>36</v>
      </c>
      <c r="F50" t="s">
        <v>37</v>
      </c>
      <c r="G50" t="s">
        <v>91</v>
      </c>
      <c r="H50">
        <v>10</v>
      </c>
      <c r="I50">
        <v>8990</v>
      </c>
      <c r="J50">
        <v>6293</v>
      </c>
      <c r="K50" t="s">
        <v>18</v>
      </c>
      <c r="L50">
        <v>75</v>
      </c>
    </row>
    <row r="51" spans="1:12" x14ac:dyDescent="0.25">
      <c r="A51" s="1">
        <v>45649</v>
      </c>
      <c r="B51" t="s">
        <v>19</v>
      </c>
      <c r="C51" t="s">
        <v>20</v>
      </c>
      <c r="D51" t="s">
        <v>21</v>
      </c>
      <c r="E51" t="s">
        <v>28</v>
      </c>
      <c r="F51" t="s">
        <v>29</v>
      </c>
      <c r="G51" t="s">
        <v>92</v>
      </c>
      <c r="H51">
        <v>4</v>
      </c>
      <c r="I51">
        <v>23996</v>
      </c>
      <c r="J51">
        <v>16797.2</v>
      </c>
      <c r="K51" t="s">
        <v>24</v>
      </c>
      <c r="L51">
        <v>30</v>
      </c>
    </row>
    <row r="52" spans="1:12" x14ac:dyDescent="0.25">
      <c r="A52" s="1">
        <v>45656</v>
      </c>
      <c r="B52" t="s">
        <v>25</v>
      </c>
      <c r="C52" t="s">
        <v>26</v>
      </c>
      <c r="D52" t="s">
        <v>27</v>
      </c>
      <c r="E52" t="s">
        <v>15</v>
      </c>
      <c r="F52" t="s">
        <v>22</v>
      </c>
      <c r="G52" t="s">
        <v>93</v>
      </c>
      <c r="H52">
        <v>11</v>
      </c>
      <c r="I52">
        <v>32989</v>
      </c>
      <c r="J52">
        <v>23092.3</v>
      </c>
      <c r="K52" t="s">
        <v>24</v>
      </c>
      <c r="L52">
        <v>80</v>
      </c>
    </row>
    <row r="53" spans="1:12" x14ac:dyDescent="0.25">
      <c r="A53" s="1">
        <v>45299</v>
      </c>
      <c r="B53" t="s">
        <v>31</v>
      </c>
      <c r="C53" t="s">
        <v>32</v>
      </c>
      <c r="D53" t="s">
        <v>14</v>
      </c>
      <c r="E53" t="s">
        <v>36</v>
      </c>
      <c r="F53" t="s">
        <v>47</v>
      </c>
      <c r="G53" t="s">
        <v>58</v>
      </c>
      <c r="H53">
        <v>30</v>
      </c>
      <c r="I53">
        <v>5970</v>
      </c>
      <c r="J53">
        <v>4179</v>
      </c>
      <c r="K53" t="s">
        <v>18</v>
      </c>
      <c r="L53">
        <v>200</v>
      </c>
    </row>
    <row r="54" spans="1:12" x14ac:dyDescent="0.25">
      <c r="A54" s="1">
        <v>45308</v>
      </c>
      <c r="B54" t="s">
        <v>12</v>
      </c>
      <c r="C54" t="s">
        <v>35</v>
      </c>
      <c r="D54" t="s">
        <v>21</v>
      </c>
      <c r="E54" t="s">
        <v>28</v>
      </c>
      <c r="F54" t="s">
        <v>33</v>
      </c>
      <c r="G54" t="s">
        <v>94</v>
      </c>
      <c r="H54">
        <v>3</v>
      </c>
      <c r="I54">
        <v>26997</v>
      </c>
      <c r="J54">
        <v>18897.900000000001</v>
      </c>
      <c r="K54" t="s">
        <v>18</v>
      </c>
      <c r="L54">
        <v>25</v>
      </c>
    </row>
    <row r="55" spans="1:12" x14ac:dyDescent="0.25">
      <c r="A55" s="1">
        <v>45317</v>
      </c>
      <c r="B55" t="s">
        <v>19</v>
      </c>
      <c r="C55" t="s">
        <v>39</v>
      </c>
      <c r="D55" t="s">
        <v>27</v>
      </c>
      <c r="E55" t="s">
        <v>15</v>
      </c>
      <c r="F55" t="s">
        <v>16</v>
      </c>
      <c r="G55" t="s">
        <v>95</v>
      </c>
      <c r="H55">
        <v>9</v>
      </c>
      <c r="I55">
        <v>44991</v>
      </c>
      <c r="J55">
        <v>31493.7</v>
      </c>
      <c r="K55" t="s">
        <v>24</v>
      </c>
      <c r="L55">
        <v>50</v>
      </c>
    </row>
    <row r="56" spans="1:12" x14ac:dyDescent="0.25">
      <c r="A56" s="1">
        <v>45325</v>
      </c>
      <c r="B56" t="s">
        <v>25</v>
      </c>
      <c r="C56" t="s">
        <v>42</v>
      </c>
      <c r="D56" t="s">
        <v>14</v>
      </c>
      <c r="E56" t="s">
        <v>36</v>
      </c>
      <c r="F56" t="s">
        <v>40</v>
      </c>
      <c r="G56" t="s">
        <v>96</v>
      </c>
      <c r="H56">
        <v>19</v>
      </c>
      <c r="I56">
        <v>9481</v>
      </c>
      <c r="J56">
        <v>6636.7</v>
      </c>
      <c r="K56" t="s">
        <v>24</v>
      </c>
      <c r="L56">
        <v>150</v>
      </c>
    </row>
    <row r="57" spans="1:12" x14ac:dyDescent="0.25">
      <c r="A57" s="1">
        <v>45334</v>
      </c>
      <c r="B57" t="s">
        <v>31</v>
      </c>
      <c r="C57" t="s">
        <v>44</v>
      </c>
      <c r="D57" t="s">
        <v>21</v>
      </c>
      <c r="E57" t="s">
        <v>36</v>
      </c>
      <c r="F57" t="s">
        <v>37</v>
      </c>
      <c r="G57" t="s">
        <v>97</v>
      </c>
      <c r="H57">
        <v>7</v>
      </c>
      <c r="I57">
        <v>6293</v>
      </c>
      <c r="J57">
        <v>4405.1000000000004</v>
      </c>
      <c r="K57" t="s">
        <v>24</v>
      </c>
      <c r="L57">
        <v>75</v>
      </c>
    </row>
    <row r="58" spans="1:12" x14ac:dyDescent="0.25">
      <c r="A58" s="1">
        <v>45343</v>
      </c>
      <c r="B58" t="s">
        <v>12</v>
      </c>
      <c r="C58" t="s">
        <v>46</v>
      </c>
      <c r="D58" t="s">
        <v>27</v>
      </c>
      <c r="E58" t="s">
        <v>28</v>
      </c>
      <c r="F58" t="s">
        <v>29</v>
      </c>
      <c r="G58" t="s">
        <v>98</v>
      </c>
      <c r="H58">
        <v>6</v>
      </c>
      <c r="I58">
        <v>35994</v>
      </c>
      <c r="J58">
        <v>25195.8</v>
      </c>
      <c r="K58" t="s">
        <v>24</v>
      </c>
      <c r="L58">
        <v>30</v>
      </c>
    </row>
    <row r="59" spans="1:12" x14ac:dyDescent="0.25">
      <c r="A59" s="1">
        <v>45353</v>
      </c>
      <c r="B59" t="s">
        <v>19</v>
      </c>
      <c r="C59" t="s">
        <v>49</v>
      </c>
      <c r="D59" t="s">
        <v>14</v>
      </c>
      <c r="E59" t="s">
        <v>15</v>
      </c>
      <c r="F59" t="s">
        <v>22</v>
      </c>
      <c r="G59" t="s">
        <v>99</v>
      </c>
      <c r="H59">
        <v>13</v>
      </c>
      <c r="I59">
        <v>38987</v>
      </c>
      <c r="J59">
        <v>27290.9</v>
      </c>
      <c r="K59" t="s">
        <v>18</v>
      </c>
      <c r="L59">
        <v>80</v>
      </c>
    </row>
    <row r="60" spans="1:12" x14ac:dyDescent="0.25">
      <c r="A60" s="1">
        <v>45362</v>
      </c>
      <c r="B60" t="s">
        <v>25</v>
      </c>
      <c r="C60" t="s">
        <v>51</v>
      </c>
      <c r="D60" t="s">
        <v>21</v>
      </c>
      <c r="E60" t="s">
        <v>36</v>
      </c>
      <c r="F60" t="s">
        <v>47</v>
      </c>
      <c r="G60" t="s">
        <v>100</v>
      </c>
      <c r="H60">
        <v>35</v>
      </c>
      <c r="I60">
        <v>6965</v>
      </c>
      <c r="J60">
        <v>4875.5</v>
      </c>
      <c r="K60" t="s">
        <v>24</v>
      </c>
      <c r="L60">
        <v>200</v>
      </c>
    </row>
    <row r="61" spans="1:12" x14ac:dyDescent="0.25">
      <c r="A61" s="1">
        <v>45371</v>
      </c>
      <c r="B61" t="s">
        <v>31</v>
      </c>
      <c r="C61" t="s">
        <v>53</v>
      </c>
      <c r="D61" t="s">
        <v>27</v>
      </c>
      <c r="E61" t="s">
        <v>28</v>
      </c>
      <c r="F61" t="s">
        <v>33</v>
      </c>
      <c r="G61" t="s">
        <v>101</v>
      </c>
      <c r="H61">
        <v>2</v>
      </c>
      <c r="I61">
        <v>17998</v>
      </c>
      <c r="J61">
        <v>12598.6</v>
      </c>
      <c r="K61" t="s">
        <v>18</v>
      </c>
      <c r="L61">
        <v>25</v>
      </c>
    </row>
    <row r="62" spans="1:12" x14ac:dyDescent="0.25">
      <c r="A62" s="1">
        <v>45380</v>
      </c>
      <c r="B62" t="s">
        <v>12</v>
      </c>
      <c r="C62" t="s">
        <v>13</v>
      </c>
      <c r="D62" t="s">
        <v>14</v>
      </c>
      <c r="E62" t="s">
        <v>15</v>
      </c>
      <c r="F62" t="s">
        <v>16</v>
      </c>
      <c r="G62" t="s">
        <v>55</v>
      </c>
      <c r="H62">
        <v>10</v>
      </c>
      <c r="I62">
        <v>49990</v>
      </c>
      <c r="J62">
        <v>34993</v>
      </c>
      <c r="K62" t="s">
        <v>18</v>
      </c>
      <c r="L62">
        <v>50</v>
      </c>
    </row>
    <row r="63" spans="1:12" x14ac:dyDescent="0.25">
      <c r="A63" s="1">
        <v>45389</v>
      </c>
      <c r="B63" t="s">
        <v>19</v>
      </c>
      <c r="C63" t="s">
        <v>20</v>
      </c>
      <c r="D63" t="s">
        <v>21</v>
      </c>
      <c r="E63" t="s">
        <v>36</v>
      </c>
      <c r="F63" t="s">
        <v>40</v>
      </c>
      <c r="G63" t="s">
        <v>102</v>
      </c>
      <c r="H63">
        <v>18</v>
      </c>
      <c r="I63">
        <v>8982</v>
      </c>
      <c r="J63">
        <v>6287.4</v>
      </c>
      <c r="K63" t="s">
        <v>24</v>
      </c>
      <c r="L63">
        <v>150</v>
      </c>
    </row>
    <row r="64" spans="1:12" x14ac:dyDescent="0.25">
      <c r="A64" s="1">
        <v>45398</v>
      </c>
      <c r="B64" t="s">
        <v>25</v>
      </c>
      <c r="C64" t="s">
        <v>26</v>
      </c>
      <c r="D64" t="s">
        <v>27</v>
      </c>
      <c r="E64" t="s">
        <v>36</v>
      </c>
      <c r="F64" t="s">
        <v>37</v>
      </c>
      <c r="G64" t="s">
        <v>103</v>
      </c>
      <c r="H64">
        <v>9</v>
      </c>
      <c r="I64">
        <v>8091</v>
      </c>
      <c r="J64">
        <v>5663.7</v>
      </c>
      <c r="K64" t="s">
        <v>24</v>
      </c>
      <c r="L64">
        <v>75</v>
      </c>
    </row>
    <row r="65" spans="1:12" x14ac:dyDescent="0.25">
      <c r="A65" s="1">
        <v>45407</v>
      </c>
      <c r="B65" t="s">
        <v>31</v>
      </c>
      <c r="C65" t="s">
        <v>32</v>
      </c>
      <c r="D65" t="s">
        <v>14</v>
      </c>
      <c r="E65" t="s">
        <v>28</v>
      </c>
      <c r="F65" t="s">
        <v>29</v>
      </c>
      <c r="G65" t="s">
        <v>104</v>
      </c>
      <c r="H65">
        <v>5</v>
      </c>
      <c r="I65">
        <v>29995</v>
      </c>
      <c r="J65">
        <v>20996.5</v>
      </c>
      <c r="K65" t="s">
        <v>18</v>
      </c>
      <c r="L65">
        <v>30</v>
      </c>
    </row>
    <row r="66" spans="1:12" x14ac:dyDescent="0.25">
      <c r="A66" s="1">
        <v>45416</v>
      </c>
      <c r="B66" t="s">
        <v>12</v>
      </c>
      <c r="C66" t="s">
        <v>35</v>
      </c>
      <c r="D66" t="s">
        <v>21</v>
      </c>
      <c r="E66" t="s">
        <v>15</v>
      </c>
      <c r="F66" t="s">
        <v>22</v>
      </c>
      <c r="G66" t="s">
        <v>59</v>
      </c>
      <c r="H66">
        <v>12</v>
      </c>
      <c r="I66">
        <v>35988</v>
      </c>
      <c r="J66">
        <v>25191.599999999999</v>
      </c>
      <c r="K66" t="s">
        <v>24</v>
      </c>
      <c r="L66">
        <v>80</v>
      </c>
    </row>
    <row r="67" spans="1:12" x14ac:dyDescent="0.25">
      <c r="A67" s="1">
        <v>45425</v>
      </c>
      <c r="B67" t="s">
        <v>19</v>
      </c>
      <c r="C67" t="s">
        <v>39</v>
      </c>
      <c r="D67" t="s">
        <v>27</v>
      </c>
      <c r="E67" t="s">
        <v>36</v>
      </c>
      <c r="F67" t="s">
        <v>47</v>
      </c>
      <c r="G67" t="s">
        <v>105</v>
      </c>
      <c r="H67">
        <v>40</v>
      </c>
      <c r="I67">
        <v>7960</v>
      </c>
      <c r="J67">
        <v>5572</v>
      </c>
      <c r="K67" t="s">
        <v>24</v>
      </c>
      <c r="L67">
        <v>200</v>
      </c>
    </row>
    <row r="68" spans="1:12" x14ac:dyDescent="0.25">
      <c r="A68" s="1">
        <v>45434</v>
      </c>
      <c r="B68" t="s">
        <v>25</v>
      </c>
      <c r="C68" t="s">
        <v>42</v>
      </c>
      <c r="D68" t="s">
        <v>14</v>
      </c>
      <c r="E68" t="s">
        <v>28</v>
      </c>
      <c r="F68" t="s">
        <v>33</v>
      </c>
      <c r="G68" t="s">
        <v>106</v>
      </c>
      <c r="H68">
        <v>3</v>
      </c>
      <c r="I68">
        <v>26997</v>
      </c>
      <c r="J68">
        <v>18897.900000000001</v>
      </c>
      <c r="K68" t="s">
        <v>18</v>
      </c>
      <c r="L68">
        <v>25</v>
      </c>
    </row>
    <row r="69" spans="1:12" x14ac:dyDescent="0.25">
      <c r="A69" s="1">
        <v>45443</v>
      </c>
      <c r="B69" t="s">
        <v>31</v>
      </c>
      <c r="C69" t="s">
        <v>44</v>
      </c>
      <c r="D69" t="s">
        <v>21</v>
      </c>
      <c r="E69" t="s">
        <v>15</v>
      </c>
      <c r="F69" t="s">
        <v>16</v>
      </c>
      <c r="G69" t="s">
        <v>74</v>
      </c>
      <c r="H69">
        <v>7</v>
      </c>
      <c r="I69">
        <v>34993</v>
      </c>
      <c r="J69">
        <v>24495.1</v>
      </c>
      <c r="K69" t="s">
        <v>24</v>
      </c>
      <c r="L69">
        <v>50</v>
      </c>
    </row>
    <row r="70" spans="1:12" x14ac:dyDescent="0.25">
      <c r="A70" s="1">
        <v>45452</v>
      </c>
      <c r="B70" t="s">
        <v>12</v>
      </c>
      <c r="C70" t="s">
        <v>46</v>
      </c>
      <c r="D70" t="s">
        <v>27</v>
      </c>
      <c r="E70" t="s">
        <v>36</v>
      </c>
      <c r="F70" t="s">
        <v>40</v>
      </c>
      <c r="G70" t="s">
        <v>107</v>
      </c>
      <c r="H70">
        <v>16</v>
      </c>
      <c r="I70">
        <v>7984</v>
      </c>
      <c r="J70">
        <v>5588.8</v>
      </c>
      <c r="K70" t="s">
        <v>24</v>
      </c>
      <c r="L70">
        <v>150</v>
      </c>
    </row>
    <row r="71" spans="1:12" x14ac:dyDescent="0.25">
      <c r="A71" s="1">
        <v>45461</v>
      </c>
      <c r="B71" t="s">
        <v>19</v>
      </c>
      <c r="C71" t="s">
        <v>49</v>
      </c>
      <c r="D71" t="s">
        <v>14</v>
      </c>
      <c r="E71" t="s">
        <v>36</v>
      </c>
      <c r="F71" t="s">
        <v>37</v>
      </c>
      <c r="G71" t="s">
        <v>108</v>
      </c>
      <c r="H71">
        <v>8</v>
      </c>
      <c r="I71">
        <v>7192</v>
      </c>
      <c r="J71">
        <v>5034.3999999999996</v>
      </c>
      <c r="K71" t="s">
        <v>18</v>
      </c>
      <c r="L71">
        <v>75</v>
      </c>
    </row>
    <row r="72" spans="1:12" x14ac:dyDescent="0.25">
      <c r="A72" s="1">
        <v>45470</v>
      </c>
      <c r="B72" t="s">
        <v>25</v>
      </c>
      <c r="C72" t="s">
        <v>51</v>
      </c>
      <c r="D72" t="s">
        <v>21</v>
      </c>
      <c r="E72" t="s">
        <v>28</v>
      </c>
      <c r="F72" t="s">
        <v>29</v>
      </c>
      <c r="G72" t="s">
        <v>109</v>
      </c>
      <c r="H72">
        <v>4</v>
      </c>
      <c r="I72">
        <v>23996</v>
      </c>
      <c r="J72">
        <v>16797.2</v>
      </c>
      <c r="K72" t="s">
        <v>24</v>
      </c>
      <c r="L72">
        <v>30</v>
      </c>
    </row>
    <row r="73" spans="1:12" x14ac:dyDescent="0.25">
      <c r="A73" s="1">
        <v>45479</v>
      </c>
      <c r="B73" t="s">
        <v>31</v>
      </c>
      <c r="C73" t="s">
        <v>53</v>
      </c>
      <c r="D73" t="s">
        <v>27</v>
      </c>
      <c r="E73" t="s">
        <v>15</v>
      </c>
      <c r="F73" t="s">
        <v>22</v>
      </c>
      <c r="G73" t="s">
        <v>110</v>
      </c>
      <c r="H73">
        <v>10</v>
      </c>
      <c r="I73">
        <v>29990</v>
      </c>
      <c r="J73">
        <v>20993</v>
      </c>
      <c r="K73" t="s">
        <v>24</v>
      </c>
      <c r="L73">
        <v>80</v>
      </c>
    </row>
    <row r="74" spans="1:12" x14ac:dyDescent="0.25">
      <c r="A74" s="1">
        <v>45488</v>
      </c>
      <c r="B74" t="s">
        <v>12</v>
      </c>
      <c r="C74" t="s">
        <v>13</v>
      </c>
      <c r="D74" t="s">
        <v>14</v>
      </c>
      <c r="E74" t="s">
        <v>36</v>
      </c>
      <c r="F74" t="s">
        <v>47</v>
      </c>
      <c r="G74" t="s">
        <v>111</v>
      </c>
      <c r="H74">
        <v>30</v>
      </c>
      <c r="I74">
        <v>5970</v>
      </c>
      <c r="J74">
        <v>4179</v>
      </c>
      <c r="K74" t="s">
        <v>18</v>
      </c>
      <c r="L74">
        <v>200</v>
      </c>
    </row>
    <row r="75" spans="1:12" x14ac:dyDescent="0.25">
      <c r="A75" s="1">
        <v>45497</v>
      </c>
      <c r="B75" t="s">
        <v>19</v>
      </c>
      <c r="C75" t="s">
        <v>20</v>
      </c>
      <c r="D75" t="s">
        <v>21</v>
      </c>
      <c r="E75" t="s">
        <v>28</v>
      </c>
      <c r="F75" t="s">
        <v>33</v>
      </c>
      <c r="G75" t="s">
        <v>112</v>
      </c>
      <c r="H75">
        <v>2</v>
      </c>
      <c r="I75">
        <v>17998</v>
      </c>
      <c r="J75">
        <v>12598.6</v>
      </c>
      <c r="K75" t="s">
        <v>18</v>
      </c>
      <c r="L75">
        <v>25</v>
      </c>
    </row>
    <row r="76" spans="1:12" x14ac:dyDescent="0.25">
      <c r="A76" s="1">
        <v>45506</v>
      </c>
      <c r="B76" t="s">
        <v>25</v>
      </c>
      <c r="C76" t="s">
        <v>26</v>
      </c>
      <c r="D76" t="s">
        <v>27</v>
      </c>
      <c r="E76" t="s">
        <v>15</v>
      </c>
      <c r="F76" t="s">
        <v>16</v>
      </c>
      <c r="G76" t="s">
        <v>113</v>
      </c>
      <c r="H76">
        <v>8</v>
      </c>
      <c r="I76">
        <v>39992</v>
      </c>
      <c r="J76">
        <v>27994.400000000001</v>
      </c>
      <c r="K76" t="s">
        <v>24</v>
      </c>
      <c r="L76">
        <v>50</v>
      </c>
    </row>
    <row r="77" spans="1:12" x14ac:dyDescent="0.25">
      <c r="A77" s="1">
        <v>45515</v>
      </c>
      <c r="B77" t="s">
        <v>31</v>
      </c>
      <c r="C77" t="s">
        <v>32</v>
      </c>
      <c r="D77" t="s">
        <v>14</v>
      </c>
      <c r="E77" t="s">
        <v>36</v>
      </c>
      <c r="F77" t="s">
        <v>40</v>
      </c>
      <c r="G77" t="s">
        <v>114</v>
      </c>
      <c r="H77">
        <v>17</v>
      </c>
      <c r="I77">
        <v>8483</v>
      </c>
      <c r="J77">
        <v>5938.1</v>
      </c>
      <c r="K77" t="s">
        <v>24</v>
      </c>
      <c r="L77">
        <v>150</v>
      </c>
    </row>
    <row r="78" spans="1:12" x14ac:dyDescent="0.25">
      <c r="A78" s="1">
        <v>45524</v>
      </c>
      <c r="B78" t="s">
        <v>12</v>
      </c>
      <c r="C78" t="s">
        <v>35</v>
      </c>
      <c r="D78" t="s">
        <v>21</v>
      </c>
      <c r="E78" t="s">
        <v>36</v>
      </c>
      <c r="F78" t="s">
        <v>37</v>
      </c>
      <c r="G78" t="s">
        <v>115</v>
      </c>
      <c r="H78">
        <v>6</v>
      </c>
      <c r="I78">
        <v>5394</v>
      </c>
      <c r="J78">
        <v>3775.8</v>
      </c>
      <c r="K78" t="s">
        <v>24</v>
      </c>
      <c r="L78">
        <v>75</v>
      </c>
    </row>
    <row r="79" spans="1:12" x14ac:dyDescent="0.25">
      <c r="A79" s="1">
        <v>45533</v>
      </c>
      <c r="B79" t="s">
        <v>19</v>
      </c>
      <c r="C79" t="s">
        <v>39</v>
      </c>
      <c r="D79" t="s">
        <v>27</v>
      </c>
      <c r="E79" t="s">
        <v>28</v>
      </c>
      <c r="F79" t="s">
        <v>29</v>
      </c>
      <c r="G79" t="s">
        <v>116</v>
      </c>
      <c r="H79">
        <v>5</v>
      </c>
      <c r="I79">
        <v>29995</v>
      </c>
      <c r="J79">
        <v>20996.5</v>
      </c>
      <c r="K79" t="s">
        <v>24</v>
      </c>
      <c r="L79">
        <v>30</v>
      </c>
    </row>
    <row r="80" spans="1:12" x14ac:dyDescent="0.25">
      <c r="A80" s="1">
        <v>45542</v>
      </c>
      <c r="B80" t="s">
        <v>25</v>
      </c>
      <c r="C80" t="s">
        <v>42</v>
      </c>
      <c r="D80" t="s">
        <v>14</v>
      </c>
      <c r="E80" t="s">
        <v>15</v>
      </c>
      <c r="F80" t="s">
        <v>22</v>
      </c>
      <c r="G80" t="s">
        <v>117</v>
      </c>
      <c r="H80">
        <v>14</v>
      </c>
      <c r="I80">
        <v>41986</v>
      </c>
      <c r="J80">
        <v>29390.2</v>
      </c>
      <c r="K80" t="s">
        <v>18</v>
      </c>
      <c r="L80">
        <v>80</v>
      </c>
    </row>
    <row r="81" spans="1:12" x14ac:dyDescent="0.25">
      <c r="A81" s="1">
        <v>45551</v>
      </c>
      <c r="B81" t="s">
        <v>31</v>
      </c>
      <c r="C81" t="s">
        <v>44</v>
      </c>
      <c r="D81" t="s">
        <v>21</v>
      </c>
      <c r="E81" t="s">
        <v>36</v>
      </c>
      <c r="F81" t="s">
        <v>47</v>
      </c>
      <c r="G81" t="s">
        <v>86</v>
      </c>
      <c r="H81">
        <v>35</v>
      </c>
      <c r="I81">
        <v>6965</v>
      </c>
      <c r="J81">
        <v>4875.5</v>
      </c>
      <c r="K81" t="s">
        <v>24</v>
      </c>
      <c r="L81">
        <v>200</v>
      </c>
    </row>
    <row r="82" spans="1:12" x14ac:dyDescent="0.25">
      <c r="A82" s="1">
        <v>45560</v>
      </c>
      <c r="B82" t="s">
        <v>12</v>
      </c>
      <c r="C82" t="s">
        <v>46</v>
      </c>
      <c r="D82" t="s">
        <v>27</v>
      </c>
      <c r="E82" t="s">
        <v>28</v>
      </c>
      <c r="F82" t="s">
        <v>33</v>
      </c>
      <c r="G82" t="s">
        <v>118</v>
      </c>
      <c r="H82">
        <v>3</v>
      </c>
      <c r="I82">
        <v>26997</v>
      </c>
      <c r="J82">
        <v>18897.900000000001</v>
      </c>
      <c r="K82" t="s">
        <v>18</v>
      </c>
      <c r="L82">
        <v>25</v>
      </c>
    </row>
    <row r="83" spans="1:12" x14ac:dyDescent="0.25">
      <c r="A83" s="1">
        <v>45569</v>
      </c>
      <c r="B83" t="s">
        <v>19</v>
      </c>
      <c r="C83" t="s">
        <v>49</v>
      </c>
      <c r="D83" t="s">
        <v>14</v>
      </c>
      <c r="E83" t="s">
        <v>15</v>
      </c>
      <c r="F83" t="s">
        <v>16</v>
      </c>
      <c r="G83" t="s">
        <v>119</v>
      </c>
      <c r="H83">
        <v>9</v>
      </c>
      <c r="I83">
        <v>44991</v>
      </c>
      <c r="J83">
        <v>31493.7</v>
      </c>
      <c r="K83" t="s">
        <v>18</v>
      </c>
      <c r="L83">
        <v>50</v>
      </c>
    </row>
    <row r="84" spans="1:12" x14ac:dyDescent="0.25">
      <c r="A84" s="1">
        <v>45578</v>
      </c>
      <c r="B84" t="s">
        <v>25</v>
      </c>
      <c r="C84" t="s">
        <v>51</v>
      </c>
      <c r="D84" t="s">
        <v>21</v>
      </c>
      <c r="E84" t="s">
        <v>36</v>
      </c>
      <c r="F84" t="s">
        <v>40</v>
      </c>
      <c r="G84" t="s">
        <v>120</v>
      </c>
      <c r="H84">
        <v>19</v>
      </c>
      <c r="I84">
        <v>9481</v>
      </c>
      <c r="J84">
        <v>6636.7</v>
      </c>
      <c r="K84" t="s">
        <v>24</v>
      </c>
      <c r="L84">
        <v>150</v>
      </c>
    </row>
    <row r="85" spans="1:12" x14ac:dyDescent="0.25">
      <c r="A85" s="1">
        <v>45587</v>
      </c>
      <c r="B85" t="s">
        <v>31</v>
      </c>
      <c r="C85" t="s">
        <v>53</v>
      </c>
      <c r="D85" t="s">
        <v>27</v>
      </c>
      <c r="E85" t="s">
        <v>36</v>
      </c>
      <c r="F85" t="s">
        <v>37</v>
      </c>
      <c r="G85" t="s">
        <v>121</v>
      </c>
      <c r="H85">
        <v>7</v>
      </c>
      <c r="I85">
        <v>6293</v>
      </c>
      <c r="J85">
        <v>4405.1000000000004</v>
      </c>
      <c r="K85" t="s">
        <v>24</v>
      </c>
      <c r="L85">
        <v>75</v>
      </c>
    </row>
    <row r="86" spans="1:12" x14ac:dyDescent="0.25">
      <c r="A86" s="1">
        <v>45596</v>
      </c>
      <c r="B86" t="s">
        <v>12</v>
      </c>
      <c r="C86" t="s">
        <v>13</v>
      </c>
      <c r="D86" t="s">
        <v>14</v>
      </c>
      <c r="E86" t="s">
        <v>28</v>
      </c>
      <c r="F86" t="s">
        <v>29</v>
      </c>
      <c r="G86" t="s">
        <v>122</v>
      </c>
      <c r="H86">
        <v>4</v>
      </c>
      <c r="I86">
        <v>23996</v>
      </c>
      <c r="J86">
        <v>16797.2</v>
      </c>
      <c r="K86" t="s">
        <v>18</v>
      </c>
      <c r="L86">
        <v>30</v>
      </c>
    </row>
    <row r="87" spans="1:12" x14ac:dyDescent="0.25">
      <c r="A87" s="1">
        <v>45605</v>
      </c>
      <c r="B87" t="s">
        <v>19</v>
      </c>
      <c r="C87" t="s">
        <v>20</v>
      </c>
      <c r="D87" t="s">
        <v>21</v>
      </c>
      <c r="E87" t="s">
        <v>15</v>
      </c>
      <c r="F87" t="s">
        <v>22</v>
      </c>
      <c r="G87" t="s">
        <v>123</v>
      </c>
      <c r="H87">
        <v>11</v>
      </c>
      <c r="I87">
        <v>32989</v>
      </c>
      <c r="J87">
        <v>23092.3</v>
      </c>
      <c r="K87" t="s">
        <v>24</v>
      </c>
      <c r="L87">
        <v>80</v>
      </c>
    </row>
    <row r="88" spans="1:12" x14ac:dyDescent="0.25">
      <c r="A88" s="1">
        <v>45614</v>
      </c>
      <c r="B88" t="s">
        <v>25</v>
      </c>
      <c r="C88" t="s">
        <v>26</v>
      </c>
      <c r="D88" t="s">
        <v>27</v>
      </c>
      <c r="E88" t="s">
        <v>36</v>
      </c>
      <c r="F88" t="s">
        <v>47</v>
      </c>
      <c r="G88" t="s">
        <v>124</v>
      </c>
      <c r="H88">
        <v>40</v>
      </c>
      <c r="I88">
        <v>7960</v>
      </c>
      <c r="J88">
        <v>5572</v>
      </c>
      <c r="K88" t="s">
        <v>24</v>
      </c>
      <c r="L88">
        <v>200</v>
      </c>
    </row>
    <row r="89" spans="1:12" x14ac:dyDescent="0.25">
      <c r="A89" s="1">
        <v>45623</v>
      </c>
      <c r="B89" t="s">
        <v>31</v>
      </c>
      <c r="C89" t="s">
        <v>32</v>
      </c>
      <c r="D89" t="s">
        <v>14</v>
      </c>
      <c r="E89" t="s">
        <v>28</v>
      </c>
      <c r="F89" t="s">
        <v>33</v>
      </c>
      <c r="G89" t="s">
        <v>125</v>
      </c>
      <c r="H89">
        <v>2</v>
      </c>
      <c r="I89">
        <v>17998</v>
      </c>
      <c r="J89">
        <v>12598.6</v>
      </c>
      <c r="K89" t="s">
        <v>18</v>
      </c>
      <c r="L89">
        <v>25</v>
      </c>
    </row>
    <row r="90" spans="1:12" x14ac:dyDescent="0.25">
      <c r="A90" s="1">
        <v>45632</v>
      </c>
      <c r="B90" t="s">
        <v>12</v>
      </c>
      <c r="C90" t="s">
        <v>35</v>
      </c>
      <c r="D90" t="s">
        <v>21</v>
      </c>
      <c r="E90" t="s">
        <v>15</v>
      </c>
      <c r="F90" t="s">
        <v>16</v>
      </c>
      <c r="G90" t="s">
        <v>126</v>
      </c>
      <c r="H90">
        <v>10</v>
      </c>
      <c r="I90">
        <v>49990</v>
      </c>
      <c r="J90">
        <v>34993</v>
      </c>
      <c r="K90" t="s">
        <v>24</v>
      </c>
      <c r="L90">
        <v>50</v>
      </c>
    </row>
    <row r="91" spans="1:12" x14ac:dyDescent="0.25">
      <c r="A91" s="1">
        <v>45641</v>
      </c>
      <c r="B91" t="s">
        <v>19</v>
      </c>
      <c r="C91" t="s">
        <v>39</v>
      </c>
      <c r="D91" t="s">
        <v>27</v>
      </c>
      <c r="E91" t="s">
        <v>36</v>
      </c>
      <c r="F91" t="s">
        <v>40</v>
      </c>
      <c r="G91" t="s">
        <v>127</v>
      </c>
      <c r="H91">
        <v>20</v>
      </c>
      <c r="I91">
        <v>9980</v>
      </c>
      <c r="J91">
        <v>6986</v>
      </c>
      <c r="K91" t="s">
        <v>24</v>
      </c>
      <c r="L91">
        <v>150</v>
      </c>
    </row>
    <row r="92" spans="1:12" x14ac:dyDescent="0.25">
      <c r="A92" s="1">
        <v>45650</v>
      </c>
      <c r="B92" t="s">
        <v>25</v>
      </c>
      <c r="C92" t="s">
        <v>42</v>
      </c>
      <c r="D92" t="s">
        <v>14</v>
      </c>
      <c r="E92" t="s">
        <v>36</v>
      </c>
      <c r="F92" t="s">
        <v>37</v>
      </c>
      <c r="G92" t="s">
        <v>128</v>
      </c>
      <c r="H92">
        <v>9</v>
      </c>
      <c r="I92">
        <v>8091</v>
      </c>
      <c r="J92">
        <v>5663.7</v>
      </c>
      <c r="K92" t="s">
        <v>18</v>
      </c>
      <c r="L92">
        <v>75</v>
      </c>
    </row>
    <row r="93" spans="1:12" x14ac:dyDescent="0.25">
      <c r="A93" s="1">
        <v>45657</v>
      </c>
      <c r="B93" t="s">
        <v>31</v>
      </c>
      <c r="C93" t="s">
        <v>44</v>
      </c>
      <c r="D93" t="s">
        <v>21</v>
      </c>
      <c r="E93" t="s">
        <v>28</v>
      </c>
      <c r="F93" t="s">
        <v>29</v>
      </c>
      <c r="G93" t="s">
        <v>45</v>
      </c>
      <c r="H93">
        <v>5</v>
      </c>
      <c r="I93">
        <v>29995</v>
      </c>
      <c r="J93">
        <v>20996.5</v>
      </c>
      <c r="K93" t="s">
        <v>24</v>
      </c>
      <c r="L93">
        <v>30</v>
      </c>
    </row>
    <row r="94" spans="1:12" x14ac:dyDescent="0.25">
      <c r="A94" s="1">
        <v>45303</v>
      </c>
      <c r="B94" t="s">
        <v>12</v>
      </c>
      <c r="C94" t="s">
        <v>46</v>
      </c>
      <c r="D94" t="s">
        <v>27</v>
      </c>
      <c r="E94" t="s">
        <v>15</v>
      </c>
      <c r="F94" t="s">
        <v>22</v>
      </c>
      <c r="G94" t="s">
        <v>129</v>
      </c>
      <c r="H94">
        <v>13</v>
      </c>
      <c r="I94">
        <v>38987</v>
      </c>
      <c r="J94">
        <v>27290.9</v>
      </c>
      <c r="K94" t="s">
        <v>24</v>
      </c>
      <c r="L94">
        <v>80</v>
      </c>
    </row>
    <row r="95" spans="1:12" x14ac:dyDescent="0.25">
      <c r="A95" s="1">
        <v>45315</v>
      </c>
      <c r="B95" t="s">
        <v>19</v>
      </c>
      <c r="C95" t="s">
        <v>49</v>
      </c>
      <c r="D95" t="s">
        <v>14</v>
      </c>
      <c r="E95" t="s">
        <v>36</v>
      </c>
      <c r="F95" t="s">
        <v>47</v>
      </c>
      <c r="G95" t="s">
        <v>130</v>
      </c>
      <c r="H95">
        <v>25</v>
      </c>
      <c r="I95">
        <v>4975</v>
      </c>
      <c r="J95">
        <v>3482.5</v>
      </c>
      <c r="K95" t="s">
        <v>18</v>
      </c>
      <c r="L95">
        <v>200</v>
      </c>
    </row>
    <row r="96" spans="1:12" x14ac:dyDescent="0.25">
      <c r="A96" s="1">
        <v>45327</v>
      </c>
      <c r="B96" t="s">
        <v>25</v>
      </c>
      <c r="C96" t="s">
        <v>51</v>
      </c>
      <c r="D96" t="s">
        <v>21</v>
      </c>
      <c r="E96" t="s">
        <v>28</v>
      </c>
      <c r="F96" t="s">
        <v>33</v>
      </c>
      <c r="G96" t="s">
        <v>131</v>
      </c>
      <c r="H96">
        <v>4</v>
      </c>
      <c r="I96">
        <v>35996</v>
      </c>
      <c r="J96">
        <v>25197.200000000001</v>
      </c>
      <c r="K96" t="s">
        <v>18</v>
      </c>
      <c r="L96">
        <v>25</v>
      </c>
    </row>
    <row r="97" spans="1:12" x14ac:dyDescent="0.25">
      <c r="A97" s="1">
        <v>45339</v>
      </c>
      <c r="B97" t="s">
        <v>31</v>
      </c>
      <c r="C97" t="s">
        <v>53</v>
      </c>
      <c r="D97" t="s">
        <v>27</v>
      </c>
      <c r="E97" t="s">
        <v>15</v>
      </c>
      <c r="F97" t="s">
        <v>16</v>
      </c>
      <c r="G97" t="s">
        <v>132</v>
      </c>
      <c r="H97">
        <v>8</v>
      </c>
      <c r="I97">
        <v>39992</v>
      </c>
      <c r="J97">
        <v>27994.400000000001</v>
      </c>
      <c r="K97" t="s">
        <v>24</v>
      </c>
      <c r="L97">
        <v>50</v>
      </c>
    </row>
    <row r="98" spans="1:12" x14ac:dyDescent="0.25">
      <c r="A98" s="1">
        <v>45352</v>
      </c>
      <c r="B98" t="s">
        <v>12</v>
      </c>
      <c r="C98" t="s">
        <v>13</v>
      </c>
      <c r="D98" t="s">
        <v>14</v>
      </c>
      <c r="E98" t="s">
        <v>36</v>
      </c>
      <c r="F98" t="s">
        <v>40</v>
      </c>
      <c r="G98" t="s">
        <v>133</v>
      </c>
      <c r="H98">
        <v>16</v>
      </c>
      <c r="I98">
        <v>7984</v>
      </c>
      <c r="J98">
        <v>5588.8</v>
      </c>
      <c r="K98" t="s">
        <v>24</v>
      </c>
      <c r="L98">
        <v>150</v>
      </c>
    </row>
    <row r="99" spans="1:12" x14ac:dyDescent="0.25">
      <c r="A99" s="1">
        <v>45364</v>
      </c>
      <c r="B99" t="s">
        <v>19</v>
      </c>
      <c r="C99" t="s">
        <v>20</v>
      </c>
      <c r="D99" t="s">
        <v>21</v>
      </c>
      <c r="E99" t="s">
        <v>36</v>
      </c>
      <c r="F99" t="s">
        <v>37</v>
      </c>
      <c r="G99" t="s">
        <v>134</v>
      </c>
      <c r="H99">
        <v>7</v>
      </c>
      <c r="I99">
        <v>6293</v>
      </c>
      <c r="J99">
        <v>4405.1000000000004</v>
      </c>
      <c r="K99" t="s">
        <v>24</v>
      </c>
      <c r="L99">
        <v>75</v>
      </c>
    </row>
    <row r="100" spans="1:12" x14ac:dyDescent="0.25">
      <c r="A100" s="1">
        <v>45376</v>
      </c>
      <c r="B100" t="s">
        <v>25</v>
      </c>
      <c r="C100" t="s">
        <v>26</v>
      </c>
      <c r="D100" t="s">
        <v>27</v>
      </c>
      <c r="E100" t="s">
        <v>28</v>
      </c>
      <c r="F100" t="s">
        <v>29</v>
      </c>
      <c r="G100" t="s">
        <v>57</v>
      </c>
      <c r="H100">
        <v>6</v>
      </c>
      <c r="I100">
        <v>35994</v>
      </c>
      <c r="J100">
        <v>25195.8</v>
      </c>
      <c r="K100" t="s">
        <v>24</v>
      </c>
      <c r="L100">
        <v>30</v>
      </c>
    </row>
    <row r="101" spans="1:12" x14ac:dyDescent="0.25">
      <c r="A101" s="1">
        <v>45388</v>
      </c>
      <c r="B101" t="s">
        <v>31</v>
      </c>
      <c r="C101" t="s">
        <v>32</v>
      </c>
      <c r="D101" t="s">
        <v>14</v>
      </c>
      <c r="E101" t="s">
        <v>15</v>
      </c>
      <c r="F101" t="s">
        <v>22</v>
      </c>
      <c r="G101" t="s">
        <v>135</v>
      </c>
      <c r="H101">
        <v>12</v>
      </c>
      <c r="I101">
        <v>35988</v>
      </c>
      <c r="J101">
        <v>25191.599999999999</v>
      </c>
      <c r="K101" t="s">
        <v>18</v>
      </c>
      <c r="L101">
        <v>80</v>
      </c>
    </row>
    <row r="102" spans="1:12" x14ac:dyDescent="0.25">
      <c r="A102" s="1">
        <v>45400</v>
      </c>
      <c r="B102" t="s">
        <v>12</v>
      </c>
      <c r="C102" t="s">
        <v>35</v>
      </c>
      <c r="D102" t="s">
        <v>21</v>
      </c>
      <c r="E102" t="s">
        <v>36</v>
      </c>
      <c r="F102" t="s">
        <v>47</v>
      </c>
      <c r="G102" t="s">
        <v>136</v>
      </c>
      <c r="H102">
        <v>30</v>
      </c>
      <c r="I102">
        <v>5970</v>
      </c>
      <c r="J102">
        <v>4179</v>
      </c>
      <c r="K102" t="s">
        <v>24</v>
      </c>
      <c r="L102">
        <v>200</v>
      </c>
    </row>
    <row r="103" spans="1:12" x14ac:dyDescent="0.25">
      <c r="A103" s="1">
        <v>45412</v>
      </c>
      <c r="B103" t="s">
        <v>19</v>
      </c>
      <c r="C103" t="s">
        <v>39</v>
      </c>
      <c r="D103" t="s">
        <v>27</v>
      </c>
      <c r="E103" t="s">
        <v>28</v>
      </c>
      <c r="F103" t="s">
        <v>33</v>
      </c>
      <c r="G103" t="s">
        <v>137</v>
      </c>
      <c r="H103">
        <v>3</v>
      </c>
      <c r="I103">
        <v>26997</v>
      </c>
      <c r="J103">
        <v>18897.900000000001</v>
      </c>
      <c r="K103" t="s">
        <v>18</v>
      </c>
      <c r="L103">
        <v>25</v>
      </c>
    </row>
    <row r="104" spans="1:12" x14ac:dyDescent="0.25">
      <c r="A104" s="1">
        <v>45424</v>
      </c>
      <c r="B104" t="s">
        <v>25</v>
      </c>
      <c r="C104" t="s">
        <v>42</v>
      </c>
      <c r="D104" t="s">
        <v>14</v>
      </c>
      <c r="E104" t="s">
        <v>15</v>
      </c>
      <c r="F104" t="s">
        <v>16</v>
      </c>
      <c r="G104" t="s">
        <v>138</v>
      </c>
      <c r="H104">
        <v>9</v>
      </c>
      <c r="I104">
        <v>44991</v>
      </c>
      <c r="J104">
        <v>31493.7</v>
      </c>
      <c r="K104" t="s">
        <v>18</v>
      </c>
      <c r="L104">
        <v>50</v>
      </c>
    </row>
    <row r="105" spans="1:12" x14ac:dyDescent="0.25">
      <c r="A105" s="1">
        <v>45436</v>
      </c>
      <c r="B105" t="s">
        <v>31</v>
      </c>
      <c r="C105" t="s">
        <v>44</v>
      </c>
      <c r="D105" t="s">
        <v>21</v>
      </c>
      <c r="E105" t="s">
        <v>36</v>
      </c>
      <c r="F105" t="s">
        <v>40</v>
      </c>
      <c r="G105" t="s">
        <v>139</v>
      </c>
      <c r="H105">
        <v>17</v>
      </c>
      <c r="I105">
        <v>8483</v>
      </c>
      <c r="J105">
        <v>5938.1</v>
      </c>
      <c r="K105" t="s">
        <v>24</v>
      </c>
      <c r="L105">
        <v>150</v>
      </c>
    </row>
    <row r="106" spans="1:12" x14ac:dyDescent="0.25">
      <c r="A106" s="1">
        <v>45448</v>
      </c>
      <c r="B106" t="s">
        <v>12</v>
      </c>
      <c r="C106" t="s">
        <v>46</v>
      </c>
      <c r="D106" t="s">
        <v>27</v>
      </c>
      <c r="E106" t="s">
        <v>36</v>
      </c>
      <c r="F106" t="s">
        <v>37</v>
      </c>
      <c r="G106" t="s">
        <v>140</v>
      </c>
      <c r="H106">
        <v>8</v>
      </c>
      <c r="I106">
        <v>7192</v>
      </c>
      <c r="J106">
        <v>5034.3999999999996</v>
      </c>
      <c r="K106" t="s">
        <v>24</v>
      </c>
      <c r="L106">
        <v>75</v>
      </c>
    </row>
    <row r="107" spans="1:12" x14ac:dyDescent="0.25">
      <c r="A107" s="1">
        <v>45460</v>
      </c>
      <c r="B107" t="s">
        <v>19</v>
      </c>
      <c r="C107" t="s">
        <v>49</v>
      </c>
      <c r="D107" t="s">
        <v>14</v>
      </c>
      <c r="E107" t="s">
        <v>28</v>
      </c>
      <c r="F107" t="s">
        <v>29</v>
      </c>
      <c r="G107" t="s">
        <v>141</v>
      </c>
      <c r="H107">
        <v>5</v>
      </c>
      <c r="I107">
        <v>29995</v>
      </c>
      <c r="J107">
        <v>20996.5</v>
      </c>
      <c r="K107" t="s">
        <v>18</v>
      </c>
      <c r="L107">
        <v>30</v>
      </c>
    </row>
    <row r="108" spans="1:12" x14ac:dyDescent="0.25">
      <c r="A108" s="1">
        <v>45472</v>
      </c>
      <c r="B108" t="s">
        <v>25</v>
      </c>
      <c r="C108" t="s">
        <v>51</v>
      </c>
      <c r="D108" t="s">
        <v>21</v>
      </c>
      <c r="E108" t="s">
        <v>15</v>
      </c>
      <c r="F108" t="s">
        <v>22</v>
      </c>
      <c r="G108" t="s">
        <v>142</v>
      </c>
      <c r="H108">
        <v>10</v>
      </c>
      <c r="I108">
        <v>29990</v>
      </c>
      <c r="J108">
        <v>20993</v>
      </c>
      <c r="K108" t="s">
        <v>24</v>
      </c>
      <c r="L108">
        <v>80</v>
      </c>
    </row>
    <row r="109" spans="1:12" x14ac:dyDescent="0.25">
      <c r="A109" s="1">
        <v>45484</v>
      </c>
      <c r="B109" t="s">
        <v>31</v>
      </c>
      <c r="C109" t="s">
        <v>53</v>
      </c>
      <c r="D109" t="s">
        <v>27</v>
      </c>
      <c r="E109" t="s">
        <v>36</v>
      </c>
      <c r="F109" t="s">
        <v>47</v>
      </c>
      <c r="G109" t="s">
        <v>143</v>
      </c>
      <c r="H109">
        <v>35</v>
      </c>
      <c r="I109">
        <v>6965</v>
      </c>
      <c r="J109">
        <v>4875.5</v>
      </c>
      <c r="K109" t="s">
        <v>24</v>
      </c>
      <c r="L109">
        <v>200</v>
      </c>
    </row>
    <row r="110" spans="1:12" x14ac:dyDescent="0.25">
      <c r="A110" s="1">
        <v>45496</v>
      </c>
      <c r="B110" t="s">
        <v>12</v>
      </c>
      <c r="C110" t="s">
        <v>13</v>
      </c>
      <c r="D110" t="s">
        <v>14</v>
      </c>
      <c r="E110" t="s">
        <v>28</v>
      </c>
      <c r="F110" t="s">
        <v>33</v>
      </c>
      <c r="G110" t="s">
        <v>144</v>
      </c>
      <c r="H110">
        <v>2</v>
      </c>
      <c r="I110">
        <v>17998</v>
      </c>
      <c r="J110">
        <v>12598.6</v>
      </c>
      <c r="K110" t="s">
        <v>18</v>
      </c>
      <c r="L110">
        <v>25</v>
      </c>
    </row>
    <row r="111" spans="1:12" x14ac:dyDescent="0.25">
      <c r="A111" s="1">
        <v>45508</v>
      </c>
      <c r="B111" t="s">
        <v>19</v>
      </c>
      <c r="C111" t="s">
        <v>20</v>
      </c>
      <c r="D111" t="s">
        <v>21</v>
      </c>
      <c r="E111" t="s">
        <v>15</v>
      </c>
      <c r="F111" t="s">
        <v>16</v>
      </c>
      <c r="G111" t="s">
        <v>145</v>
      </c>
      <c r="H111">
        <v>7</v>
      </c>
      <c r="I111">
        <v>34993</v>
      </c>
      <c r="J111">
        <v>24495.1</v>
      </c>
      <c r="K111" t="s">
        <v>24</v>
      </c>
      <c r="L111">
        <v>50</v>
      </c>
    </row>
    <row r="112" spans="1:12" x14ac:dyDescent="0.25">
      <c r="A112" s="1">
        <v>45520</v>
      </c>
      <c r="B112" t="s">
        <v>25</v>
      </c>
      <c r="C112" t="s">
        <v>26</v>
      </c>
      <c r="D112" t="s">
        <v>27</v>
      </c>
      <c r="E112" t="s">
        <v>36</v>
      </c>
      <c r="F112" t="s">
        <v>40</v>
      </c>
      <c r="G112" t="s">
        <v>146</v>
      </c>
      <c r="H112">
        <v>18</v>
      </c>
      <c r="I112">
        <v>8982</v>
      </c>
      <c r="J112">
        <v>6287.4</v>
      </c>
      <c r="K112" t="s">
        <v>24</v>
      </c>
      <c r="L112">
        <v>150</v>
      </c>
    </row>
    <row r="113" spans="1:12" x14ac:dyDescent="0.25">
      <c r="A113" s="1">
        <v>45532</v>
      </c>
      <c r="B113" t="s">
        <v>31</v>
      </c>
      <c r="C113" t="s">
        <v>32</v>
      </c>
      <c r="D113" t="s">
        <v>14</v>
      </c>
      <c r="E113" t="s">
        <v>36</v>
      </c>
      <c r="F113" t="s">
        <v>37</v>
      </c>
      <c r="G113" t="s">
        <v>147</v>
      </c>
      <c r="H113">
        <v>6</v>
      </c>
      <c r="I113">
        <v>5394</v>
      </c>
      <c r="J113">
        <v>3775.8</v>
      </c>
      <c r="K113" t="s">
        <v>18</v>
      </c>
      <c r="L113">
        <v>75</v>
      </c>
    </row>
    <row r="114" spans="1:12" x14ac:dyDescent="0.25">
      <c r="A114" s="1">
        <v>45544</v>
      </c>
      <c r="B114" t="s">
        <v>12</v>
      </c>
      <c r="C114" t="s">
        <v>35</v>
      </c>
      <c r="D114" t="s">
        <v>21</v>
      </c>
      <c r="E114" t="s">
        <v>28</v>
      </c>
      <c r="F114" t="s">
        <v>29</v>
      </c>
      <c r="G114" t="s">
        <v>148</v>
      </c>
      <c r="H114">
        <v>4</v>
      </c>
      <c r="I114">
        <v>23996</v>
      </c>
      <c r="J114">
        <v>16797.2</v>
      </c>
      <c r="K114" t="s">
        <v>24</v>
      </c>
      <c r="L114">
        <v>30</v>
      </c>
    </row>
    <row r="115" spans="1:12" x14ac:dyDescent="0.25">
      <c r="A115" s="1">
        <v>45556</v>
      </c>
      <c r="B115" t="s">
        <v>19</v>
      </c>
      <c r="C115" t="s">
        <v>39</v>
      </c>
      <c r="D115" t="s">
        <v>27</v>
      </c>
      <c r="E115" t="s">
        <v>15</v>
      </c>
      <c r="F115" t="s">
        <v>22</v>
      </c>
      <c r="G115" t="s">
        <v>149</v>
      </c>
      <c r="H115">
        <v>11</v>
      </c>
      <c r="I115">
        <v>32989</v>
      </c>
      <c r="J115">
        <v>23092.3</v>
      </c>
      <c r="K115" t="s">
        <v>24</v>
      </c>
      <c r="L115">
        <v>80</v>
      </c>
    </row>
    <row r="116" spans="1:12" x14ac:dyDescent="0.25">
      <c r="A116" s="1">
        <v>45568</v>
      </c>
      <c r="B116" t="s">
        <v>25</v>
      </c>
      <c r="C116" t="s">
        <v>42</v>
      </c>
      <c r="D116" t="s">
        <v>14</v>
      </c>
      <c r="E116" t="s">
        <v>36</v>
      </c>
      <c r="F116" t="s">
        <v>47</v>
      </c>
      <c r="G116" t="s">
        <v>150</v>
      </c>
      <c r="H116">
        <v>40</v>
      </c>
      <c r="I116">
        <v>7960</v>
      </c>
      <c r="J116">
        <v>5572</v>
      </c>
      <c r="K116" t="s">
        <v>18</v>
      </c>
      <c r="L116">
        <v>200</v>
      </c>
    </row>
    <row r="117" spans="1:12" x14ac:dyDescent="0.25">
      <c r="A117" s="1">
        <v>45580</v>
      </c>
      <c r="B117" t="s">
        <v>31</v>
      </c>
      <c r="C117" t="s">
        <v>44</v>
      </c>
      <c r="D117" t="s">
        <v>21</v>
      </c>
      <c r="E117" t="s">
        <v>28</v>
      </c>
      <c r="F117" t="s">
        <v>33</v>
      </c>
      <c r="G117" t="s">
        <v>151</v>
      </c>
      <c r="H117">
        <v>3</v>
      </c>
      <c r="I117">
        <v>26997</v>
      </c>
      <c r="J117">
        <v>18897.900000000001</v>
      </c>
      <c r="K117" t="s">
        <v>18</v>
      </c>
      <c r="L117">
        <v>25</v>
      </c>
    </row>
    <row r="118" spans="1:12" x14ac:dyDescent="0.25">
      <c r="A118" s="1">
        <v>45592</v>
      </c>
      <c r="B118" t="s">
        <v>12</v>
      </c>
      <c r="C118" t="s">
        <v>46</v>
      </c>
      <c r="D118" t="s">
        <v>27</v>
      </c>
      <c r="E118" t="s">
        <v>15</v>
      </c>
      <c r="F118" t="s">
        <v>16</v>
      </c>
      <c r="G118" t="s">
        <v>152</v>
      </c>
      <c r="H118">
        <v>8</v>
      </c>
      <c r="I118">
        <v>39992</v>
      </c>
      <c r="J118">
        <v>27994.400000000001</v>
      </c>
      <c r="K118" t="s">
        <v>24</v>
      </c>
      <c r="L118">
        <v>50</v>
      </c>
    </row>
    <row r="119" spans="1:12" x14ac:dyDescent="0.25">
      <c r="A119" s="1">
        <v>45604</v>
      </c>
      <c r="B119" t="s">
        <v>19</v>
      </c>
      <c r="C119" t="s">
        <v>49</v>
      </c>
      <c r="D119" t="s">
        <v>14</v>
      </c>
      <c r="E119" t="s">
        <v>36</v>
      </c>
      <c r="F119" t="s">
        <v>40</v>
      </c>
      <c r="G119" t="s">
        <v>153</v>
      </c>
      <c r="H119">
        <v>19</v>
      </c>
      <c r="I119">
        <v>9481</v>
      </c>
      <c r="J119">
        <v>6636.7</v>
      </c>
      <c r="K119" t="s">
        <v>24</v>
      </c>
      <c r="L119">
        <v>150</v>
      </c>
    </row>
    <row r="120" spans="1:12" x14ac:dyDescent="0.25">
      <c r="A120" s="1">
        <v>45616</v>
      </c>
      <c r="B120" t="s">
        <v>25</v>
      </c>
      <c r="C120" t="s">
        <v>51</v>
      </c>
      <c r="D120" t="s">
        <v>21</v>
      </c>
      <c r="E120" t="s">
        <v>36</v>
      </c>
      <c r="F120" t="s">
        <v>37</v>
      </c>
      <c r="G120" t="s">
        <v>77</v>
      </c>
      <c r="H120">
        <v>7</v>
      </c>
      <c r="I120">
        <v>6293</v>
      </c>
      <c r="J120">
        <v>4405.1000000000004</v>
      </c>
      <c r="K120" t="s">
        <v>24</v>
      </c>
      <c r="L120">
        <v>75</v>
      </c>
    </row>
    <row r="121" spans="1:12" x14ac:dyDescent="0.25">
      <c r="A121" s="1">
        <v>45628</v>
      </c>
      <c r="B121" t="s">
        <v>31</v>
      </c>
      <c r="C121" t="s">
        <v>53</v>
      </c>
      <c r="D121" t="s">
        <v>27</v>
      </c>
      <c r="E121" t="s">
        <v>28</v>
      </c>
      <c r="F121" t="s">
        <v>29</v>
      </c>
      <c r="G121" t="s">
        <v>154</v>
      </c>
      <c r="H121">
        <v>5</v>
      </c>
      <c r="I121">
        <v>29995</v>
      </c>
      <c r="J121">
        <v>20996.5</v>
      </c>
      <c r="K121" t="s">
        <v>24</v>
      </c>
      <c r="L121">
        <v>30</v>
      </c>
    </row>
    <row r="122" spans="1:12" x14ac:dyDescent="0.25">
      <c r="A122" s="1">
        <v>45640</v>
      </c>
      <c r="B122" t="s">
        <v>12</v>
      </c>
      <c r="C122" t="s">
        <v>13</v>
      </c>
      <c r="D122" t="s">
        <v>14</v>
      </c>
      <c r="E122" t="s">
        <v>15</v>
      </c>
      <c r="F122" t="s">
        <v>22</v>
      </c>
      <c r="G122" t="s">
        <v>155</v>
      </c>
      <c r="H122">
        <v>13</v>
      </c>
      <c r="I122">
        <v>38987</v>
      </c>
      <c r="J122">
        <v>27290.9</v>
      </c>
      <c r="K122" t="s">
        <v>18</v>
      </c>
      <c r="L122">
        <v>80</v>
      </c>
    </row>
    <row r="123" spans="1:12" x14ac:dyDescent="0.25">
      <c r="A123" s="1">
        <v>45652</v>
      </c>
      <c r="B123" t="s">
        <v>19</v>
      </c>
      <c r="C123" t="s">
        <v>20</v>
      </c>
      <c r="D123" t="s">
        <v>21</v>
      </c>
      <c r="E123" t="s">
        <v>36</v>
      </c>
      <c r="F123" t="s">
        <v>47</v>
      </c>
      <c r="G123" t="s">
        <v>156</v>
      </c>
      <c r="H123">
        <v>45</v>
      </c>
      <c r="I123">
        <v>8955</v>
      </c>
      <c r="J123">
        <v>6268.5</v>
      </c>
      <c r="K123" t="s">
        <v>24</v>
      </c>
      <c r="L123">
        <v>200</v>
      </c>
    </row>
    <row r="124" spans="1:12" x14ac:dyDescent="0.25">
      <c r="A124" s="1">
        <v>45294</v>
      </c>
      <c r="B124" t="s">
        <v>25</v>
      </c>
      <c r="C124" t="s">
        <v>26</v>
      </c>
      <c r="D124" t="s">
        <v>27</v>
      </c>
      <c r="E124" t="s">
        <v>28</v>
      </c>
      <c r="F124" t="s">
        <v>33</v>
      </c>
      <c r="G124" t="s">
        <v>157</v>
      </c>
      <c r="H124">
        <v>3</v>
      </c>
      <c r="I124">
        <v>26997</v>
      </c>
      <c r="J124">
        <v>18897.900000000001</v>
      </c>
      <c r="K124" t="s">
        <v>18</v>
      </c>
      <c r="L124">
        <v>25</v>
      </c>
    </row>
    <row r="125" spans="1:12" x14ac:dyDescent="0.25">
      <c r="A125" s="1">
        <v>45305</v>
      </c>
      <c r="B125" t="s">
        <v>31</v>
      </c>
      <c r="C125" t="s">
        <v>32</v>
      </c>
      <c r="D125" t="s">
        <v>14</v>
      </c>
      <c r="E125" t="s">
        <v>15</v>
      </c>
      <c r="F125" t="s">
        <v>16</v>
      </c>
      <c r="G125" t="s">
        <v>158</v>
      </c>
      <c r="H125">
        <v>10</v>
      </c>
      <c r="I125">
        <v>49990</v>
      </c>
      <c r="J125">
        <v>34993</v>
      </c>
      <c r="K125" t="s">
        <v>18</v>
      </c>
      <c r="L125">
        <v>50</v>
      </c>
    </row>
    <row r="126" spans="1:12" x14ac:dyDescent="0.25">
      <c r="A126" s="1">
        <v>45316</v>
      </c>
      <c r="B126" t="s">
        <v>12</v>
      </c>
      <c r="C126" t="s">
        <v>35</v>
      </c>
      <c r="D126" t="s">
        <v>21</v>
      </c>
      <c r="E126" t="s">
        <v>36</v>
      </c>
      <c r="F126" t="s">
        <v>40</v>
      </c>
      <c r="G126" t="s">
        <v>159</v>
      </c>
      <c r="H126">
        <v>20</v>
      </c>
      <c r="I126">
        <v>9980</v>
      </c>
      <c r="J126">
        <v>6986</v>
      </c>
      <c r="K126" t="s">
        <v>24</v>
      </c>
      <c r="L126">
        <v>150</v>
      </c>
    </row>
    <row r="127" spans="1:12" x14ac:dyDescent="0.25">
      <c r="A127" s="1">
        <v>45328</v>
      </c>
      <c r="B127" t="s">
        <v>19</v>
      </c>
      <c r="C127" t="s">
        <v>39</v>
      </c>
      <c r="D127" t="s">
        <v>27</v>
      </c>
      <c r="E127" t="s">
        <v>36</v>
      </c>
      <c r="F127" t="s">
        <v>37</v>
      </c>
      <c r="G127" t="s">
        <v>160</v>
      </c>
      <c r="H127">
        <v>8</v>
      </c>
      <c r="I127">
        <v>7192</v>
      </c>
      <c r="J127">
        <v>5034.3999999999996</v>
      </c>
      <c r="K127" t="s">
        <v>24</v>
      </c>
      <c r="L127">
        <v>75</v>
      </c>
    </row>
    <row r="128" spans="1:12" x14ac:dyDescent="0.25">
      <c r="A128" s="1">
        <v>45339</v>
      </c>
      <c r="B128" t="s">
        <v>25</v>
      </c>
      <c r="C128" t="s">
        <v>42</v>
      </c>
      <c r="D128" t="s">
        <v>14</v>
      </c>
      <c r="E128" t="s">
        <v>28</v>
      </c>
      <c r="F128" t="s">
        <v>29</v>
      </c>
      <c r="G128" t="s">
        <v>161</v>
      </c>
      <c r="H128">
        <v>4</v>
      </c>
      <c r="I128">
        <v>23996</v>
      </c>
      <c r="J128">
        <v>16797.2</v>
      </c>
      <c r="K128" t="s">
        <v>18</v>
      </c>
      <c r="L128">
        <v>30</v>
      </c>
    </row>
    <row r="129" spans="1:12" x14ac:dyDescent="0.25">
      <c r="A129" s="1">
        <v>45350</v>
      </c>
      <c r="B129" t="s">
        <v>31</v>
      </c>
      <c r="C129" t="s">
        <v>44</v>
      </c>
      <c r="D129" t="s">
        <v>21</v>
      </c>
      <c r="E129" t="s">
        <v>15</v>
      </c>
      <c r="F129" t="s">
        <v>22</v>
      </c>
      <c r="G129" t="s">
        <v>162</v>
      </c>
      <c r="H129">
        <v>11</v>
      </c>
      <c r="I129">
        <v>32989</v>
      </c>
      <c r="J129">
        <v>23092.3</v>
      </c>
      <c r="K129" t="s">
        <v>24</v>
      </c>
      <c r="L129">
        <v>80</v>
      </c>
    </row>
    <row r="130" spans="1:12" x14ac:dyDescent="0.25">
      <c r="A130" s="1">
        <v>45362</v>
      </c>
      <c r="B130" t="s">
        <v>12</v>
      </c>
      <c r="C130" t="s">
        <v>46</v>
      </c>
      <c r="D130" t="s">
        <v>27</v>
      </c>
      <c r="E130" t="s">
        <v>36</v>
      </c>
      <c r="F130" t="s">
        <v>47</v>
      </c>
      <c r="G130" t="s">
        <v>163</v>
      </c>
      <c r="H130">
        <v>40</v>
      </c>
      <c r="I130">
        <v>7960</v>
      </c>
      <c r="J130">
        <v>5572</v>
      </c>
      <c r="K130" t="s">
        <v>24</v>
      </c>
      <c r="L130">
        <v>200</v>
      </c>
    </row>
    <row r="131" spans="1:12" x14ac:dyDescent="0.25">
      <c r="A131" s="1">
        <v>45373</v>
      </c>
      <c r="B131" t="s">
        <v>19</v>
      </c>
      <c r="C131" t="s">
        <v>49</v>
      </c>
      <c r="D131" t="s">
        <v>14</v>
      </c>
      <c r="E131" t="s">
        <v>28</v>
      </c>
      <c r="F131" t="s">
        <v>33</v>
      </c>
      <c r="G131" t="s">
        <v>76</v>
      </c>
      <c r="H131">
        <v>2</v>
      </c>
      <c r="I131">
        <v>17998</v>
      </c>
      <c r="J131">
        <v>12598.6</v>
      </c>
      <c r="K131" t="s">
        <v>18</v>
      </c>
      <c r="L131">
        <v>25</v>
      </c>
    </row>
    <row r="132" spans="1:12" x14ac:dyDescent="0.25">
      <c r="A132" s="1">
        <v>45384</v>
      </c>
      <c r="B132" t="s">
        <v>25</v>
      </c>
      <c r="C132" t="s">
        <v>51</v>
      </c>
      <c r="D132" t="s">
        <v>21</v>
      </c>
      <c r="E132" t="s">
        <v>15</v>
      </c>
      <c r="F132" t="s">
        <v>16</v>
      </c>
      <c r="G132" t="s">
        <v>164</v>
      </c>
      <c r="H132">
        <v>9</v>
      </c>
      <c r="I132">
        <v>44991</v>
      </c>
      <c r="J132">
        <v>31493.7</v>
      </c>
      <c r="K132" t="s">
        <v>24</v>
      </c>
      <c r="L132">
        <v>50</v>
      </c>
    </row>
    <row r="133" spans="1:12" x14ac:dyDescent="0.25">
      <c r="A133" s="1">
        <v>45395</v>
      </c>
      <c r="B133" t="s">
        <v>31</v>
      </c>
      <c r="C133" t="s">
        <v>53</v>
      </c>
      <c r="D133" t="s">
        <v>27</v>
      </c>
      <c r="E133" t="s">
        <v>36</v>
      </c>
      <c r="F133" t="s">
        <v>40</v>
      </c>
      <c r="G133" t="s">
        <v>165</v>
      </c>
      <c r="H133">
        <v>20</v>
      </c>
      <c r="I133">
        <v>9980</v>
      </c>
      <c r="J133">
        <v>6986</v>
      </c>
      <c r="K133" t="s">
        <v>24</v>
      </c>
      <c r="L133">
        <v>150</v>
      </c>
    </row>
    <row r="134" spans="1:12" x14ac:dyDescent="0.25">
      <c r="A134" s="1">
        <v>45406</v>
      </c>
      <c r="B134" t="s">
        <v>12</v>
      </c>
      <c r="C134" t="s">
        <v>13</v>
      </c>
      <c r="D134" t="s">
        <v>14</v>
      </c>
      <c r="E134" t="s">
        <v>36</v>
      </c>
      <c r="F134" t="s">
        <v>37</v>
      </c>
      <c r="G134" t="s">
        <v>166</v>
      </c>
      <c r="H134">
        <v>9</v>
      </c>
      <c r="I134">
        <v>8091</v>
      </c>
      <c r="J134">
        <v>5663.7</v>
      </c>
      <c r="K134" t="s">
        <v>18</v>
      </c>
      <c r="L134">
        <v>75</v>
      </c>
    </row>
    <row r="135" spans="1:12" x14ac:dyDescent="0.25">
      <c r="A135" s="1">
        <v>45417</v>
      </c>
      <c r="B135" t="s">
        <v>19</v>
      </c>
      <c r="C135" t="s">
        <v>20</v>
      </c>
      <c r="D135" t="s">
        <v>21</v>
      </c>
      <c r="E135" t="s">
        <v>28</v>
      </c>
      <c r="F135" t="s">
        <v>29</v>
      </c>
      <c r="G135" t="s">
        <v>92</v>
      </c>
      <c r="H135">
        <v>5</v>
      </c>
      <c r="I135">
        <v>29995</v>
      </c>
      <c r="J135">
        <v>20996.5</v>
      </c>
      <c r="K135" t="s">
        <v>24</v>
      </c>
      <c r="L135">
        <v>30</v>
      </c>
    </row>
    <row r="136" spans="1:12" x14ac:dyDescent="0.25">
      <c r="A136" s="1">
        <v>45428</v>
      </c>
      <c r="B136" t="s">
        <v>25</v>
      </c>
      <c r="C136" t="s">
        <v>26</v>
      </c>
      <c r="D136" t="s">
        <v>27</v>
      </c>
      <c r="E136" t="s">
        <v>15</v>
      </c>
      <c r="F136" t="s">
        <v>22</v>
      </c>
      <c r="G136" t="s">
        <v>93</v>
      </c>
      <c r="H136">
        <v>12</v>
      </c>
      <c r="I136">
        <v>35988</v>
      </c>
      <c r="J136">
        <v>25191.599999999999</v>
      </c>
      <c r="K136" t="s">
        <v>24</v>
      </c>
      <c r="L136">
        <v>80</v>
      </c>
    </row>
    <row r="137" spans="1:12" x14ac:dyDescent="0.25">
      <c r="A137" s="1">
        <v>45439</v>
      </c>
      <c r="B137" t="s">
        <v>31</v>
      </c>
      <c r="C137" t="s">
        <v>32</v>
      </c>
      <c r="D137" t="s">
        <v>14</v>
      </c>
      <c r="E137" t="s">
        <v>36</v>
      </c>
      <c r="F137" t="s">
        <v>47</v>
      </c>
      <c r="G137" t="s">
        <v>58</v>
      </c>
      <c r="H137">
        <v>30</v>
      </c>
      <c r="I137">
        <v>5970</v>
      </c>
      <c r="J137">
        <v>4179</v>
      </c>
      <c r="K137" t="s">
        <v>18</v>
      </c>
      <c r="L137">
        <v>200</v>
      </c>
    </row>
    <row r="138" spans="1:12" x14ac:dyDescent="0.25">
      <c r="A138" s="1">
        <v>45450</v>
      </c>
      <c r="B138" t="s">
        <v>12</v>
      </c>
      <c r="C138" t="s">
        <v>35</v>
      </c>
      <c r="D138" t="s">
        <v>21</v>
      </c>
      <c r="E138" t="s">
        <v>28</v>
      </c>
      <c r="F138" t="s">
        <v>33</v>
      </c>
      <c r="G138" t="s">
        <v>94</v>
      </c>
      <c r="H138">
        <v>3</v>
      </c>
      <c r="I138">
        <v>26997</v>
      </c>
      <c r="J138">
        <v>18897.900000000001</v>
      </c>
      <c r="K138" t="s">
        <v>18</v>
      </c>
      <c r="L138">
        <v>25</v>
      </c>
    </row>
    <row r="139" spans="1:12" x14ac:dyDescent="0.25">
      <c r="A139" s="1">
        <v>45461</v>
      </c>
      <c r="B139" t="s">
        <v>19</v>
      </c>
      <c r="C139" t="s">
        <v>39</v>
      </c>
      <c r="D139" t="s">
        <v>27</v>
      </c>
      <c r="E139" t="s">
        <v>15</v>
      </c>
      <c r="F139" t="s">
        <v>16</v>
      </c>
      <c r="G139" t="s">
        <v>95</v>
      </c>
      <c r="H139">
        <v>8</v>
      </c>
      <c r="I139">
        <v>39992</v>
      </c>
      <c r="J139">
        <v>27994.400000000001</v>
      </c>
      <c r="K139" t="s">
        <v>24</v>
      </c>
      <c r="L139">
        <v>50</v>
      </c>
    </row>
    <row r="140" spans="1:12" x14ac:dyDescent="0.25">
      <c r="A140" s="1">
        <v>45472</v>
      </c>
      <c r="B140" t="s">
        <v>25</v>
      </c>
      <c r="C140" t="s">
        <v>42</v>
      </c>
      <c r="D140" t="s">
        <v>14</v>
      </c>
      <c r="E140" t="s">
        <v>36</v>
      </c>
      <c r="F140" t="s">
        <v>40</v>
      </c>
      <c r="G140" t="s">
        <v>96</v>
      </c>
      <c r="H140">
        <v>19</v>
      </c>
      <c r="I140">
        <v>9481</v>
      </c>
      <c r="J140">
        <v>6636.7</v>
      </c>
      <c r="K140" t="s">
        <v>24</v>
      </c>
      <c r="L140">
        <v>150</v>
      </c>
    </row>
    <row r="141" spans="1:12" x14ac:dyDescent="0.25">
      <c r="A141" s="1">
        <v>45483</v>
      </c>
      <c r="B141" t="s">
        <v>31</v>
      </c>
      <c r="C141" t="s">
        <v>44</v>
      </c>
      <c r="D141" t="s">
        <v>21</v>
      </c>
      <c r="E141" t="s">
        <v>36</v>
      </c>
      <c r="F141" t="s">
        <v>37</v>
      </c>
      <c r="G141" t="s">
        <v>97</v>
      </c>
      <c r="H141">
        <v>7</v>
      </c>
      <c r="I141">
        <v>6293</v>
      </c>
      <c r="J141">
        <v>4405.1000000000004</v>
      </c>
      <c r="K141" t="s">
        <v>24</v>
      </c>
      <c r="L141">
        <v>75</v>
      </c>
    </row>
    <row r="142" spans="1:12" x14ac:dyDescent="0.25">
      <c r="A142" s="1">
        <v>45494</v>
      </c>
      <c r="B142" t="s">
        <v>12</v>
      </c>
      <c r="C142" t="s">
        <v>46</v>
      </c>
      <c r="D142" t="s">
        <v>27</v>
      </c>
      <c r="E142" t="s">
        <v>28</v>
      </c>
      <c r="F142" t="s">
        <v>29</v>
      </c>
      <c r="G142" t="s">
        <v>98</v>
      </c>
      <c r="H142">
        <v>6</v>
      </c>
      <c r="I142">
        <v>35994</v>
      </c>
      <c r="J142">
        <v>25195.8</v>
      </c>
      <c r="K142" t="s">
        <v>24</v>
      </c>
      <c r="L142">
        <v>30</v>
      </c>
    </row>
    <row r="143" spans="1:12" x14ac:dyDescent="0.25">
      <c r="A143" s="1">
        <v>45505</v>
      </c>
      <c r="B143" t="s">
        <v>19</v>
      </c>
      <c r="C143" t="s">
        <v>49</v>
      </c>
      <c r="D143" t="s">
        <v>14</v>
      </c>
      <c r="E143" t="s">
        <v>15</v>
      </c>
      <c r="F143" t="s">
        <v>22</v>
      </c>
      <c r="G143" t="s">
        <v>99</v>
      </c>
      <c r="H143">
        <v>13</v>
      </c>
      <c r="I143">
        <v>38987</v>
      </c>
      <c r="J143">
        <v>27290.9</v>
      </c>
      <c r="K143" t="s">
        <v>18</v>
      </c>
      <c r="L143">
        <v>80</v>
      </c>
    </row>
    <row r="144" spans="1:12" x14ac:dyDescent="0.25">
      <c r="A144" s="1">
        <v>45516</v>
      </c>
      <c r="B144" t="s">
        <v>25</v>
      </c>
      <c r="C144" t="s">
        <v>51</v>
      </c>
      <c r="D144" t="s">
        <v>21</v>
      </c>
      <c r="E144" t="s">
        <v>36</v>
      </c>
      <c r="F144" t="s">
        <v>47</v>
      </c>
      <c r="G144" t="s">
        <v>100</v>
      </c>
      <c r="H144">
        <v>35</v>
      </c>
      <c r="I144">
        <v>6965</v>
      </c>
      <c r="J144">
        <v>4875.5</v>
      </c>
      <c r="K144" t="s">
        <v>24</v>
      </c>
      <c r="L144">
        <v>200</v>
      </c>
    </row>
    <row r="145" spans="1:12" x14ac:dyDescent="0.25">
      <c r="A145" s="1">
        <v>45527</v>
      </c>
      <c r="B145" t="s">
        <v>31</v>
      </c>
      <c r="C145" t="s">
        <v>53</v>
      </c>
      <c r="D145" t="s">
        <v>27</v>
      </c>
      <c r="E145" t="s">
        <v>28</v>
      </c>
      <c r="F145" t="s">
        <v>33</v>
      </c>
      <c r="G145" t="s">
        <v>101</v>
      </c>
      <c r="H145">
        <v>2</v>
      </c>
      <c r="I145">
        <v>17998</v>
      </c>
      <c r="J145">
        <v>12598.6</v>
      </c>
      <c r="K145" t="s">
        <v>18</v>
      </c>
      <c r="L145">
        <v>25</v>
      </c>
    </row>
    <row r="146" spans="1:12" x14ac:dyDescent="0.25">
      <c r="A146" s="1">
        <v>45538</v>
      </c>
      <c r="B146" t="s">
        <v>12</v>
      </c>
      <c r="C146" t="s">
        <v>13</v>
      </c>
      <c r="D146" t="s">
        <v>14</v>
      </c>
      <c r="E146" t="s">
        <v>15</v>
      </c>
      <c r="F146" t="s">
        <v>16</v>
      </c>
      <c r="G146" t="s">
        <v>55</v>
      </c>
      <c r="H146">
        <v>10</v>
      </c>
      <c r="I146">
        <v>49990</v>
      </c>
      <c r="J146">
        <v>34993</v>
      </c>
      <c r="K146" t="s">
        <v>18</v>
      </c>
      <c r="L146">
        <v>50</v>
      </c>
    </row>
    <row r="147" spans="1:12" x14ac:dyDescent="0.25">
      <c r="A147" s="1">
        <v>45549</v>
      </c>
      <c r="B147" t="s">
        <v>19</v>
      </c>
      <c r="C147" t="s">
        <v>20</v>
      </c>
      <c r="D147" t="s">
        <v>21</v>
      </c>
      <c r="E147" t="s">
        <v>36</v>
      </c>
      <c r="F147" t="s">
        <v>40</v>
      </c>
      <c r="G147" t="s">
        <v>102</v>
      </c>
      <c r="H147">
        <v>18</v>
      </c>
      <c r="I147">
        <v>8982</v>
      </c>
      <c r="J147">
        <v>6287.4</v>
      </c>
      <c r="K147" t="s">
        <v>24</v>
      </c>
      <c r="L147">
        <v>150</v>
      </c>
    </row>
    <row r="148" spans="1:12" x14ac:dyDescent="0.25">
      <c r="A148" s="1">
        <v>45560</v>
      </c>
      <c r="B148" t="s">
        <v>25</v>
      </c>
      <c r="C148" t="s">
        <v>26</v>
      </c>
      <c r="D148" t="s">
        <v>27</v>
      </c>
      <c r="E148" t="s">
        <v>36</v>
      </c>
      <c r="F148" t="s">
        <v>37</v>
      </c>
      <c r="G148" t="s">
        <v>103</v>
      </c>
      <c r="H148">
        <v>9</v>
      </c>
      <c r="I148">
        <v>8091</v>
      </c>
      <c r="J148">
        <v>5663.7</v>
      </c>
      <c r="K148" t="s">
        <v>24</v>
      </c>
      <c r="L148">
        <v>75</v>
      </c>
    </row>
    <row r="149" spans="1:12" x14ac:dyDescent="0.25">
      <c r="A149" s="1">
        <v>45571</v>
      </c>
      <c r="B149" t="s">
        <v>31</v>
      </c>
      <c r="C149" t="s">
        <v>32</v>
      </c>
      <c r="D149" t="s">
        <v>14</v>
      </c>
      <c r="E149" t="s">
        <v>28</v>
      </c>
      <c r="F149" t="s">
        <v>29</v>
      </c>
      <c r="G149" t="s">
        <v>104</v>
      </c>
      <c r="H149">
        <v>5</v>
      </c>
      <c r="I149">
        <v>29995</v>
      </c>
      <c r="J149">
        <v>20996.5</v>
      </c>
      <c r="K149" t="s">
        <v>18</v>
      </c>
      <c r="L149">
        <v>30</v>
      </c>
    </row>
    <row r="150" spans="1:12" x14ac:dyDescent="0.25">
      <c r="A150" s="1">
        <v>45582</v>
      </c>
      <c r="B150" t="s">
        <v>12</v>
      </c>
      <c r="C150" t="s">
        <v>35</v>
      </c>
      <c r="D150" t="s">
        <v>21</v>
      </c>
      <c r="E150" t="s">
        <v>15</v>
      </c>
      <c r="F150" t="s">
        <v>22</v>
      </c>
      <c r="G150" t="s">
        <v>59</v>
      </c>
      <c r="H150">
        <v>12</v>
      </c>
      <c r="I150">
        <v>35988</v>
      </c>
      <c r="J150">
        <v>25191.599999999999</v>
      </c>
      <c r="K150" t="s">
        <v>24</v>
      </c>
      <c r="L150">
        <v>80</v>
      </c>
    </row>
    <row r="151" spans="1:12" x14ac:dyDescent="0.25">
      <c r="A151" s="1">
        <v>45593</v>
      </c>
      <c r="B151" t="s">
        <v>19</v>
      </c>
      <c r="C151" t="s">
        <v>39</v>
      </c>
      <c r="D151" t="s">
        <v>27</v>
      </c>
      <c r="E151" t="s">
        <v>36</v>
      </c>
      <c r="F151" t="s">
        <v>47</v>
      </c>
      <c r="G151" t="s">
        <v>105</v>
      </c>
      <c r="H151">
        <v>40</v>
      </c>
      <c r="I151">
        <v>7960</v>
      </c>
      <c r="J151">
        <v>5572</v>
      </c>
      <c r="K151" t="s">
        <v>24</v>
      </c>
      <c r="L151">
        <v>200</v>
      </c>
    </row>
    <row r="152" spans="1:12" x14ac:dyDescent="0.25">
      <c r="A152" s="1">
        <v>45604</v>
      </c>
      <c r="B152" t="s">
        <v>25</v>
      </c>
      <c r="C152" t="s">
        <v>42</v>
      </c>
      <c r="D152" t="s">
        <v>14</v>
      </c>
      <c r="E152" t="s">
        <v>28</v>
      </c>
      <c r="F152" t="s">
        <v>33</v>
      </c>
      <c r="G152" t="s">
        <v>106</v>
      </c>
      <c r="H152">
        <v>3</v>
      </c>
      <c r="I152">
        <v>26997</v>
      </c>
      <c r="J152">
        <v>18897.900000000001</v>
      </c>
      <c r="K152" t="s">
        <v>18</v>
      </c>
      <c r="L152">
        <v>25</v>
      </c>
    </row>
    <row r="153" spans="1:12" x14ac:dyDescent="0.25">
      <c r="A153" s="1">
        <v>45615</v>
      </c>
      <c r="B153" t="s">
        <v>31</v>
      </c>
      <c r="C153" t="s">
        <v>44</v>
      </c>
      <c r="D153" t="s">
        <v>21</v>
      </c>
      <c r="E153" t="s">
        <v>15</v>
      </c>
      <c r="F153" t="s">
        <v>16</v>
      </c>
      <c r="G153" t="s">
        <v>74</v>
      </c>
      <c r="H153">
        <v>7</v>
      </c>
      <c r="I153">
        <v>34993</v>
      </c>
      <c r="J153">
        <v>24495.1</v>
      </c>
      <c r="K153" t="s">
        <v>24</v>
      </c>
      <c r="L153">
        <v>50</v>
      </c>
    </row>
    <row r="154" spans="1:12" x14ac:dyDescent="0.25">
      <c r="A154" s="1">
        <v>45626</v>
      </c>
      <c r="B154" t="s">
        <v>12</v>
      </c>
      <c r="C154" t="s">
        <v>46</v>
      </c>
      <c r="D154" t="s">
        <v>27</v>
      </c>
      <c r="E154" t="s">
        <v>36</v>
      </c>
      <c r="F154" t="s">
        <v>40</v>
      </c>
      <c r="G154" t="s">
        <v>107</v>
      </c>
      <c r="H154">
        <v>16</v>
      </c>
      <c r="I154">
        <v>7984</v>
      </c>
      <c r="J154">
        <v>5588.8</v>
      </c>
      <c r="K154" t="s">
        <v>24</v>
      </c>
      <c r="L154">
        <v>150</v>
      </c>
    </row>
    <row r="155" spans="1:12" x14ac:dyDescent="0.25">
      <c r="A155" s="1">
        <v>45637</v>
      </c>
      <c r="B155" t="s">
        <v>19</v>
      </c>
      <c r="C155" t="s">
        <v>49</v>
      </c>
      <c r="D155" t="s">
        <v>14</v>
      </c>
      <c r="E155" t="s">
        <v>36</v>
      </c>
      <c r="F155" t="s">
        <v>37</v>
      </c>
      <c r="G155" t="s">
        <v>108</v>
      </c>
      <c r="H155">
        <v>8</v>
      </c>
      <c r="I155">
        <v>7192</v>
      </c>
      <c r="J155">
        <v>5034.3999999999996</v>
      </c>
      <c r="K155" t="s">
        <v>18</v>
      </c>
      <c r="L155">
        <v>75</v>
      </c>
    </row>
    <row r="156" spans="1:12" x14ac:dyDescent="0.25">
      <c r="A156" s="1">
        <v>45648</v>
      </c>
      <c r="B156" t="s">
        <v>25</v>
      </c>
      <c r="C156" t="s">
        <v>51</v>
      </c>
      <c r="D156" t="s">
        <v>21</v>
      </c>
      <c r="E156" t="s">
        <v>28</v>
      </c>
      <c r="F156" t="s">
        <v>29</v>
      </c>
      <c r="G156" t="s">
        <v>109</v>
      </c>
      <c r="H156">
        <v>4</v>
      </c>
      <c r="I156">
        <v>23996</v>
      </c>
      <c r="J156">
        <v>16797.2</v>
      </c>
      <c r="K156" t="s">
        <v>24</v>
      </c>
      <c r="L156">
        <v>30</v>
      </c>
    </row>
    <row r="157" spans="1:12" x14ac:dyDescent="0.25">
      <c r="A157" s="1">
        <v>45293</v>
      </c>
      <c r="B157" t="s">
        <v>31</v>
      </c>
      <c r="C157" t="s">
        <v>53</v>
      </c>
      <c r="D157" t="s">
        <v>27</v>
      </c>
      <c r="E157" t="s">
        <v>15</v>
      </c>
      <c r="F157" t="s">
        <v>22</v>
      </c>
      <c r="G157" t="s">
        <v>110</v>
      </c>
      <c r="H157">
        <v>10</v>
      </c>
      <c r="I157">
        <v>29990</v>
      </c>
      <c r="J157">
        <v>20993</v>
      </c>
      <c r="K157" t="s">
        <v>24</v>
      </c>
      <c r="L157">
        <v>80</v>
      </c>
    </row>
    <row r="158" spans="1:12" x14ac:dyDescent="0.25">
      <c r="A158" s="1">
        <v>45304</v>
      </c>
      <c r="B158" t="s">
        <v>12</v>
      </c>
      <c r="C158" t="s">
        <v>13</v>
      </c>
      <c r="D158" t="s">
        <v>14</v>
      </c>
      <c r="E158" t="s">
        <v>36</v>
      </c>
      <c r="F158" t="s">
        <v>47</v>
      </c>
      <c r="G158" t="s">
        <v>111</v>
      </c>
      <c r="H158">
        <v>30</v>
      </c>
      <c r="I158">
        <v>5970</v>
      </c>
      <c r="J158">
        <v>4179</v>
      </c>
      <c r="K158" t="s">
        <v>18</v>
      </c>
      <c r="L158">
        <v>200</v>
      </c>
    </row>
    <row r="159" spans="1:12" x14ac:dyDescent="0.25">
      <c r="A159" s="1">
        <v>45315</v>
      </c>
      <c r="B159" t="s">
        <v>19</v>
      </c>
      <c r="C159" t="s">
        <v>20</v>
      </c>
      <c r="D159" t="s">
        <v>21</v>
      </c>
      <c r="E159" t="s">
        <v>28</v>
      </c>
      <c r="F159" t="s">
        <v>33</v>
      </c>
      <c r="G159" t="s">
        <v>112</v>
      </c>
      <c r="H159">
        <v>2</v>
      </c>
      <c r="I159">
        <v>17998</v>
      </c>
      <c r="J159">
        <v>12598.6</v>
      </c>
      <c r="K159" t="s">
        <v>18</v>
      </c>
      <c r="L159">
        <v>25</v>
      </c>
    </row>
    <row r="160" spans="1:12" x14ac:dyDescent="0.25">
      <c r="A160" s="1">
        <v>45326</v>
      </c>
      <c r="B160" t="s">
        <v>25</v>
      </c>
      <c r="C160" t="s">
        <v>26</v>
      </c>
      <c r="D160" t="s">
        <v>27</v>
      </c>
      <c r="E160" t="s">
        <v>15</v>
      </c>
      <c r="F160" t="s">
        <v>16</v>
      </c>
      <c r="G160" t="s">
        <v>113</v>
      </c>
      <c r="H160">
        <v>8</v>
      </c>
      <c r="I160">
        <v>39992</v>
      </c>
      <c r="J160">
        <v>27994.400000000001</v>
      </c>
      <c r="K160" t="s">
        <v>24</v>
      </c>
      <c r="L160">
        <v>50</v>
      </c>
    </row>
    <row r="161" spans="1:12" x14ac:dyDescent="0.25">
      <c r="A161" s="1">
        <v>45337</v>
      </c>
      <c r="B161" t="s">
        <v>31</v>
      </c>
      <c r="C161" t="s">
        <v>32</v>
      </c>
      <c r="D161" t="s">
        <v>14</v>
      </c>
      <c r="E161" t="s">
        <v>36</v>
      </c>
      <c r="F161" t="s">
        <v>40</v>
      </c>
      <c r="G161" t="s">
        <v>114</v>
      </c>
      <c r="H161">
        <v>17</v>
      </c>
      <c r="I161">
        <v>8483</v>
      </c>
      <c r="J161">
        <v>5938.1</v>
      </c>
      <c r="K161" t="s">
        <v>24</v>
      </c>
      <c r="L161">
        <v>150</v>
      </c>
    </row>
    <row r="162" spans="1:12" x14ac:dyDescent="0.25">
      <c r="A162" s="1">
        <v>45348</v>
      </c>
      <c r="B162" t="s">
        <v>12</v>
      </c>
      <c r="C162" t="s">
        <v>35</v>
      </c>
      <c r="D162" t="s">
        <v>21</v>
      </c>
      <c r="E162" t="s">
        <v>36</v>
      </c>
      <c r="F162" t="s">
        <v>37</v>
      </c>
      <c r="G162" t="s">
        <v>115</v>
      </c>
      <c r="H162">
        <v>6</v>
      </c>
      <c r="I162">
        <v>5394</v>
      </c>
      <c r="J162">
        <v>3775.8</v>
      </c>
      <c r="K162" t="s">
        <v>24</v>
      </c>
      <c r="L162">
        <v>75</v>
      </c>
    </row>
    <row r="163" spans="1:12" x14ac:dyDescent="0.25">
      <c r="A163" s="1">
        <v>45360</v>
      </c>
      <c r="B163" t="s">
        <v>19</v>
      </c>
      <c r="C163" t="s">
        <v>39</v>
      </c>
      <c r="D163" t="s">
        <v>27</v>
      </c>
      <c r="E163" t="s">
        <v>28</v>
      </c>
      <c r="F163" t="s">
        <v>29</v>
      </c>
      <c r="G163" t="s">
        <v>116</v>
      </c>
      <c r="H163">
        <v>5</v>
      </c>
      <c r="I163">
        <v>29995</v>
      </c>
      <c r="J163">
        <v>20996.5</v>
      </c>
      <c r="K163" t="s">
        <v>24</v>
      </c>
      <c r="L163">
        <v>30</v>
      </c>
    </row>
    <row r="164" spans="1:12" x14ac:dyDescent="0.25">
      <c r="A164" s="1">
        <v>45371</v>
      </c>
      <c r="B164" t="s">
        <v>25</v>
      </c>
      <c r="C164" t="s">
        <v>42</v>
      </c>
      <c r="D164" t="s">
        <v>14</v>
      </c>
      <c r="E164" t="s">
        <v>15</v>
      </c>
      <c r="F164" t="s">
        <v>22</v>
      </c>
      <c r="G164" t="s">
        <v>117</v>
      </c>
      <c r="H164">
        <v>14</v>
      </c>
      <c r="I164">
        <v>41986</v>
      </c>
      <c r="J164">
        <v>29390.2</v>
      </c>
      <c r="K164" t="s">
        <v>18</v>
      </c>
      <c r="L164">
        <v>80</v>
      </c>
    </row>
    <row r="165" spans="1:12" x14ac:dyDescent="0.25">
      <c r="A165" s="1">
        <v>45382</v>
      </c>
      <c r="B165" t="s">
        <v>31</v>
      </c>
      <c r="C165" t="s">
        <v>44</v>
      </c>
      <c r="D165" t="s">
        <v>21</v>
      </c>
      <c r="E165" t="s">
        <v>36</v>
      </c>
      <c r="F165" t="s">
        <v>47</v>
      </c>
      <c r="G165" t="s">
        <v>86</v>
      </c>
      <c r="H165">
        <v>35</v>
      </c>
      <c r="I165">
        <v>6965</v>
      </c>
      <c r="J165">
        <v>4875.5</v>
      </c>
      <c r="K165" t="s">
        <v>24</v>
      </c>
      <c r="L165">
        <v>200</v>
      </c>
    </row>
    <row r="166" spans="1:12" x14ac:dyDescent="0.25">
      <c r="A166" s="1">
        <v>45393</v>
      </c>
      <c r="B166" t="s">
        <v>12</v>
      </c>
      <c r="C166" t="s">
        <v>46</v>
      </c>
      <c r="D166" t="s">
        <v>27</v>
      </c>
      <c r="E166" t="s">
        <v>28</v>
      </c>
      <c r="F166" t="s">
        <v>33</v>
      </c>
      <c r="G166" t="s">
        <v>118</v>
      </c>
      <c r="H166">
        <v>3</v>
      </c>
      <c r="I166">
        <v>26997</v>
      </c>
      <c r="J166">
        <v>18897.900000000001</v>
      </c>
      <c r="K166" t="s">
        <v>18</v>
      </c>
      <c r="L166">
        <v>25</v>
      </c>
    </row>
    <row r="167" spans="1:12" x14ac:dyDescent="0.25">
      <c r="A167" s="1">
        <v>45404</v>
      </c>
      <c r="B167" t="s">
        <v>19</v>
      </c>
      <c r="C167" t="s">
        <v>49</v>
      </c>
      <c r="D167" t="s">
        <v>14</v>
      </c>
      <c r="E167" t="s">
        <v>15</v>
      </c>
      <c r="F167" t="s">
        <v>16</v>
      </c>
      <c r="G167" t="s">
        <v>119</v>
      </c>
      <c r="H167">
        <v>9</v>
      </c>
      <c r="I167">
        <v>44991</v>
      </c>
      <c r="J167">
        <v>31493.7</v>
      </c>
      <c r="K167" t="s">
        <v>18</v>
      </c>
      <c r="L167">
        <v>50</v>
      </c>
    </row>
    <row r="168" spans="1:12" x14ac:dyDescent="0.25">
      <c r="A168" s="1">
        <v>45415</v>
      </c>
      <c r="B168" t="s">
        <v>25</v>
      </c>
      <c r="C168" t="s">
        <v>51</v>
      </c>
      <c r="D168" t="s">
        <v>21</v>
      </c>
      <c r="E168" t="s">
        <v>36</v>
      </c>
      <c r="F168" t="s">
        <v>40</v>
      </c>
      <c r="G168" t="s">
        <v>120</v>
      </c>
      <c r="H168">
        <v>19</v>
      </c>
      <c r="I168">
        <v>9481</v>
      </c>
      <c r="J168">
        <v>6636.7</v>
      </c>
      <c r="K168" t="s">
        <v>24</v>
      </c>
      <c r="L168">
        <v>150</v>
      </c>
    </row>
    <row r="169" spans="1:12" x14ac:dyDescent="0.25">
      <c r="A169" s="1">
        <v>45426</v>
      </c>
      <c r="B169" t="s">
        <v>31</v>
      </c>
      <c r="C169" t="s">
        <v>53</v>
      </c>
      <c r="D169" t="s">
        <v>27</v>
      </c>
      <c r="E169" t="s">
        <v>36</v>
      </c>
      <c r="F169" t="s">
        <v>37</v>
      </c>
      <c r="G169" t="s">
        <v>121</v>
      </c>
      <c r="H169">
        <v>7</v>
      </c>
      <c r="I169">
        <v>6293</v>
      </c>
      <c r="J169">
        <v>4405.1000000000004</v>
      </c>
      <c r="K169" t="s">
        <v>24</v>
      </c>
      <c r="L169">
        <v>75</v>
      </c>
    </row>
    <row r="170" spans="1:12" x14ac:dyDescent="0.25">
      <c r="A170" s="1">
        <v>45437</v>
      </c>
      <c r="B170" t="s">
        <v>12</v>
      </c>
      <c r="C170" t="s">
        <v>13</v>
      </c>
      <c r="D170" t="s">
        <v>14</v>
      </c>
      <c r="E170" t="s">
        <v>28</v>
      </c>
      <c r="F170" t="s">
        <v>29</v>
      </c>
      <c r="G170" t="s">
        <v>122</v>
      </c>
      <c r="H170">
        <v>4</v>
      </c>
      <c r="I170">
        <v>23996</v>
      </c>
      <c r="J170">
        <v>16797.2</v>
      </c>
      <c r="K170" t="s">
        <v>18</v>
      </c>
      <c r="L170">
        <v>30</v>
      </c>
    </row>
    <row r="171" spans="1:12" x14ac:dyDescent="0.25">
      <c r="A171" s="1">
        <v>45448</v>
      </c>
      <c r="B171" t="s">
        <v>19</v>
      </c>
      <c r="C171" t="s">
        <v>20</v>
      </c>
      <c r="D171" t="s">
        <v>21</v>
      </c>
      <c r="E171" t="s">
        <v>15</v>
      </c>
      <c r="F171" t="s">
        <v>22</v>
      </c>
      <c r="G171" t="s">
        <v>123</v>
      </c>
      <c r="H171">
        <v>11</v>
      </c>
      <c r="I171">
        <v>32989</v>
      </c>
      <c r="J171">
        <v>23092.3</v>
      </c>
      <c r="K171" t="s">
        <v>24</v>
      </c>
      <c r="L171">
        <v>80</v>
      </c>
    </row>
    <row r="172" spans="1:12" x14ac:dyDescent="0.25">
      <c r="A172" s="1">
        <v>45459</v>
      </c>
      <c r="B172" t="s">
        <v>25</v>
      </c>
      <c r="C172" t="s">
        <v>26</v>
      </c>
      <c r="D172" t="s">
        <v>27</v>
      </c>
      <c r="E172" t="s">
        <v>36</v>
      </c>
      <c r="F172" t="s">
        <v>47</v>
      </c>
      <c r="G172" t="s">
        <v>124</v>
      </c>
      <c r="H172">
        <v>40</v>
      </c>
      <c r="I172">
        <v>7960</v>
      </c>
      <c r="J172">
        <v>5572</v>
      </c>
      <c r="K172" t="s">
        <v>24</v>
      </c>
      <c r="L172">
        <v>200</v>
      </c>
    </row>
    <row r="173" spans="1:12" x14ac:dyDescent="0.25">
      <c r="A173" s="1">
        <v>45470</v>
      </c>
      <c r="B173" t="s">
        <v>31</v>
      </c>
      <c r="C173" t="s">
        <v>32</v>
      </c>
      <c r="D173" t="s">
        <v>14</v>
      </c>
      <c r="E173" t="s">
        <v>28</v>
      </c>
      <c r="F173" t="s">
        <v>33</v>
      </c>
      <c r="G173" t="s">
        <v>125</v>
      </c>
      <c r="H173">
        <v>2</v>
      </c>
      <c r="I173">
        <v>17998</v>
      </c>
      <c r="J173">
        <v>12598.6</v>
      </c>
      <c r="K173" t="s">
        <v>18</v>
      </c>
      <c r="L173">
        <v>25</v>
      </c>
    </row>
    <row r="174" spans="1:12" x14ac:dyDescent="0.25">
      <c r="A174" s="1">
        <v>45481</v>
      </c>
      <c r="B174" t="s">
        <v>12</v>
      </c>
      <c r="C174" t="s">
        <v>35</v>
      </c>
      <c r="D174" t="s">
        <v>21</v>
      </c>
      <c r="E174" t="s">
        <v>15</v>
      </c>
      <c r="F174" t="s">
        <v>16</v>
      </c>
      <c r="G174" t="s">
        <v>126</v>
      </c>
      <c r="H174">
        <v>10</v>
      </c>
      <c r="I174">
        <v>49990</v>
      </c>
      <c r="J174">
        <v>34993</v>
      </c>
      <c r="K174" t="s">
        <v>24</v>
      </c>
      <c r="L174">
        <v>50</v>
      </c>
    </row>
    <row r="175" spans="1:12" x14ac:dyDescent="0.25">
      <c r="A175" s="1">
        <v>45492</v>
      </c>
      <c r="B175" t="s">
        <v>19</v>
      </c>
      <c r="C175" t="s">
        <v>39</v>
      </c>
      <c r="D175" t="s">
        <v>27</v>
      </c>
      <c r="E175" t="s">
        <v>36</v>
      </c>
      <c r="F175" t="s">
        <v>40</v>
      </c>
      <c r="G175" t="s">
        <v>127</v>
      </c>
      <c r="H175">
        <v>20</v>
      </c>
      <c r="I175">
        <v>9980</v>
      </c>
      <c r="J175">
        <v>6986</v>
      </c>
      <c r="K175" t="s">
        <v>24</v>
      </c>
      <c r="L175">
        <v>150</v>
      </c>
    </row>
    <row r="176" spans="1:12" x14ac:dyDescent="0.25">
      <c r="A176" s="1">
        <v>45503</v>
      </c>
      <c r="B176" t="s">
        <v>25</v>
      </c>
      <c r="C176" t="s">
        <v>42</v>
      </c>
      <c r="D176" t="s">
        <v>14</v>
      </c>
      <c r="E176" t="s">
        <v>36</v>
      </c>
      <c r="F176" t="s">
        <v>37</v>
      </c>
      <c r="G176" t="s">
        <v>128</v>
      </c>
      <c r="H176">
        <v>9</v>
      </c>
      <c r="I176">
        <v>8091</v>
      </c>
      <c r="J176">
        <v>5663.7</v>
      </c>
      <c r="K176" t="s">
        <v>18</v>
      </c>
      <c r="L176">
        <v>75</v>
      </c>
    </row>
    <row r="177" spans="1:12" x14ac:dyDescent="0.25">
      <c r="A177" s="1">
        <v>45514</v>
      </c>
      <c r="B177" t="s">
        <v>31</v>
      </c>
      <c r="C177" t="s">
        <v>44</v>
      </c>
      <c r="D177" t="s">
        <v>21</v>
      </c>
      <c r="E177" t="s">
        <v>28</v>
      </c>
      <c r="F177" t="s">
        <v>29</v>
      </c>
      <c r="G177" t="s">
        <v>45</v>
      </c>
      <c r="H177">
        <v>5</v>
      </c>
      <c r="I177">
        <v>29995</v>
      </c>
      <c r="J177">
        <v>20996.5</v>
      </c>
      <c r="K177" t="s">
        <v>24</v>
      </c>
      <c r="L177">
        <v>30</v>
      </c>
    </row>
    <row r="178" spans="1:12" x14ac:dyDescent="0.25">
      <c r="A178" s="1">
        <v>45525</v>
      </c>
      <c r="B178" t="s">
        <v>12</v>
      </c>
      <c r="C178" t="s">
        <v>46</v>
      </c>
      <c r="D178" t="s">
        <v>27</v>
      </c>
      <c r="E178" t="s">
        <v>15</v>
      </c>
      <c r="F178" t="s">
        <v>22</v>
      </c>
      <c r="G178" t="s">
        <v>129</v>
      </c>
      <c r="H178">
        <v>13</v>
      </c>
      <c r="I178">
        <v>38987</v>
      </c>
      <c r="J178">
        <v>27290.9</v>
      </c>
      <c r="K178" t="s">
        <v>24</v>
      </c>
      <c r="L178">
        <v>80</v>
      </c>
    </row>
    <row r="179" spans="1:12" x14ac:dyDescent="0.25">
      <c r="A179" s="1">
        <v>45536</v>
      </c>
      <c r="B179" t="s">
        <v>19</v>
      </c>
      <c r="C179" t="s">
        <v>49</v>
      </c>
      <c r="D179" t="s">
        <v>14</v>
      </c>
      <c r="E179" t="s">
        <v>36</v>
      </c>
      <c r="F179" t="s">
        <v>47</v>
      </c>
      <c r="G179" t="s">
        <v>130</v>
      </c>
      <c r="H179">
        <v>25</v>
      </c>
      <c r="I179">
        <v>4975</v>
      </c>
      <c r="J179">
        <v>3482.5</v>
      </c>
      <c r="K179" t="s">
        <v>18</v>
      </c>
      <c r="L179">
        <v>200</v>
      </c>
    </row>
    <row r="180" spans="1:12" x14ac:dyDescent="0.25">
      <c r="A180" s="1">
        <v>45547</v>
      </c>
      <c r="B180" t="s">
        <v>25</v>
      </c>
      <c r="C180" t="s">
        <v>51</v>
      </c>
      <c r="D180" t="s">
        <v>21</v>
      </c>
      <c r="E180" t="s">
        <v>28</v>
      </c>
      <c r="F180" t="s">
        <v>33</v>
      </c>
      <c r="G180" t="s">
        <v>131</v>
      </c>
      <c r="H180">
        <v>4</v>
      </c>
      <c r="I180">
        <v>35996</v>
      </c>
      <c r="J180">
        <v>25197.200000000001</v>
      </c>
      <c r="K180" t="s">
        <v>18</v>
      </c>
      <c r="L180">
        <v>25</v>
      </c>
    </row>
    <row r="181" spans="1:12" x14ac:dyDescent="0.25">
      <c r="A181" s="1">
        <v>45558</v>
      </c>
      <c r="B181" t="s">
        <v>31</v>
      </c>
      <c r="C181" t="s">
        <v>53</v>
      </c>
      <c r="D181" t="s">
        <v>27</v>
      </c>
      <c r="E181" t="s">
        <v>15</v>
      </c>
      <c r="F181" t="s">
        <v>16</v>
      </c>
      <c r="G181" t="s">
        <v>132</v>
      </c>
      <c r="H181">
        <v>8</v>
      </c>
      <c r="I181">
        <v>39992</v>
      </c>
      <c r="J181">
        <v>27994.400000000001</v>
      </c>
      <c r="K181" t="s">
        <v>24</v>
      </c>
      <c r="L181">
        <v>50</v>
      </c>
    </row>
    <row r="182" spans="1:12" x14ac:dyDescent="0.25">
      <c r="A182" s="1">
        <v>45569</v>
      </c>
      <c r="B182" t="s">
        <v>12</v>
      </c>
      <c r="C182" t="s">
        <v>13</v>
      </c>
      <c r="D182" t="s">
        <v>14</v>
      </c>
      <c r="E182" t="s">
        <v>36</v>
      </c>
      <c r="F182" t="s">
        <v>40</v>
      </c>
      <c r="G182" t="s">
        <v>133</v>
      </c>
      <c r="H182">
        <v>16</v>
      </c>
      <c r="I182">
        <v>7984</v>
      </c>
      <c r="J182">
        <v>5588.8</v>
      </c>
      <c r="K182" t="s">
        <v>24</v>
      </c>
      <c r="L182">
        <v>150</v>
      </c>
    </row>
    <row r="183" spans="1:12" x14ac:dyDescent="0.25">
      <c r="A183" s="1">
        <v>45580</v>
      </c>
      <c r="B183" t="s">
        <v>19</v>
      </c>
      <c r="C183" t="s">
        <v>20</v>
      </c>
      <c r="D183" t="s">
        <v>21</v>
      </c>
      <c r="E183" t="s">
        <v>36</v>
      </c>
      <c r="F183" t="s">
        <v>37</v>
      </c>
      <c r="G183" t="s">
        <v>134</v>
      </c>
      <c r="H183">
        <v>7</v>
      </c>
      <c r="I183">
        <v>6293</v>
      </c>
      <c r="J183">
        <v>4405.1000000000004</v>
      </c>
      <c r="K183" t="s">
        <v>24</v>
      </c>
      <c r="L183">
        <v>75</v>
      </c>
    </row>
    <row r="184" spans="1:12" x14ac:dyDescent="0.25">
      <c r="A184" s="1">
        <v>45591</v>
      </c>
      <c r="B184" t="s">
        <v>25</v>
      </c>
      <c r="C184" t="s">
        <v>26</v>
      </c>
      <c r="D184" t="s">
        <v>27</v>
      </c>
      <c r="E184" t="s">
        <v>28</v>
      </c>
      <c r="F184" t="s">
        <v>29</v>
      </c>
      <c r="G184" t="s">
        <v>57</v>
      </c>
      <c r="H184">
        <v>6</v>
      </c>
      <c r="I184">
        <v>35994</v>
      </c>
      <c r="J184">
        <v>25195.8</v>
      </c>
      <c r="K184" t="s">
        <v>24</v>
      </c>
      <c r="L184">
        <v>30</v>
      </c>
    </row>
    <row r="185" spans="1:12" x14ac:dyDescent="0.25">
      <c r="A185" s="1">
        <v>45602</v>
      </c>
      <c r="B185" t="s">
        <v>31</v>
      </c>
      <c r="C185" t="s">
        <v>32</v>
      </c>
      <c r="D185" t="s">
        <v>14</v>
      </c>
      <c r="E185" t="s">
        <v>15</v>
      </c>
      <c r="F185" t="s">
        <v>22</v>
      </c>
      <c r="G185" t="s">
        <v>135</v>
      </c>
      <c r="H185">
        <v>12</v>
      </c>
      <c r="I185">
        <v>35988</v>
      </c>
      <c r="J185">
        <v>25191.599999999999</v>
      </c>
      <c r="K185" t="s">
        <v>18</v>
      </c>
      <c r="L185">
        <v>80</v>
      </c>
    </row>
    <row r="186" spans="1:12" x14ac:dyDescent="0.25">
      <c r="A186" s="1">
        <v>45613</v>
      </c>
      <c r="B186" t="s">
        <v>12</v>
      </c>
      <c r="C186" t="s">
        <v>35</v>
      </c>
      <c r="D186" t="s">
        <v>21</v>
      </c>
      <c r="E186" t="s">
        <v>36</v>
      </c>
      <c r="F186" t="s">
        <v>47</v>
      </c>
      <c r="G186" t="s">
        <v>136</v>
      </c>
      <c r="H186">
        <v>30</v>
      </c>
      <c r="I186">
        <v>5970</v>
      </c>
      <c r="J186">
        <v>4179</v>
      </c>
      <c r="K186" t="s">
        <v>24</v>
      </c>
      <c r="L186">
        <v>200</v>
      </c>
    </row>
    <row r="187" spans="1:12" x14ac:dyDescent="0.25">
      <c r="A187" s="1">
        <v>45624</v>
      </c>
      <c r="B187" t="s">
        <v>19</v>
      </c>
      <c r="C187" t="s">
        <v>39</v>
      </c>
      <c r="D187" t="s">
        <v>27</v>
      </c>
      <c r="E187" t="s">
        <v>28</v>
      </c>
      <c r="F187" t="s">
        <v>33</v>
      </c>
      <c r="G187" t="s">
        <v>137</v>
      </c>
      <c r="H187">
        <v>3</v>
      </c>
      <c r="I187">
        <v>26997</v>
      </c>
      <c r="J187">
        <v>18897.900000000001</v>
      </c>
      <c r="K187" t="s">
        <v>18</v>
      </c>
      <c r="L187">
        <v>25</v>
      </c>
    </row>
    <row r="188" spans="1:12" x14ac:dyDescent="0.25">
      <c r="A188" s="1">
        <v>45635</v>
      </c>
      <c r="B188" t="s">
        <v>25</v>
      </c>
      <c r="C188" t="s">
        <v>42</v>
      </c>
      <c r="D188" t="s">
        <v>14</v>
      </c>
      <c r="E188" t="s">
        <v>15</v>
      </c>
      <c r="F188" t="s">
        <v>16</v>
      </c>
      <c r="G188" t="s">
        <v>138</v>
      </c>
      <c r="H188">
        <v>9</v>
      </c>
      <c r="I188">
        <v>44991</v>
      </c>
      <c r="J188">
        <v>31493.7</v>
      </c>
      <c r="K188" t="s">
        <v>18</v>
      </c>
      <c r="L188">
        <v>50</v>
      </c>
    </row>
    <row r="189" spans="1:12" x14ac:dyDescent="0.25">
      <c r="A189" s="1">
        <v>45646</v>
      </c>
      <c r="B189" t="s">
        <v>31</v>
      </c>
      <c r="C189" t="s">
        <v>44</v>
      </c>
      <c r="D189" t="s">
        <v>21</v>
      </c>
      <c r="E189" t="s">
        <v>36</v>
      </c>
      <c r="F189" t="s">
        <v>40</v>
      </c>
      <c r="G189" t="s">
        <v>139</v>
      </c>
      <c r="H189">
        <v>17</v>
      </c>
      <c r="I189">
        <v>8483</v>
      </c>
      <c r="J189">
        <v>5938.1</v>
      </c>
      <c r="K189" t="s">
        <v>24</v>
      </c>
      <c r="L189">
        <v>150</v>
      </c>
    </row>
    <row r="190" spans="1:12" x14ac:dyDescent="0.25">
      <c r="A190" s="1">
        <v>45657</v>
      </c>
      <c r="B190" t="s">
        <v>12</v>
      </c>
      <c r="C190" t="s">
        <v>46</v>
      </c>
      <c r="D190" t="s">
        <v>27</v>
      </c>
      <c r="E190" t="s">
        <v>36</v>
      </c>
      <c r="F190" t="s">
        <v>37</v>
      </c>
      <c r="G190" t="s">
        <v>140</v>
      </c>
      <c r="H190">
        <v>8</v>
      </c>
      <c r="I190">
        <v>7192</v>
      </c>
      <c r="J190">
        <v>5034.3999999999996</v>
      </c>
      <c r="K190" t="s">
        <v>24</v>
      </c>
      <c r="L190">
        <v>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透视表</vt:lpstr>
      <vt:lpstr>看板</vt:lpstr>
      <vt:lpstr>原始数据</vt:lpstr>
      <vt:lpstr>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s</dc:creator>
  <cp:lastModifiedBy>lin s</cp:lastModifiedBy>
  <dcterms:created xsi:type="dcterms:W3CDTF">2025-09-18T01:55:22Z</dcterms:created>
  <dcterms:modified xsi:type="dcterms:W3CDTF">2025-09-18T12:02:11Z</dcterms:modified>
</cp:coreProperties>
</file>