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240" yWindow="108" windowWidth="14808" windowHeight="8016" activeTab="1"/>
  </bookViews>
  <sheets>
    <sheet name="Лист1" sheetId="1" r:id="rId1"/>
    <sheet name="Отчет1волна" sheetId="2" r:id="rId2"/>
  </sheets>
  <calcPr calcId="162913"/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2" i="2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2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2" i="2"/>
</calcChain>
</file>

<file path=xl/sharedStrings.xml><?xml version="1.0" encoding="utf-8"?>
<sst xmlns="http://schemas.openxmlformats.org/spreadsheetml/2006/main" count="851" uniqueCount="170">
  <si>
    <t>ID</t>
  </si>
  <si>
    <t>Ошибка1</t>
  </si>
  <si>
    <t>Ошибка2</t>
  </si>
  <si>
    <t>ВИР_дата</t>
  </si>
  <si>
    <t>ВИР_файл</t>
  </si>
  <si>
    <t>ДС_Номер</t>
  </si>
  <si>
    <t>ДС_Дата</t>
  </si>
  <si>
    <t>Договор_номер</t>
  </si>
  <si>
    <t>Договор_дата</t>
  </si>
  <si>
    <t>ГФК</t>
  </si>
  <si>
    <t>Поставщик</t>
  </si>
  <si>
    <t>Поставщик_ИНН</t>
  </si>
  <si>
    <t>ЗМ_номер</t>
  </si>
  <si>
    <t>ВИР_Ссылка_Таблица</t>
  </si>
  <si>
    <t>Направление</t>
  </si>
  <si>
    <t>Регион</t>
  </si>
  <si>
    <t>Филиал</t>
  </si>
  <si>
    <t>NRI_Код_проекта</t>
  </si>
  <si>
    <t>NRI_ссылка</t>
  </si>
  <si>
    <t>PR_Номер</t>
  </si>
  <si>
    <t>PR_файл</t>
  </si>
  <si>
    <t>Диадок_ссылка</t>
  </si>
  <si>
    <t>Диадок_ID</t>
  </si>
  <si>
    <t>Диадок_файл</t>
  </si>
  <si>
    <t>Требуемая_дата</t>
  </si>
  <si>
    <t>Ожидаемая_дата</t>
  </si>
  <si>
    <t>СЭВД</t>
  </si>
  <si>
    <t>Контракт_номер</t>
  </si>
  <si>
    <t>География</t>
  </si>
  <si>
    <t>Компания</t>
  </si>
  <si>
    <t>ВИР_Начало_работ</t>
  </si>
  <si>
    <t>ВИР_Завершение_работ</t>
  </si>
  <si>
    <t>ВИР_Условия_платежа</t>
  </si>
  <si>
    <t>ВИР_Доверенность</t>
  </si>
  <si>
    <t>ВИР_ПСДЦ</t>
  </si>
  <si>
    <t>ВИР_Дополнение</t>
  </si>
  <si>
    <t>ВИР_Сумма_без_НДС</t>
  </si>
  <si>
    <t>ЗМ_с_лотом</t>
  </si>
  <si>
    <t>Инициатор_ФИО</t>
  </si>
  <si>
    <t>Инициатор_почта</t>
  </si>
  <si>
    <t>Ответственный_ФИО</t>
  </si>
  <si>
    <t>Ответственный_почта</t>
  </si>
  <si>
    <t>Список_задач</t>
  </si>
  <si>
    <t>Тех_Ошибка</t>
  </si>
  <si>
    <t>NRI_БС_Номер</t>
  </si>
  <si>
    <t>NRI_БС_Наименование</t>
  </si>
  <si>
    <t>PR_статус</t>
  </si>
  <si>
    <t>Диадок_Дата_загрузки</t>
  </si>
  <si>
    <t>Диадок_Дата_подписания</t>
  </si>
  <si>
    <t>ВИР_Дата_интеграции</t>
  </si>
  <si>
    <t>Налог_код</t>
  </si>
  <si>
    <t>P2P</t>
  </si>
  <si>
    <t>ЕСМ_ссылка</t>
  </si>
  <si>
    <t>СЭВД_Номер</t>
  </si>
  <si>
    <t>IMS_ссылка</t>
  </si>
  <si>
    <t>NRI_КТ_СМР</t>
  </si>
  <si>
    <t>ЗМ_тип</t>
  </si>
  <si>
    <t>ВИР_Диапазоны</t>
  </si>
  <si>
    <t>ВИР_Дополнение_номер</t>
  </si>
  <si>
    <t>NRI_Дубль_проекта</t>
  </si>
  <si>
    <t>ВИР_Тип_документа</t>
  </si>
  <si>
    <t>ВИР_комментарий</t>
  </si>
  <si>
    <t>Вендор</t>
  </si>
  <si>
    <t>NRI_Код_проекта_список</t>
  </si>
  <si>
    <t>RESPONSIBLE_CHOISE_REASON</t>
  </si>
  <si>
    <t>В очереди</t>
  </si>
  <si>
    <t>В БД сайта</t>
  </si>
  <si>
    <t>VIR_DATE</t>
  </si>
  <si>
    <t>VIR_FILE</t>
  </si>
  <si>
    <t>VIR_COMMENT</t>
  </si>
  <si>
    <t>QID</t>
  </si>
  <si>
    <t>ERROR1</t>
  </si>
  <si>
    <t>ERROR2</t>
  </si>
  <si>
    <t>TECH_ERROR</t>
  </si>
  <si>
    <t>VIR_DOC_TYPE</t>
  </si>
  <si>
    <t>VIR_START_WORK</t>
  </si>
  <si>
    <t>VIR_END_WORK</t>
  </si>
  <si>
    <t>VIR_INTEGRATION_DATE</t>
  </si>
  <si>
    <t>VIR_PAY_CONDITIONS</t>
  </si>
  <si>
    <t>VIR_ATTORNEY</t>
  </si>
  <si>
    <t>VIR_REF_TAB</t>
  </si>
  <si>
    <t>VIR_PSDC</t>
  </si>
  <si>
    <t>VIR_DOP</t>
  </si>
  <si>
    <t>VIR_DOP_N</t>
  </si>
  <si>
    <t>VIR_SUMM_WO_NDS</t>
  </si>
  <si>
    <t>VIR_DIAP</t>
  </si>
  <si>
    <t>DS_N</t>
  </si>
  <si>
    <t>DS_DATE</t>
  </si>
  <si>
    <t>CONTRACT_DATE</t>
  </si>
  <si>
    <t>CONTRACT_N</t>
  </si>
  <si>
    <t>GFK</t>
  </si>
  <si>
    <t>TASK_LIST</t>
  </si>
  <si>
    <t>PROVIDER</t>
  </si>
  <si>
    <t>PROVIDER_INN</t>
  </si>
  <si>
    <t>ZM_N</t>
  </si>
  <si>
    <t>ZM_LOT</t>
  </si>
  <si>
    <t>ZM_TYPE</t>
  </si>
  <si>
    <t>DIRECTION</t>
  </si>
  <si>
    <t>REGION</t>
  </si>
  <si>
    <t>FILIAL</t>
  </si>
  <si>
    <t>GEO</t>
  </si>
  <si>
    <t>COMPANY</t>
  </si>
  <si>
    <t>NRI_CODE_PROJECT</t>
  </si>
  <si>
    <t>NRI_REF</t>
  </si>
  <si>
    <t>NRI_BS_N</t>
  </si>
  <si>
    <t>NRI_BS_NAME</t>
  </si>
  <si>
    <t>NRI_KT_CMP</t>
  </si>
  <si>
    <t>NRI_DOUBLE_OF_PROJECT</t>
  </si>
  <si>
    <t>PR_N</t>
  </si>
  <si>
    <t>PR_FILE</t>
  </si>
  <si>
    <t>PR_STATUS</t>
  </si>
  <si>
    <t>INITIATOR_FIO</t>
  </si>
  <si>
    <t>INITIATOR_MAIL</t>
  </si>
  <si>
    <t>RESPONSIBLE_FIO</t>
  </si>
  <si>
    <t>RESPONSIBLE_MAIL</t>
  </si>
  <si>
    <t>DIADOK_REF</t>
  </si>
  <si>
    <t>DIADOK_ID</t>
  </si>
  <si>
    <t>DIADOK_FILE</t>
  </si>
  <si>
    <t>DIADOK_UPLOAD_DATE</t>
  </si>
  <si>
    <t>DIADOK_SIGN_DATE</t>
  </si>
  <si>
    <t>REQUIRED_DATE</t>
  </si>
  <si>
    <t>EXPECTED_DATE</t>
  </si>
  <si>
    <t>SEVD</t>
  </si>
  <si>
    <t>SEVD_N</t>
  </si>
  <si>
    <t>TAX_CODE</t>
  </si>
  <si>
    <t>ECM_REF</t>
  </si>
  <si>
    <t>IMS_LINK</t>
  </si>
  <si>
    <t>VENDOR</t>
  </si>
  <si>
    <t>NRI_CODE_PROJECT_LIST</t>
  </si>
  <si>
    <t>DOG_N</t>
  </si>
  <si>
    <t>id</t>
  </si>
  <si>
    <t>Ключ(счетчик)</t>
  </si>
  <si>
    <t>NRI_LINK</t>
  </si>
  <si>
    <t>Этап</t>
  </si>
  <si>
    <t>STAGE</t>
  </si>
  <si>
    <t>PR_Комментарий</t>
  </si>
  <si>
    <t>PR_COM</t>
  </si>
  <si>
    <t>ECM_LINK</t>
  </si>
  <si>
    <t>DIADOK_LINK</t>
  </si>
  <si>
    <t>DOG_DATE</t>
  </si>
  <si>
    <t>Статус</t>
  </si>
  <si>
    <t>STATUS</t>
  </si>
  <si>
    <t>Обработка</t>
  </si>
  <si>
    <t>PROCESSING</t>
  </si>
  <si>
    <t>ЗП_Номер</t>
  </si>
  <si>
    <t>ZP_N</t>
  </si>
  <si>
    <t>ЗП_Статус</t>
  </si>
  <si>
    <t>ZP_STATUS</t>
  </si>
  <si>
    <t>БД_комментарий</t>
  </si>
  <si>
    <t>BD_COM</t>
  </si>
  <si>
    <t>VIR_COM</t>
  </si>
  <si>
    <t>Дубль</t>
  </si>
  <si>
    <t>DOUBLE</t>
  </si>
  <si>
    <t>Проставление</t>
  </si>
  <si>
    <t>PROSTAVLENIE</t>
  </si>
  <si>
    <t>Дозаполнение_ЕСМ</t>
  </si>
  <si>
    <t>ECM_FILL</t>
  </si>
  <si>
    <t>&lt;td&gt;model.</t>
  </si>
  <si>
    <t>&lt;/td&gt;</t>
  </si>
  <si>
    <t>&lt;th data-field="</t>
  </si>
  <si>
    <t>"&gt;</t>
  </si>
  <si>
    <t>&lt;tr&gt;</t>
  </si>
  <si>
    <t>&lt;/tr&gt;</t>
  </si>
  <si>
    <t>&lt;th&gt;&lt;input asp-for="</t>
  </si>
  <si>
    <t>" class="form-control" /&gt;&lt;/th&gt;</t>
  </si>
  <si>
    <t>EF.Functions.Like(p.</t>
  </si>
  <si>
    <t>, SerchParam.</t>
  </si>
  <si>
    <t>)).Where(p =&gt;</t>
  </si>
  <si>
    <t xml:space="preserve">            if (SearchParam.ZM_LOT == "")
                this.ZM_LOT = "%";
            else
                this.ZM_LOT = SearchParam.ZM_LOT;</t>
  </si>
  <si>
    <t>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</si>
</sst>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quotePrefix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M66"/>
  <sheetViews>
    <sheetView topLeftCell="A19" workbookViewId="0">
      <selection activeCell="B23" sqref="B23"/>
    </sheetView>
  </sheetViews>
  <sheetFormatPr defaultRowHeight="14.4" x14ac:dyDescent="0.3"/>
  <cols>
    <col min="1" max="2" width="16.88671875" customWidth="1"/>
    <col min="60" max="60" width="12.109375" bestFit="1" customWidth="1"/>
  </cols>
  <sheetData>
    <row r="1" spans="1:65" x14ac:dyDescent="0.3">
      <c r="A1" s="1" t="s">
        <v>65</v>
      </c>
      <c r="B1" s="1" t="s">
        <v>66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2"/>
      <c r="AT1" s="1"/>
      <c r="AU1" s="1"/>
      <c r="AV1" s="1"/>
      <c r="AW1" s="1"/>
      <c r="AX1" s="1"/>
      <c r="AY1" s="1"/>
      <c r="AZ1" s="1"/>
      <c r="BA1" s="2"/>
      <c r="BB1" s="2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x14ac:dyDescent="0.3">
      <c r="A2" s="1" t="s">
        <v>0</v>
      </c>
      <c r="B2" t="s">
        <v>70</v>
      </c>
    </row>
    <row r="3" spans="1:65" x14ac:dyDescent="0.3">
      <c r="A3" s="1" t="s">
        <v>1</v>
      </c>
      <c r="B3" t="s">
        <v>71</v>
      </c>
    </row>
    <row r="4" spans="1:65" x14ac:dyDescent="0.3">
      <c r="A4" s="1" t="s">
        <v>2</v>
      </c>
      <c r="B4" t="s">
        <v>72</v>
      </c>
    </row>
    <row r="5" spans="1:65" x14ac:dyDescent="0.3">
      <c r="A5" s="1" t="s">
        <v>43</v>
      </c>
      <c r="B5" t="s">
        <v>73</v>
      </c>
    </row>
    <row r="6" spans="1:65" x14ac:dyDescent="0.3">
      <c r="A6" s="1" t="s">
        <v>3</v>
      </c>
      <c r="B6" t="s">
        <v>67</v>
      </c>
    </row>
    <row r="7" spans="1:65" x14ac:dyDescent="0.3">
      <c r="A7" s="1" t="s">
        <v>4</v>
      </c>
      <c r="B7" t="s">
        <v>68</v>
      </c>
    </row>
    <row r="8" spans="1:65" ht="28.8" x14ac:dyDescent="0.3">
      <c r="A8" s="1" t="s">
        <v>61</v>
      </c>
      <c r="B8" t="s">
        <v>69</v>
      </c>
    </row>
    <row r="9" spans="1:65" ht="28.8" x14ac:dyDescent="0.3">
      <c r="A9" s="1" t="s">
        <v>60</v>
      </c>
      <c r="B9" t="s">
        <v>74</v>
      </c>
    </row>
    <row r="10" spans="1:65" ht="28.8" x14ac:dyDescent="0.3">
      <c r="A10" s="1" t="s">
        <v>30</v>
      </c>
      <c r="B10" t="s">
        <v>75</v>
      </c>
    </row>
    <row r="11" spans="1:65" ht="28.8" x14ac:dyDescent="0.3">
      <c r="A11" s="1" t="s">
        <v>31</v>
      </c>
      <c r="B11" t="s">
        <v>76</v>
      </c>
    </row>
    <row r="12" spans="1:65" ht="28.8" x14ac:dyDescent="0.3">
      <c r="A12" s="1" t="s">
        <v>49</v>
      </c>
      <c r="B12" t="s">
        <v>77</v>
      </c>
    </row>
    <row r="13" spans="1:65" ht="28.8" x14ac:dyDescent="0.3">
      <c r="A13" s="1" t="s">
        <v>32</v>
      </c>
      <c r="B13" t="s">
        <v>78</v>
      </c>
    </row>
    <row r="14" spans="1:65" ht="28.8" x14ac:dyDescent="0.3">
      <c r="A14" s="1" t="s">
        <v>33</v>
      </c>
      <c r="B14" t="s">
        <v>79</v>
      </c>
    </row>
    <row r="15" spans="1:65" ht="28.8" x14ac:dyDescent="0.3">
      <c r="A15" s="1" t="s">
        <v>13</v>
      </c>
      <c r="B15" t="s">
        <v>80</v>
      </c>
    </row>
    <row r="16" spans="1:65" x14ac:dyDescent="0.3">
      <c r="A16" s="1" t="s">
        <v>34</v>
      </c>
      <c r="B16" t="s">
        <v>81</v>
      </c>
    </row>
    <row r="17" spans="1:2" x14ac:dyDescent="0.3">
      <c r="A17" s="1" t="s">
        <v>35</v>
      </c>
      <c r="B17" t="s">
        <v>82</v>
      </c>
    </row>
    <row r="18" spans="1:2" ht="28.8" x14ac:dyDescent="0.3">
      <c r="A18" s="1" t="s">
        <v>58</v>
      </c>
      <c r="B18" t="s">
        <v>83</v>
      </c>
    </row>
    <row r="19" spans="1:2" ht="28.8" x14ac:dyDescent="0.3">
      <c r="A19" s="1" t="s">
        <v>36</v>
      </c>
      <c r="B19" t="s">
        <v>84</v>
      </c>
    </row>
    <row r="20" spans="1:2" x14ac:dyDescent="0.3">
      <c r="A20" s="1" t="s">
        <v>57</v>
      </c>
      <c r="B20" t="s">
        <v>85</v>
      </c>
    </row>
    <row r="21" spans="1:2" x14ac:dyDescent="0.3">
      <c r="A21" s="1" t="s">
        <v>5</v>
      </c>
      <c r="B21" t="s">
        <v>86</v>
      </c>
    </row>
    <row r="22" spans="1:2" x14ac:dyDescent="0.3">
      <c r="A22" s="1" t="s">
        <v>6</v>
      </c>
      <c r="B22" t="s">
        <v>87</v>
      </c>
    </row>
    <row r="23" spans="1:2" x14ac:dyDescent="0.3">
      <c r="A23" s="1" t="s">
        <v>7</v>
      </c>
      <c r="B23" t="s">
        <v>129</v>
      </c>
    </row>
    <row r="24" spans="1:2" x14ac:dyDescent="0.3">
      <c r="A24" s="1" t="s">
        <v>8</v>
      </c>
      <c r="B24" t="s">
        <v>88</v>
      </c>
    </row>
    <row r="25" spans="1:2" x14ac:dyDescent="0.3">
      <c r="A25" s="1" t="s">
        <v>9</v>
      </c>
      <c r="B25" t="s">
        <v>90</v>
      </c>
    </row>
    <row r="26" spans="1:2" x14ac:dyDescent="0.3">
      <c r="A26" s="1" t="s">
        <v>42</v>
      </c>
      <c r="B26" t="s">
        <v>91</v>
      </c>
    </row>
    <row r="27" spans="1:2" x14ac:dyDescent="0.3">
      <c r="A27" s="1" t="s">
        <v>27</v>
      </c>
      <c r="B27" t="s">
        <v>89</v>
      </c>
    </row>
    <row r="28" spans="1:2" x14ac:dyDescent="0.3">
      <c r="A28" s="1" t="s">
        <v>10</v>
      </c>
      <c r="B28" t="s">
        <v>92</v>
      </c>
    </row>
    <row r="29" spans="1:2" x14ac:dyDescent="0.3">
      <c r="A29" s="1" t="s">
        <v>11</v>
      </c>
      <c r="B29" t="s">
        <v>93</v>
      </c>
    </row>
    <row r="30" spans="1:2" x14ac:dyDescent="0.3">
      <c r="A30" s="1" t="s">
        <v>12</v>
      </c>
      <c r="B30" t="s">
        <v>94</v>
      </c>
    </row>
    <row r="31" spans="1:2" x14ac:dyDescent="0.3">
      <c r="A31" s="1" t="s">
        <v>37</v>
      </c>
      <c r="B31" t="s">
        <v>95</v>
      </c>
    </row>
    <row r="32" spans="1:2" x14ac:dyDescent="0.3">
      <c r="A32" s="1" t="s">
        <v>56</v>
      </c>
      <c r="B32" t="s">
        <v>96</v>
      </c>
    </row>
    <row r="33" spans="1:2" x14ac:dyDescent="0.3">
      <c r="A33" s="1" t="s">
        <v>14</v>
      </c>
      <c r="B33" t="s">
        <v>97</v>
      </c>
    </row>
    <row r="34" spans="1:2" x14ac:dyDescent="0.3">
      <c r="A34" s="1" t="s">
        <v>15</v>
      </c>
      <c r="B34" t="s">
        <v>98</v>
      </c>
    </row>
    <row r="35" spans="1:2" x14ac:dyDescent="0.3">
      <c r="A35" s="1" t="s">
        <v>16</v>
      </c>
      <c r="B35" t="s">
        <v>99</v>
      </c>
    </row>
    <row r="36" spans="1:2" x14ac:dyDescent="0.3">
      <c r="A36" s="1" t="s">
        <v>28</v>
      </c>
      <c r="B36" t="s">
        <v>100</v>
      </c>
    </row>
    <row r="37" spans="1:2" x14ac:dyDescent="0.3">
      <c r="A37" s="1" t="s">
        <v>29</v>
      </c>
      <c r="B37" t="s">
        <v>101</v>
      </c>
    </row>
    <row r="38" spans="1:2" x14ac:dyDescent="0.3">
      <c r="A38" s="1" t="s">
        <v>17</v>
      </c>
      <c r="B38" t="s">
        <v>102</v>
      </c>
    </row>
    <row r="39" spans="1:2" x14ac:dyDescent="0.3">
      <c r="A39" s="1" t="s">
        <v>18</v>
      </c>
      <c r="B39" t="s">
        <v>103</v>
      </c>
    </row>
    <row r="40" spans="1:2" x14ac:dyDescent="0.3">
      <c r="A40" s="1" t="s">
        <v>44</v>
      </c>
      <c r="B40" t="s">
        <v>104</v>
      </c>
    </row>
    <row r="41" spans="1:2" ht="28.8" x14ac:dyDescent="0.3">
      <c r="A41" s="1" t="s">
        <v>45</v>
      </c>
      <c r="B41" t="s">
        <v>105</v>
      </c>
    </row>
    <row r="42" spans="1:2" x14ac:dyDescent="0.3">
      <c r="A42" s="1" t="s">
        <v>55</v>
      </c>
      <c r="B42" t="s">
        <v>106</v>
      </c>
    </row>
    <row r="43" spans="1:2" ht="28.8" x14ac:dyDescent="0.3">
      <c r="A43" s="1" t="s">
        <v>59</v>
      </c>
      <c r="B43" t="s">
        <v>107</v>
      </c>
    </row>
    <row r="44" spans="1:2" x14ac:dyDescent="0.3">
      <c r="A44" s="1" t="s">
        <v>19</v>
      </c>
      <c r="B44" t="s">
        <v>108</v>
      </c>
    </row>
    <row r="45" spans="1:2" x14ac:dyDescent="0.3">
      <c r="A45" s="1" t="s">
        <v>20</v>
      </c>
      <c r="B45" t="s">
        <v>109</v>
      </c>
    </row>
    <row r="46" spans="1:2" x14ac:dyDescent="0.3">
      <c r="A46" s="2" t="s">
        <v>46</v>
      </c>
      <c r="B46" t="s">
        <v>110</v>
      </c>
    </row>
    <row r="47" spans="1:2" x14ac:dyDescent="0.3">
      <c r="A47" s="1" t="s">
        <v>38</v>
      </c>
      <c r="B47" t="s">
        <v>111</v>
      </c>
    </row>
    <row r="48" spans="1:2" x14ac:dyDescent="0.3">
      <c r="A48" s="1" t="s">
        <v>39</v>
      </c>
      <c r="B48" t="s">
        <v>112</v>
      </c>
    </row>
    <row r="49" spans="1:2" ht="28.8" x14ac:dyDescent="0.3">
      <c r="A49" s="1" t="s">
        <v>40</v>
      </c>
      <c r="B49" t="s">
        <v>113</v>
      </c>
    </row>
    <row r="50" spans="1:2" ht="28.8" x14ac:dyDescent="0.3">
      <c r="A50" s="1" t="s">
        <v>41</v>
      </c>
      <c r="B50" t="s">
        <v>114</v>
      </c>
    </row>
    <row r="51" spans="1:2" x14ac:dyDescent="0.3">
      <c r="A51" s="1" t="s">
        <v>21</v>
      </c>
      <c r="B51" t="s">
        <v>115</v>
      </c>
    </row>
    <row r="52" spans="1:2" x14ac:dyDescent="0.3">
      <c r="A52" s="1" t="s">
        <v>22</v>
      </c>
      <c r="B52" t="s">
        <v>116</v>
      </c>
    </row>
    <row r="53" spans="1:2" x14ac:dyDescent="0.3">
      <c r="A53" s="1" t="s">
        <v>23</v>
      </c>
      <c r="B53" t="s">
        <v>117</v>
      </c>
    </row>
    <row r="54" spans="1:2" ht="28.8" x14ac:dyDescent="0.3">
      <c r="A54" s="2" t="s">
        <v>47</v>
      </c>
      <c r="B54" t="s">
        <v>118</v>
      </c>
    </row>
    <row r="55" spans="1:2" ht="28.8" x14ac:dyDescent="0.3">
      <c r="A55" s="2" t="s">
        <v>48</v>
      </c>
      <c r="B55" t="s">
        <v>119</v>
      </c>
    </row>
    <row r="56" spans="1:2" x14ac:dyDescent="0.3">
      <c r="A56" s="1" t="s">
        <v>24</v>
      </c>
      <c r="B56" t="s">
        <v>120</v>
      </c>
    </row>
    <row r="57" spans="1:2" x14ac:dyDescent="0.3">
      <c r="A57" s="1" t="s">
        <v>25</v>
      </c>
      <c r="B57" t="s">
        <v>121</v>
      </c>
    </row>
    <row r="58" spans="1:2" x14ac:dyDescent="0.3">
      <c r="A58" s="1" t="s">
        <v>26</v>
      </c>
      <c r="B58" t="s">
        <v>122</v>
      </c>
    </row>
    <row r="59" spans="1:2" x14ac:dyDescent="0.3">
      <c r="A59" s="1" t="s">
        <v>53</v>
      </c>
      <c r="B59" t="s">
        <v>123</v>
      </c>
    </row>
    <row r="60" spans="1:2" x14ac:dyDescent="0.3">
      <c r="A60" s="1" t="s">
        <v>50</v>
      </c>
      <c r="B60" t="s">
        <v>124</v>
      </c>
    </row>
    <row r="61" spans="1:2" x14ac:dyDescent="0.3">
      <c r="A61" s="1" t="s">
        <v>51</v>
      </c>
      <c r="B61" t="s">
        <v>51</v>
      </c>
    </row>
    <row r="62" spans="1:2" x14ac:dyDescent="0.3">
      <c r="A62" s="1" t="s">
        <v>52</v>
      </c>
      <c r="B62" t="s">
        <v>125</v>
      </c>
    </row>
    <row r="63" spans="1:2" x14ac:dyDescent="0.3">
      <c r="A63" s="1" t="s">
        <v>54</v>
      </c>
      <c r="B63" t="s">
        <v>126</v>
      </c>
    </row>
    <row r="64" spans="1:2" x14ac:dyDescent="0.3">
      <c r="A64" s="1" t="s">
        <v>62</v>
      </c>
      <c r="B64" t="s">
        <v>127</v>
      </c>
    </row>
    <row r="65" spans="1:2" ht="28.8" x14ac:dyDescent="0.3">
      <c r="A65" s="1" t="s">
        <v>63</v>
      </c>
      <c r="B65" t="s">
        <v>128</v>
      </c>
    </row>
    <row r="66" spans="1:2" ht="28.8" x14ac:dyDescent="0.3">
      <c r="A66" s="1" t="s">
        <v>64</v>
      </c>
      <c r="B66" s="1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56"/>
  <sheetViews>
    <sheetView tabSelected="1" topLeftCell="A31" workbookViewId="0">
      <selection activeCell="B46" sqref="B46"/>
    </sheetView>
  </sheetViews>
  <sheetFormatPr defaultRowHeight="14.4" customHeight="1" x14ac:dyDescent="0.3"/>
  <cols>
    <col min="1" max="2" width="20.5546875" customWidth="1"/>
    <col min="4" max="5" width="18.33203125" customWidth="1"/>
    <col min="17" max="19" width="8.88671875" style="4"/>
  </cols>
  <sheetData>
    <row r="2" spans="1:30" ht="14.4" customHeight="1" x14ac:dyDescent="0.3">
      <c r="A2" t="s">
        <v>131</v>
      </c>
      <c r="B2" t="s">
        <v>130</v>
      </c>
      <c r="D2" t="s">
        <v>157</v>
      </c>
      <c r="E2" t="s">
        <v>158</v>
      </c>
      <c r="F2" t="str">
        <f>D2&amp;B2&amp;E2</f>
        <v>&lt;td&gt;model.id&lt;/td&gt;</v>
      </c>
      <c r="H2" t="s">
        <v>161</v>
      </c>
      <c r="I2" t="s">
        <v>159</v>
      </c>
      <c r="J2" s="3" t="s">
        <v>160</v>
      </c>
      <c r="K2" t="s">
        <v>162</v>
      </c>
      <c r="L2" t="str">
        <f>I2&amp;B2&amp;J2&amp;A2&amp;K2</f>
        <v>&lt;th data-field="id"&gt;Ключ(счетчик)&lt;/tr&gt;</v>
      </c>
      <c r="M2" t="str">
        <f>H2&amp;A2&amp;K2</f>
        <v>&lt;tr&gt;Ключ(счетчик)&lt;/tr&gt;</v>
      </c>
      <c r="N2" t="s">
        <v>163</v>
      </c>
      <c r="O2" t="s">
        <v>164</v>
      </c>
      <c r="P2" t="str">
        <f>N2&amp;B2&amp;O2</f>
        <v>&lt;th&gt;&lt;input asp-for="id" class="form-control" /&gt;&lt;/th&gt;</v>
      </c>
      <c r="Q2" s="4" t="s">
        <v>165</v>
      </c>
      <c r="R2" s="4" t="s">
        <v>166</v>
      </c>
      <c r="S2" s="4" t="s">
        <v>167</v>
      </c>
      <c r="T2" t="str">
        <f>Q2&amp;B2&amp;R2&amp;B2&amp;S2</f>
        <v>EF.Functions.Like(p.id, SerchParam.id)).Where(p =&gt;</v>
      </c>
      <c r="AD2" s="1" t="s">
        <v>168</v>
      </c>
    </row>
    <row r="3" spans="1:30" ht="14.4" customHeight="1" x14ac:dyDescent="0.3">
      <c r="A3" t="s">
        <v>18</v>
      </c>
      <c r="B3" t="s">
        <v>132</v>
      </c>
      <c r="D3" t="s">
        <v>157</v>
      </c>
      <c r="E3" t="s">
        <v>158</v>
      </c>
      <c r="F3" t="str">
        <f t="shared" ref="F3:F56" si="0">D3&amp;B3&amp;E3</f>
        <v>&lt;td&gt;model.NRI_LINK&lt;/td&gt;</v>
      </c>
      <c r="H3" t="s">
        <v>161</v>
      </c>
      <c r="I3" t="s">
        <v>159</v>
      </c>
      <c r="J3" s="3" t="s">
        <v>160</v>
      </c>
      <c r="K3" t="s">
        <v>162</v>
      </c>
      <c r="L3" t="str">
        <f t="shared" ref="L3:L56" si="1">I3&amp;B3&amp;J3&amp;A3&amp;K3</f>
        <v>&lt;th data-field="NRI_LINK"&gt;NRI_ссылка&lt;/tr&gt;</v>
      </c>
      <c r="M3" t="str">
        <f t="shared" ref="M3:M56" si="2">H3&amp;A3&amp;K3</f>
        <v>&lt;tr&gt;NRI_ссылка&lt;/tr&gt;</v>
      </c>
      <c r="N3" t="s">
        <v>163</v>
      </c>
      <c r="O3" t="s">
        <v>164</v>
      </c>
      <c r="P3" t="str">
        <f t="shared" ref="P3:P56" si="3">N3&amp;B3&amp;O3</f>
        <v>&lt;th&gt;&lt;input asp-for="NRI_LINK" class="form-control" /&gt;&lt;/th&gt;</v>
      </c>
      <c r="Q3" s="4" t="s">
        <v>165</v>
      </c>
      <c r="R3" s="4" t="s">
        <v>166</v>
      </c>
      <c r="S3" s="4" t="s">
        <v>167</v>
      </c>
      <c r="T3" t="str">
        <f t="shared" ref="T3:T56" si="4">Q3&amp;B3&amp;R3&amp;B3&amp;S3</f>
        <v>EF.Functions.Like(p.NRI_LINK, SerchParam.NRI_LINK)).Where(p =&gt;</v>
      </c>
      <c r="AD3" s="1" t="s">
        <v>168</v>
      </c>
    </row>
    <row r="4" spans="1:30" ht="14.4" customHeight="1" x14ac:dyDescent="0.3">
      <c r="A4" t="s">
        <v>37</v>
      </c>
      <c r="B4" t="s">
        <v>95</v>
      </c>
      <c r="D4" t="s">
        <v>157</v>
      </c>
      <c r="E4" t="s">
        <v>158</v>
      </c>
      <c r="F4" t="str">
        <f t="shared" si="0"/>
        <v>&lt;td&gt;model.ZM_LOT&lt;/td&gt;</v>
      </c>
      <c r="H4" t="s">
        <v>161</v>
      </c>
      <c r="I4" t="s">
        <v>159</v>
      </c>
      <c r="J4" s="3" t="s">
        <v>160</v>
      </c>
      <c r="K4" t="s">
        <v>162</v>
      </c>
      <c r="L4" t="str">
        <f t="shared" si="1"/>
        <v>&lt;th data-field="ZM_LOT"&gt;ЗМ_с_лотом&lt;/tr&gt;</v>
      </c>
      <c r="M4" t="str">
        <f t="shared" si="2"/>
        <v>&lt;tr&gt;ЗМ_с_лотом&lt;/tr&gt;</v>
      </c>
      <c r="N4" t="s">
        <v>163</v>
      </c>
      <c r="O4" t="s">
        <v>164</v>
      </c>
      <c r="P4" t="str">
        <f t="shared" si="3"/>
        <v>&lt;th&gt;&lt;input asp-for="ZM_LOT" class="form-control" /&gt;&lt;/th&gt;</v>
      </c>
      <c r="Q4" s="4" t="s">
        <v>165</v>
      </c>
      <c r="R4" s="4" t="s">
        <v>166</v>
      </c>
      <c r="S4" s="4" t="s">
        <v>167</v>
      </c>
      <c r="T4" t="str">
        <f t="shared" si="4"/>
        <v>EF.Functions.Like(p.ZM_LOT, SerchParam.ZM_LOT)).Where(p =&gt;</v>
      </c>
      <c r="AD4" s="1" t="s">
        <v>168</v>
      </c>
    </row>
    <row r="5" spans="1:30" ht="14.4" customHeight="1" x14ac:dyDescent="0.3">
      <c r="A5" t="s">
        <v>15</v>
      </c>
      <c r="B5" t="s">
        <v>98</v>
      </c>
      <c r="D5" t="s">
        <v>157</v>
      </c>
      <c r="E5" t="s">
        <v>158</v>
      </c>
      <c r="F5" t="str">
        <f t="shared" si="0"/>
        <v>&lt;td&gt;model.REGION&lt;/td&gt;</v>
      </c>
      <c r="H5" t="s">
        <v>161</v>
      </c>
      <c r="I5" t="s">
        <v>159</v>
      </c>
      <c r="J5" s="3" t="s">
        <v>160</v>
      </c>
      <c r="K5" t="s">
        <v>162</v>
      </c>
      <c r="L5" t="str">
        <f t="shared" si="1"/>
        <v>&lt;th data-field="REGION"&gt;Регион&lt;/tr&gt;</v>
      </c>
      <c r="M5" t="str">
        <f t="shared" si="2"/>
        <v>&lt;tr&gt;Регион&lt;/tr&gt;</v>
      </c>
      <c r="N5" t="s">
        <v>163</v>
      </c>
      <c r="O5" t="s">
        <v>164</v>
      </c>
      <c r="P5" t="str">
        <f t="shared" si="3"/>
        <v>&lt;th&gt;&lt;input asp-for="REGION" class="form-control" /&gt;&lt;/th&gt;</v>
      </c>
      <c r="Q5" s="4" t="s">
        <v>165</v>
      </c>
      <c r="R5" s="4" t="s">
        <v>166</v>
      </c>
      <c r="S5" s="4" t="s">
        <v>167</v>
      </c>
      <c r="T5" t="str">
        <f t="shared" si="4"/>
        <v>EF.Functions.Like(p.REGION, SerchParam.REGION)).Where(p =&gt;</v>
      </c>
    </row>
    <row r="6" spans="1:30" ht="14.4" customHeight="1" x14ac:dyDescent="0.3">
      <c r="A6" t="s">
        <v>16</v>
      </c>
      <c r="B6" t="s">
        <v>99</v>
      </c>
      <c r="D6" t="s">
        <v>157</v>
      </c>
      <c r="E6" t="s">
        <v>158</v>
      </c>
      <c r="F6" t="str">
        <f t="shared" si="0"/>
        <v>&lt;td&gt;model.FILIAL&lt;/td&gt;</v>
      </c>
      <c r="H6" t="s">
        <v>161</v>
      </c>
      <c r="I6" t="s">
        <v>159</v>
      </c>
      <c r="J6" s="3" t="s">
        <v>160</v>
      </c>
      <c r="K6" t="s">
        <v>162</v>
      </c>
      <c r="L6" t="str">
        <f t="shared" si="1"/>
        <v>&lt;th data-field="FILIAL"&gt;Филиал&lt;/tr&gt;</v>
      </c>
      <c r="M6" t="str">
        <f t="shared" si="2"/>
        <v>&lt;tr&gt;Филиал&lt;/tr&gt;</v>
      </c>
      <c r="N6" t="s">
        <v>163</v>
      </c>
      <c r="O6" t="s">
        <v>164</v>
      </c>
      <c r="P6" t="str">
        <f t="shared" si="3"/>
        <v>&lt;th&gt;&lt;input asp-for="FILIAL" class="form-control" /&gt;&lt;/th&gt;</v>
      </c>
      <c r="Q6" s="4" t="s">
        <v>165</v>
      </c>
      <c r="R6" s="4" t="s">
        <v>166</v>
      </c>
      <c r="S6" s="4" t="s">
        <v>167</v>
      </c>
      <c r="T6" t="str">
        <f t="shared" si="4"/>
        <v>EF.Functions.Like(p.FILIAL, SerchParam.FILIAL)).Where(p =&gt;</v>
      </c>
    </row>
    <row r="7" spans="1:30" ht="14.4" customHeight="1" x14ac:dyDescent="0.3">
      <c r="A7" t="s">
        <v>44</v>
      </c>
      <c r="B7" t="s">
        <v>104</v>
      </c>
      <c r="D7" t="s">
        <v>157</v>
      </c>
      <c r="E7" t="s">
        <v>158</v>
      </c>
      <c r="F7" t="str">
        <f t="shared" si="0"/>
        <v>&lt;td&gt;model.NRI_BS_N&lt;/td&gt;</v>
      </c>
      <c r="H7" t="s">
        <v>161</v>
      </c>
      <c r="I7" t="s">
        <v>159</v>
      </c>
      <c r="J7" s="3" t="s">
        <v>160</v>
      </c>
      <c r="K7" t="s">
        <v>162</v>
      </c>
      <c r="L7" t="str">
        <f t="shared" si="1"/>
        <v>&lt;th data-field="NRI_BS_N"&gt;NRI_БС_Номер&lt;/tr&gt;</v>
      </c>
      <c r="M7" t="str">
        <f t="shared" si="2"/>
        <v>&lt;tr&gt;NRI_БС_Номер&lt;/tr&gt;</v>
      </c>
      <c r="N7" t="s">
        <v>163</v>
      </c>
      <c r="O7" t="s">
        <v>164</v>
      </c>
      <c r="P7" t="str">
        <f t="shared" si="3"/>
        <v>&lt;th&gt;&lt;input asp-for="NRI_BS_N" class="form-control" /&gt;&lt;/th&gt;</v>
      </c>
      <c r="Q7" s="4" t="s">
        <v>165</v>
      </c>
      <c r="R7" s="4" t="s">
        <v>166</v>
      </c>
      <c r="S7" s="4" t="s">
        <v>167</v>
      </c>
      <c r="T7" t="str">
        <f t="shared" si="4"/>
        <v>EF.Functions.Like(p.NRI_BS_N, SerchParam.NRI_BS_N)).Where(p =&gt;</v>
      </c>
    </row>
    <row r="8" spans="1:30" ht="14.4" customHeight="1" x14ac:dyDescent="0.3">
      <c r="A8" t="s">
        <v>45</v>
      </c>
      <c r="B8" t="s">
        <v>105</v>
      </c>
      <c r="D8" t="s">
        <v>157</v>
      </c>
      <c r="E8" t="s">
        <v>158</v>
      </c>
      <c r="F8" t="str">
        <f t="shared" si="0"/>
        <v>&lt;td&gt;model.NRI_BS_NAME&lt;/td&gt;</v>
      </c>
      <c r="H8" t="s">
        <v>161</v>
      </c>
      <c r="I8" t="s">
        <v>159</v>
      </c>
      <c r="J8" s="3" t="s">
        <v>160</v>
      </c>
      <c r="K8" t="s">
        <v>162</v>
      </c>
      <c r="L8" t="str">
        <f t="shared" si="1"/>
        <v>&lt;th data-field="NRI_BS_NAME"&gt;NRI_БС_Наименование&lt;/tr&gt;</v>
      </c>
      <c r="M8" t="str">
        <f t="shared" si="2"/>
        <v>&lt;tr&gt;NRI_БС_Наименование&lt;/tr&gt;</v>
      </c>
      <c r="N8" t="s">
        <v>163</v>
      </c>
      <c r="O8" t="s">
        <v>164</v>
      </c>
      <c r="P8" t="str">
        <f t="shared" si="3"/>
        <v>&lt;th&gt;&lt;input asp-for="NRI_BS_NAME" class="form-control" /&gt;&lt;/th&gt;</v>
      </c>
      <c r="Q8" s="4" t="s">
        <v>165</v>
      </c>
      <c r="R8" s="4" t="s">
        <v>166</v>
      </c>
      <c r="S8" s="4" t="s">
        <v>167</v>
      </c>
      <c r="T8" t="str">
        <f t="shared" si="4"/>
        <v>EF.Functions.Like(p.NRI_BS_NAME, SerchParam.NRI_BS_NAME)).Where(p =&gt;</v>
      </c>
    </row>
    <row r="9" spans="1:30" ht="14.4" customHeight="1" x14ac:dyDescent="0.3">
      <c r="A9" t="s">
        <v>5</v>
      </c>
      <c r="B9" t="s">
        <v>86</v>
      </c>
      <c r="D9" t="s">
        <v>157</v>
      </c>
      <c r="E9" t="s">
        <v>158</v>
      </c>
      <c r="F9" t="str">
        <f t="shared" si="0"/>
        <v>&lt;td&gt;model.DS_N&lt;/td&gt;</v>
      </c>
      <c r="H9" t="s">
        <v>161</v>
      </c>
      <c r="I9" t="s">
        <v>159</v>
      </c>
      <c r="J9" s="3" t="s">
        <v>160</v>
      </c>
      <c r="K9" t="s">
        <v>162</v>
      </c>
      <c r="L9" t="str">
        <f t="shared" si="1"/>
        <v>&lt;th data-field="DS_N"&gt;ДС_Номер&lt;/tr&gt;</v>
      </c>
      <c r="M9" t="str">
        <f t="shared" si="2"/>
        <v>&lt;tr&gt;ДС_Номер&lt;/tr&gt;</v>
      </c>
      <c r="N9" t="s">
        <v>163</v>
      </c>
      <c r="O9" t="s">
        <v>164</v>
      </c>
      <c r="P9" t="str">
        <f t="shared" si="3"/>
        <v>&lt;th&gt;&lt;input asp-for="DS_N" class="form-control" /&gt;&lt;/th&gt;</v>
      </c>
      <c r="Q9" s="4" t="s">
        <v>165</v>
      </c>
      <c r="R9" s="4" t="s">
        <v>166</v>
      </c>
      <c r="S9" s="4" t="s">
        <v>167</v>
      </c>
      <c r="T9" t="str">
        <f t="shared" si="4"/>
        <v>EF.Functions.Like(p.DS_N, SerchParam.DS_N)).Where(p =&gt;</v>
      </c>
    </row>
    <row r="10" spans="1:30" ht="14.4" customHeight="1" x14ac:dyDescent="0.3">
      <c r="A10" t="s">
        <v>10</v>
      </c>
      <c r="B10" t="s">
        <v>92</v>
      </c>
      <c r="D10" t="s">
        <v>157</v>
      </c>
      <c r="E10" t="s">
        <v>158</v>
      </c>
      <c r="F10" t="str">
        <f t="shared" si="0"/>
        <v>&lt;td&gt;model.PROVIDER&lt;/td&gt;</v>
      </c>
      <c r="H10" t="s">
        <v>161</v>
      </c>
      <c r="I10" t="s">
        <v>159</v>
      </c>
      <c r="J10" s="3" t="s">
        <v>160</v>
      </c>
      <c r="K10" t="s">
        <v>162</v>
      </c>
      <c r="L10" t="str">
        <f t="shared" si="1"/>
        <v>&lt;th data-field="PROVIDER"&gt;Поставщик&lt;/tr&gt;</v>
      </c>
      <c r="M10" t="str">
        <f t="shared" si="2"/>
        <v>&lt;tr&gt;Поставщик&lt;/tr&gt;</v>
      </c>
      <c r="N10" t="s">
        <v>163</v>
      </c>
      <c r="O10" t="s">
        <v>164</v>
      </c>
      <c r="P10" t="str">
        <f t="shared" si="3"/>
        <v>&lt;th&gt;&lt;input asp-for="PROVIDER" class="form-control" /&gt;&lt;/th&gt;</v>
      </c>
      <c r="Q10" s="4" t="s">
        <v>165</v>
      </c>
      <c r="R10" s="4" t="s">
        <v>166</v>
      </c>
      <c r="S10" s="4" t="s">
        <v>167</v>
      </c>
      <c r="T10" t="str">
        <f t="shared" si="4"/>
        <v>EF.Functions.Like(p.PROVIDER, SerchParam.PROVIDER)).Where(p =&gt;</v>
      </c>
    </row>
    <row r="11" spans="1:30" ht="14.4" customHeight="1" x14ac:dyDescent="0.3">
      <c r="A11" t="s">
        <v>60</v>
      </c>
      <c r="B11" t="s">
        <v>74</v>
      </c>
      <c r="D11" t="s">
        <v>157</v>
      </c>
      <c r="E11" t="s">
        <v>158</v>
      </c>
      <c r="F11" t="str">
        <f t="shared" si="0"/>
        <v>&lt;td&gt;model.VIR_DOC_TYPE&lt;/td&gt;</v>
      </c>
      <c r="H11" t="s">
        <v>161</v>
      </c>
      <c r="I11" t="s">
        <v>159</v>
      </c>
      <c r="J11" s="3" t="s">
        <v>160</v>
      </c>
      <c r="K11" t="s">
        <v>162</v>
      </c>
      <c r="L11" t="str">
        <f t="shared" si="1"/>
        <v>&lt;th data-field="VIR_DOC_TYPE"&gt;ВИР_Тип_документа&lt;/tr&gt;</v>
      </c>
      <c r="M11" t="str">
        <f t="shared" si="2"/>
        <v>&lt;tr&gt;ВИР_Тип_документа&lt;/tr&gt;</v>
      </c>
      <c r="N11" t="s">
        <v>163</v>
      </c>
      <c r="O11" t="s">
        <v>164</v>
      </c>
      <c r="P11" t="str">
        <f t="shared" si="3"/>
        <v>&lt;th&gt;&lt;input asp-for="VIR_DOC_TYPE" class="form-control" /&gt;&lt;/th&gt;</v>
      </c>
      <c r="Q11" s="4" t="s">
        <v>165</v>
      </c>
      <c r="R11" s="4" t="s">
        <v>166</v>
      </c>
      <c r="S11" s="4" t="s">
        <v>167</v>
      </c>
      <c r="T11" t="str">
        <f t="shared" si="4"/>
        <v>EF.Functions.Like(p.VIR_DOC_TYPE, SerchParam.VIR_DOC_TYPE)).Where(p =&gt;</v>
      </c>
    </row>
    <row r="12" spans="1:30" ht="14.4" customHeight="1" x14ac:dyDescent="0.3">
      <c r="A12" t="s">
        <v>35</v>
      </c>
      <c r="B12" t="s">
        <v>82</v>
      </c>
      <c r="D12" t="s">
        <v>157</v>
      </c>
      <c r="E12" t="s">
        <v>158</v>
      </c>
      <c r="F12" t="str">
        <f t="shared" si="0"/>
        <v>&lt;td&gt;model.VIR_DOP&lt;/td&gt;</v>
      </c>
      <c r="H12" t="s">
        <v>161</v>
      </c>
      <c r="I12" t="s">
        <v>159</v>
      </c>
      <c r="J12" s="3" t="s">
        <v>160</v>
      </c>
      <c r="K12" t="s">
        <v>162</v>
      </c>
      <c r="L12" t="str">
        <f t="shared" si="1"/>
        <v>&lt;th data-field="VIR_DOP"&gt;ВИР_Дополнение&lt;/tr&gt;</v>
      </c>
      <c r="M12" t="str">
        <f t="shared" si="2"/>
        <v>&lt;tr&gt;ВИР_Дополнение&lt;/tr&gt;</v>
      </c>
      <c r="N12" t="s">
        <v>163</v>
      </c>
      <c r="O12" t="s">
        <v>164</v>
      </c>
      <c r="P12" t="str">
        <f t="shared" si="3"/>
        <v>&lt;th&gt;&lt;input asp-for="VIR_DOP" class="form-control" /&gt;&lt;/th&gt;</v>
      </c>
      <c r="Q12" s="4" t="s">
        <v>165</v>
      </c>
      <c r="R12" s="4" t="s">
        <v>166</v>
      </c>
      <c r="S12" s="4" t="s">
        <v>167</v>
      </c>
      <c r="T12" t="str">
        <f t="shared" si="4"/>
        <v>EF.Functions.Like(p.VIR_DOP, SerchParam.VIR_DOP)).Where(p =&gt;</v>
      </c>
    </row>
    <row r="13" spans="1:30" ht="14.4" customHeight="1" x14ac:dyDescent="0.3">
      <c r="A13" t="s">
        <v>58</v>
      </c>
      <c r="B13" t="s">
        <v>83</v>
      </c>
      <c r="D13" t="s">
        <v>157</v>
      </c>
      <c r="E13" t="s">
        <v>158</v>
      </c>
      <c r="F13" t="str">
        <f t="shared" si="0"/>
        <v>&lt;td&gt;model.VIR_DOP_N&lt;/td&gt;</v>
      </c>
      <c r="H13" t="s">
        <v>161</v>
      </c>
      <c r="I13" t="s">
        <v>159</v>
      </c>
      <c r="J13" s="3" t="s">
        <v>160</v>
      </c>
      <c r="K13" t="s">
        <v>162</v>
      </c>
      <c r="L13" t="str">
        <f t="shared" si="1"/>
        <v>&lt;th data-field="VIR_DOP_N"&gt;ВИР_Дополнение_номер&lt;/tr&gt;</v>
      </c>
      <c r="M13" t="str">
        <f t="shared" si="2"/>
        <v>&lt;tr&gt;ВИР_Дополнение_номер&lt;/tr&gt;</v>
      </c>
      <c r="N13" t="s">
        <v>163</v>
      </c>
      <c r="O13" t="s">
        <v>164</v>
      </c>
      <c r="P13" t="str">
        <f t="shared" si="3"/>
        <v>&lt;th&gt;&lt;input asp-for="VIR_DOP_N" class="form-control" /&gt;&lt;/th&gt;</v>
      </c>
      <c r="Q13" s="4" t="s">
        <v>165</v>
      </c>
      <c r="R13" s="4" t="s">
        <v>166</v>
      </c>
      <c r="S13" s="4" t="s">
        <v>167</v>
      </c>
      <c r="T13" t="str">
        <f t="shared" si="4"/>
        <v>EF.Functions.Like(p.VIR_DOP_N, SerchParam.VIR_DOP_N)).Where(p =&gt;</v>
      </c>
    </row>
    <row r="14" spans="1:30" ht="14.4" customHeight="1" x14ac:dyDescent="0.3">
      <c r="A14" t="s">
        <v>3</v>
      </c>
      <c r="B14" t="s">
        <v>67</v>
      </c>
      <c r="D14" t="s">
        <v>157</v>
      </c>
      <c r="E14" t="s">
        <v>158</v>
      </c>
      <c r="F14" t="str">
        <f t="shared" si="0"/>
        <v>&lt;td&gt;model.VIR_DATE&lt;/td&gt;</v>
      </c>
      <c r="H14" t="s">
        <v>161</v>
      </c>
      <c r="I14" t="s">
        <v>159</v>
      </c>
      <c r="J14" s="3" t="s">
        <v>160</v>
      </c>
      <c r="K14" t="s">
        <v>162</v>
      </c>
      <c r="L14" t="str">
        <f t="shared" si="1"/>
        <v>&lt;th data-field="VIR_DATE"&gt;ВИР_дата&lt;/tr&gt;</v>
      </c>
      <c r="M14" t="str">
        <f t="shared" si="2"/>
        <v>&lt;tr&gt;ВИР_дата&lt;/tr&gt;</v>
      </c>
      <c r="N14" t="s">
        <v>163</v>
      </c>
      <c r="O14" t="s">
        <v>164</v>
      </c>
      <c r="P14" t="str">
        <f t="shared" si="3"/>
        <v>&lt;th&gt;&lt;input asp-for="VIR_DATE" class="form-control" /&gt;&lt;/th&gt;</v>
      </c>
      <c r="Q14" s="4" t="s">
        <v>165</v>
      </c>
      <c r="R14" s="4" t="s">
        <v>166</v>
      </c>
      <c r="S14" s="4" t="s">
        <v>167</v>
      </c>
      <c r="T14" t="str">
        <f t="shared" si="4"/>
        <v>EF.Functions.Like(p.VIR_DATE, SerchParam.VIR_DATE)).Where(p =&gt;</v>
      </c>
    </row>
    <row r="15" spans="1:30" ht="14.4" customHeight="1" x14ac:dyDescent="0.3">
      <c r="A15" t="s">
        <v>36</v>
      </c>
      <c r="B15" t="s">
        <v>84</v>
      </c>
      <c r="D15" t="s">
        <v>157</v>
      </c>
      <c r="E15" t="s">
        <v>158</v>
      </c>
      <c r="F15" t="str">
        <f t="shared" si="0"/>
        <v>&lt;td&gt;model.VIR_SUMM_WO_NDS&lt;/td&gt;</v>
      </c>
      <c r="H15" t="s">
        <v>161</v>
      </c>
      <c r="I15" t="s">
        <v>159</v>
      </c>
      <c r="J15" s="3" t="s">
        <v>160</v>
      </c>
      <c r="K15" t="s">
        <v>162</v>
      </c>
      <c r="L15" t="str">
        <f t="shared" si="1"/>
        <v>&lt;th data-field="VIR_SUMM_WO_NDS"&gt;ВИР_Сумма_без_НДС&lt;/tr&gt;</v>
      </c>
      <c r="M15" t="str">
        <f t="shared" si="2"/>
        <v>&lt;tr&gt;ВИР_Сумма_без_НДС&lt;/tr&gt;</v>
      </c>
      <c r="N15" t="s">
        <v>163</v>
      </c>
      <c r="O15" t="s">
        <v>164</v>
      </c>
      <c r="P15" t="str">
        <f t="shared" si="3"/>
        <v>&lt;th&gt;&lt;input asp-for="VIR_SUMM_WO_NDS" class="form-control" /&gt;&lt;/th&gt;</v>
      </c>
      <c r="Q15" s="4" t="s">
        <v>165</v>
      </c>
      <c r="R15" s="4" t="s">
        <v>166</v>
      </c>
      <c r="S15" s="4" t="s">
        <v>167</v>
      </c>
      <c r="T15" t="str">
        <f t="shared" si="4"/>
        <v>EF.Functions.Like(p.VIR_SUMM_WO_NDS, SerchParam.VIR_SUMM_WO_NDS)).Where(p =&gt;</v>
      </c>
    </row>
    <row r="16" spans="1:30" ht="14.4" customHeight="1" x14ac:dyDescent="0.3">
      <c r="A16" t="s">
        <v>32</v>
      </c>
      <c r="B16" t="s">
        <v>78</v>
      </c>
      <c r="C16" t="s">
        <v>169</v>
      </c>
      <c r="D16" t="s">
        <v>157</v>
      </c>
      <c r="E16" t="s">
        <v>158</v>
      </c>
      <c r="F16" t="str">
        <f t="shared" si="0"/>
        <v>&lt;td&gt;model.VIR_PAY_CONDITIONS&lt;/td&gt;</v>
      </c>
      <c r="H16" t="s">
        <v>161</v>
      </c>
      <c r="I16" t="s">
        <v>159</v>
      </c>
      <c r="J16" s="3" t="s">
        <v>160</v>
      </c>
      <c r="K16" t="s">
        <v>162</v>
      </c>
      <c r="L16" t="str">
        <f t="shared" si="1"/>
        <v>&lt;th data-field="VIR_PAY_CONDITIONS"&gt;ВИР_Условия_платежа&lt;/tr&gt;</v>
      </c>
      <c r="M16" t="str">
        <f t="shared" si="2"/>
        <v>&lt;tr&gt;ВИР_Условия_платежа&lt;/tr&gt;</v>
      </c>
      <c r="N16" t="s">
        <v>163</v>
      </c>
      <c r="O16" t="s">
        <v>164</v>
      </c>
      <c r="P16" t="str">
        <f t="shared" si="3"/>
        <v>&lt;th&gt;&lt;input asp-for="VIR_PAY_CONDITIONS" class="form-control" /&gt;&lt;/th&gt;</v>
      </c>
      <c r="Q16" s="4" t="s">
        <v>165</v>
      </c>
      <c r="R16" s="4" t="s">
        <v>166</v>
      </c>
      <c r="S16" s="4" t="s">
        <v>167</v>
      </c>
      <c r="T16" t="str">
        <f t="shared" si="4"/>
        <v>EF.Functions.Like(p.VIR_PAY_CONDITIONS, SerchParam.VIR_PAY_CONDITIONS)).Where(p =&gt;</v>
      </c>
    </row>
    <row r="17" spans="1:20" ht="14.4" customHeight="1" x14ac:dyDescent="0.3">
      <c r="A17" t="s">
        <v>38</v>
      </c>
      <c r="B17" t="s">
        <v>111</v>
      </c>
      <c r="D17" t="s">
        <v>157</v>
      </c>
      <c r="E17" t="s">
        <v>158</v>
      </c>
      <c r="F17" t="str">
        <f t="shared" si="0"/>
        <v>&lt;td&gt;model.INITIATOR_FIO&lt;/td&gt;</v>
      </c>
      <c r="H17" t="s">
        <v>161</v>
      </c>
      <c r="I17" t="s">
        <v>159</v>
      </c>
      <c r="J17" s="3" t="s">
        <v>160</v>
      </c>
      <c r="K17" t="s">
        <v>162</v>
      </c>
      <c r="L17" t="str">
        <f t="shared" si="1"/>
        <v>&lt;th data-field="INITIATOR_FIO"&gt;Инициатор_ФИО&lt;/tr&gt;</v>
      </c>
      <c r="M17" t="str">
        <f t="shared" si="2"/>
        <v>&lt;tr&gt;Инициатор_ФИО&lt;/tr&gt;</v>
      </c>
      <c r="N17" t="s">
        <v>163</v>
      </c>
      <c r="O17" t="s">
        <v>164</v>
      </c>
      <c r="P17" t="str">
        <f t="shared" si="3"/>
        <v>&lt;th&gt;&lt;input asp-for="INITIATOR_FIO" class="form-control" /&gt;&lt;/th&gt;</v>
      </c>
      <c r="Q17" s="4" t="s">
        <v>165</v>
      </c>
      <c r="R17" s="4" t="s">
        <v>166</v>
      </c>
      <c r="S17" s="4" t="s">
        <v>167</v>
      </c>
      <c r="T17" t="str">
        <f t="shared" si="4"/>
        <v>EF.Functions.Like(p.INITIATOR_FIO, SerchParam.INITIATOR_FIO)).Where(p =&gt;</v>
      </c>
    </row>
    <row r="18" spans="1:20" ht="14.4" customHeight="1" x14ac:dyDescent="0.3">
      <c r="A18" t="s">
        <v>40</v>
      </c>
      <c r="B18" t="s">
        <v>113</v>
      </c>
      <c r="D18" t="s">
        <v>157</v>
      </c>
      <c r="E18" t="s">
        <v>158</v>
      </c>
      <c r="F18" t="str">
        <f t="shared" si="0"/>
        <v>&lt;td&gt;model.RESPONSIBLE_FIO&lt;/td&gt;</v>
      </c>
      <c r="H18" t="s">
        <v>161</v>
      </c>
      <c r="I18" t="s">
        <v>159</v>
      </c>
      <c r="J18" s="3" t="s">
        <v>160</v>
      </c>
      <c r="K18" t="s">
        <v>162</v>
      </c>
      <c r="L18" t="str">
        <f t="shared" si="1"/>
        <v>&lt;th data-field="RESPONSIBLE_FIO"&gt;Ответственный_ФИО&lt;/tr&gt;</v>
      </c>
      <c r="M18" t="str">
        <f t="shared" si="2"/>
        <v>&lt;tr&gt;Ответственный_ФИО&lt;/tr&gt;</v>
      </c>
      <c r="N18" t="s">
        <v>163</v>
      </c>
      <c r="O18" t="s">
        <v>164</v>
      </c>
      <c r="P18" t="str">
        <f t="shared" si="3"/>
        <v>&lt;th&gt;&lt;input asp-for="RESPONSIBLE_FIO" class="form-control" /&gt;&lt;/th&gt;</v>
      </c>
      <c r="Q18" s="4" t="s">
        <v>165</v>
      </c>
      <c r="R18" s="4" t="s">
        <v>166</v>
      </c>
      <c r="S18" s="4" t="s">
        <v>167</v>
      </c>
      <c r="T18" t="str">
        <f t="shared" si="4"/>
        <v>EF.Functions.Like(p.RESPONSIBLE_FIO, SerchParam.RESPONSIBLE_FIO)).Where(p =&gt;</v>
      </c>
    </row>
    <row r="19" spans="1:20" ht="14.4" customHeight="1" x14ac:dyDescent="0.3">
      <c r="A19" t="s">
        <v>133</v>
      </c>
      <c r="B19" t="s">
        <v>134</v>
      </c>
      <c r="D19" t="s">
        <v>157</v>
      </c>
      <c r="E19" t="s">
        <v>158</v>
      </c>
      <c r="F19" t="str">
        <f t="shared" si="0"/>
        <v>&lt;td&gt;model.STAGE&lt;/td&gt;</v>
      </c>
      <c r="H19" t="s">
        <v>161</v>
      </c>
      <c r="I19" t="s">
        <v>159</v>
      </c>
      <c r="J19" s="3" t="s">
        <v>160</v>
      </c>
      <c r="K19" t="s">
        <v>162</v>
      </c>
      <c r="L19" t="str">
        <f t="shared" si="1"/>
        <v>&lt;th data-field="STAGE"&gt;Этап&lt;/tr&gt;</v>
      </c>
      <c r="M19" t="str">
        <f t="shared" si="2"/>
        <v>&lt;tr&gt;Этап&lt;/tr&gt;</v>
      </c>
      <c r="N19" t="s">
        <v>163</v>
      </c>
      <c r="O19" t="s">
        <v>164</v>
      </c>
      <c r="P19" t="str">
        <f t="shared" si="3"/>
        <v>&lt;th&gt;&lt;input asp-for="STAGE" class="form-control" /&gt;&lt;/th&gt;</v>
      </c>
      <c r="Q19" s="4" t="s">
        <v>165</v>
      </c>
      <c r="R19" s="4" t="s">
        <v>166</v>
      </c>
      <c r="S19" s="4" t="s">
        <v>167</v>
      </c>
      <c r="T19" t="str">
        <f t="shared" si="4"/>
        <v>EF.Functions.Like(p.STAGE, SerchParam.STAGE)).Where(p =&gt;</v>
      </c>
    </row>
    <row r="20" spans="1:20" ht="14.4" customHeight="1" x14ac:dyDescent="0.3">
      <c r="A20" t="s">
        <v>19</v>
      </c>
      <c r="B20" t="s">
        <v>108</v>
      </c>
      <c r="D20" t="s">
        <v>157</v>
      </c>
      <c r="E20" t="s">
        <v>158</v>
      </c>
      <c r="F20" t="str">
        <f t="shared" si="0"/>
        <v>&lt;td&gt;model.PR_N&lt;/td&gt;</v>
      </c>
      <c r="H20" t="s">
        <v>161</v>
      </c>
      <c r="I20" t="s">
        <v>159</v>
      </c>
      <c r="J20" s="3" t="s">
        <v>160</v>
      </c>
      <c r="K20" t="s">
        <v>162</v>
      </c>
      <c r="L20" t="str">
        <f t="shared" si="1"/>
        <v>&lt;th data-field="PR_N"&gt;PR_Номер&lt;/tr&gt;</v>
      </c>
      <c r="M20" t="str">
        <f t="shared" si="2"/>
        <v>&lt;tr&gt;PR_Номер&lt;/tr&gt;</v>
      </c>
      <c r="N20" t="s">
        <v>163</v>
      </c>
      <c r="O20" t="s">
        <v>164</v>
      </c>
      <c r="P20" t="str">
        <f t="shared" si="3"/>
        <v>&lt;th&gt;&lt;input asp-for="PR_N" class="form-control" /&gt;&lt;/th&gt;</v>
      </c>
      <c r="Q20" s="4" t="s">
        <v>165</v>
      </c>
      <c r="R20" s="4" t="s">
        <v>166</v>
      </c>
      <c r="S20" s="4" t="s">
        <v>167</v>
      </c>
      <c r="T20" t="str">
        <f t="shared" si="4"/>
        <v>EF.Functions.Like(p.PR_N, SerchParam.PR_N)).Where(p =&gt;</v>
      </c>
    </row>
    <row r="21" spans="1:20" ht="14.4" customHeight="1" x14ac:dyDescent="0.3">
      <c r="A21" t="s">
        <v>46</v>
      </c>
      <c r="B21" t="s">
        <v>110</v>
      </c>
      <c r="D21" t="s">
        <v>157</v>
      </c>
      <c r="E21" t="s">
        <v>158</v>
      </c>
      <c r="F21" t="str">
        <f t="shared" si="0"/>
        <v>&lt;td&gt;model.PR_STATUS&lt;/td&gt;</v>
      </c>
      <c r="H21" t="s">
        <v>161</v>
      </c>
      <c r="I21" t="s">
        <v>159</v>
      </c>
      <c r="J21" s="3" t="s">
        <v>160</v>
      </c>
      <c r="K21" t="s">
        <v>162</v>
      </c>
      <c r="L21" t="str">
        <f t="shared" si="1"/>
        <v>&lt;th data-field="PR_STATUS"&gt;PR_статус&lt;/tr&gt;</v>
      </c>
      <c r="M21" t="str">
        <f t="shared" si="2"/>
        <v>&lt;tr&gt;PR_статус&lt;/tr&gt;</v>
      </c>
      <c r="N21" t="s">
        <v>163</v>
      </c>
      <c r="O21" t="s">
        <v>164</v>
      </c>
      <c r="P21" t="str">
        <f t="shared" si="3"/>
        <v>&lt;th&gt;&lt;input asp-for="PR_STATUS" class="form-control" /&gt;&lt;/th&gt;</v>
      </c>
      <c r="Q21" s="4" t="s">
        <v>165</v>
      </c>
      <c r="R21" s="4" t="s">
        <v>166</v>
      </c>
      <c r="S21" s="4" t="s">
        <v>167</v>
      </c>
      <c r="T21" t="str">
        <f t="shared" si="4"/>
        <v>EF.Functions.Like(p.PR_STATUS, SerchParam.PR_STATUS)).Where(p =&gt;</v>
      </c>
    </row>
    <row r="22" spans="1:20" ht="14.4" customHeight="1" x14ac:dyDescent="0.3">
      <c r="A22" t="s">
        <v>135</v>
      </c>
      <c r="B22" t="s">
        <v>136</v>
      </c>
      <c r="D22" t="s">
        <v>157</v>
      </c>
      <c r="E22" t="s">
        <v>158</v>
      </c>
      <c r="F22" t="str">
        <f t="shared" si="0"/>
        <v>&lt;td&gt;model.PR_COM&lt;/td&gt;</v>
      </c>
      <c r="H22" t="s">
        <v>161</v>
      </c>
      <c r="I22" t="s">
        <v>159</v>
      </c>
      <c r="J22" s="3" t="s">
        <v>160</v>
      </c>
      <c r="K22" t="s">
        <v>162</v>
      </c>
      <c r="L22" t="str">
        <f t="shared" si="1"/>
        <v>&lt;th data-field="PR_COM"&gt;PR_Комментарий&lt;/tr&gt;</v>
      </c>
      <c r="M22" t="str">
        <f t="shared" si="2"/>
        <v>&lt;tr&gt;PR_Комментарий&lt;/tr&gt;</v>
      </c>
      <c r="N22" t="s">
        <v>163</v>
      </c>
      <c r="O22" t="s">
        <v>164</v>
      </c>
      <c r="P22" t="str">
        <f t="shared" si="3"/>
        <v>&lt;th&gt;&lt;input asp-for="PR_COM" class="form-control" /&gt;&lt;/th&gt;</v>
      </c>
      <c r="Q22" s="4" t="s">
        <v>165</v>
      </c>
      <c r="R22" s="4" t="s">
        <v>166</v>
      </c>
      <c r="S22" s="4" t="s">
        <v>167</v>
      </c>
      <c r="T22" t="str">
        <f t="shared" si="4"/>
        <v>EF.Functions.Like(p.PR_COM, SerchParam.PR_COM)).Where(p =&gt;</v>
      </c>
    </row>
    <row r="23" spans="1:20" ht="14.4" customHeight="1" x14ac:dyDescent="0.3">
      <c r="A23" t="s">
        <v>26</v>
      </c>
      <c r="B23" t="s">
        <v>122</v>
      </c>
      <c r="D23" t="s">
        <v>157</v>
      </c>
      <c r="E23" t="s">
        <v>158</v>
      </c>
      <c r="F23" t="str">
        <f t="shared" si="0"/>
        <v>&lt;td&gt;model.SEVD&lt;/td&gt;</v>
      </c>
      <c r="H23" t="s">
        <v>161</v>
      </c>
      <c r="I23" t="s">
        <v>159</v>
      </c>
      <c r="J23" s="3" t="s">
        <v>160</v>
      </c>
      <c r="K23" t="s">
        <v>162</v>
      </c>
      <c r="L23" t="str">
        <f t="shared" si="1"/>
        <v>&lt;th data-field="SEVD"&gt;СЭВД&lt;/tr&gt;</v>
      </c>
      <c r="M23" t="str">
        <f t="shared" si="2"/>
        <v>&lt;tr&gt;СЭВД&lt;/tr&gt;</v>
      </c>
      <c r="N23" t="s">
        <v>163</v>
      </c>
      <c r="O23" t="s">
        <v>164</v>
      </c>
      <c r="P23" t="str">
        <f t="shared" si="3"/>
        <v>&lt;th&gt;&lt;input asp-for="SEVD" class="form-control" /&gt;&lt;/th&gt;</v>
      </c>
      <c r="Q23" s="4" t="s">
        <v>165</v>
      </c>
      <c r="R23" s="4" t="s">
        <v>166</v>
      </c>
      <c r="S23" s="4" t="s">
        <v>167</v>
      </c>
      <c r="T23" t="str">
        <f t="shared" si="4"/>
        <v>EF.Functions.Like(p.SEVD, SerchParam.SEVD)).Where(p =&gt;</v>
      </c>
    </row>
    <row r="24" spans="1:20" ht="14.4" customHeight="1" x14ac:dyDescent="0.3">
      <c r="A24" t="s">
        <v>53</v>
      </c>
      <c r="B24" t="s">
        <v>123</v>
      </c>
      <c r="D24" t="s">
        <v>157</v>
      </c>
      <c r="E24" t="s">
        <v>158</v>
      </c>
      <c r="F24" t="str">
        <f t="shared" si="0"/>
        <v>&lt;td&gt;model.SEVD_N&lt;/td&gt;</v>
      </c>
      <c r="H24" t="s">
        <v>161</v>
      </c>
      <c r="I24" t="s">
        <v>159</v>
      </c>
      <c r="J24" s="3" t="s">
        <v>160</v>
      </c>
      <c r="K24" t="s">
        <v>162</v>
      </c>
      <c r="L24" t="str">
        <f t="shared" si="1"/>
        <v>&lt;th data-field="SEVD_N"&gt;СЭВД_Номер&lt;/tr&gt;</v>
      </c>
      <c r="M24" t="str">
        <f t="shared" si="2"/>
        <v>&lt;tr&gt;СЭВД_Номер&lt;/tr&gt;</v>
      </c>
      <c r="N24" t="s">
        <v>163</v>
      </c>
      <c r="O24" t="s">
        <v>164</v>
      </c>
      <c r="P24" t="str">
        <f t="shared" si="3"/>
        <v>&lt;th&gt;&lt;input asp-for="SEVD_N" class="form-control" /&gt;&lt;/th&gt;</v>
      </c>
      <c r="Q24" s="4" t="s">
        <v>165</v>
      </c>
      <c r="R24" s="4" t="s">
        <v>166</v>
      </c>
      <c r="S24" s="4" t="s">
        <v>167</v>
      </c>
      <c r="T24" t="str">
        <f t="shared" si="4"/>
        <v>EF.Functions.Like(p.SEVD_N, SerchParam.SEVD_N)).Where(p =&gt;</v>
      </c>
    </row>
    <row r="25" spans="1:20" ht="14.4" customHeight="1" x14ac:dyDescent="0.3">
      <c r="A25" t="s">
        <v>52</v>
      </c>
      <c r="B25" t="s">
        <v>137</v>
      </c>
      <c r="D25" t="s">
        <v>157</v>
      </c>
      <c r="E25" t="s">
        <v>158</v>
      </c>
      <c r="F25" t="str">
        <f t="shared" si="0"/>
        <v>&lt;td&gt;model.ECM_LINK&lt;/td&gt;</v>
      </c>
      <c r="H25" t="s">
        <v>161</v>
      </c>
      <c r="I25" t="s">
        <v>159</v>
      </c>
      <c r="J25" s="3" t="s">
        <v>160</v>
      </c>
      <c r="K25" t="s">
        <v>162</v>
      </c>
      <c r="L25" t="str">
        <f t="shared" si="1"/>
        <v>&lt;th data-field="ECM_LINK"&gt;ЕСМ_ссылка&lt;/tr&gt;</v>
      </c>
      <c r="M25" t="str">
        <f t="shared" si="2"/>
        <v>&lt;tr&gt;ЕСМ_ссылка&lt;/tr&gt;</v>
      </c>
      <c r="N25" t="s">
        <v>163</v>
      </c>
      <c r="O25" t="s">
        <v>164</v>
      </c>
      <c r="P25" t="str">
        <f t="shared" si="3"/>
        <v>&lt;th&gt;&lt;input asp-for="ECM_LINK" class="form-control" /&gt;&lt;/th&gt;</v>
      </c>
      <c r="Q25" s="4" t="s">
        <v>165</v>
      </c>
      <c r="R25" s="4" t="s">
        <v>166</v>
      </c>
      <c r="S25" s="4" t="s">
        <v>167</v>
      </c>
      <c r="T25" t="str">
        <f t="shared" si="4"/>
        <v>EF.Functions.Like(p.ECM_LINK, SerchParam.ECM_LINK)).Where(p =&gt;</v>
      </c>
    </row>
    <row r="26" spans="1:20" ht="14.4" customHeight="1" x14ac:dyDescent="0.3">
      <c r="A26" t="s">
        <v>6</v>
      </c>
      <c r="B26" t="s">
        <v>87</v>
      </c>
      <c r="D26" t="s">
        <v>157</v>
      </c>
      <c r="E26" t="s">
        <v>158</v>
      </c>
      <c r="F26" t="str">
        <f t="shared" si="0"/>
        <v>&lt;td&gt;model.DS_DATE&lt;/td&gt;</v>
      </c>
      <c r="H26" t="s">
        <v>161</v>
      </c>
      <c r="I26" t="s">
        <v>159</v>
      </c>
      <c r="J26" s="3" t="s">
        <v>160</v>
      </c>
      <c r="K26" t="s">
        <v>162</v>
      </c>
      <c r="L26" t="str">
        <f t="shared" si="1"/>
        <v>&lt;th data-field="DS_DATE"&gt;ДС_Дата&lt;/tr&gt;</v>
      </c>
      <c r="M26" t="str">
        <f t="shared" si="2"/>
        <v>&lt;tr&gt;ДС_Дата&lt;/tr&gt;</v>
      </c>
      <c r="N26" t="s">
        <v>163</v>
      </c>
      <c r="O26" t="s">
        <v>164</v>
      </c>
      <c r="P26" t="str">
        <f t="shared" si="3"/>
        <v>&lt;th&gt;&lt;input asp-for="DS_DATE" class="form-control" /&gt;&lt;/th&gt;</v>
      </c>
      <c r="Q26" s="4" t="s">
        <v>165</v>
      </c>
      <c r="R26" s="4" t="s">
        <v>166</v>
      </c>
      <c r="S26" s="4" t="s">
        <v>167</v>
      </c>
      <c r="T26" t="str">
        <f t="shared" si="4"/>
        <v>EF.Functions.Like(p.DS_DATE, SerchParam.DS_DATE)).Where(p =&gt;</v>
      </c>
    </row>
    <row r="27" spans="1:20" ht="14.4" customHeight="1" x14ac:dyDescent="0.3">
      <c r="A27" t="s">
        <v>9</v>
      </c>
      <c r="B27" t="s">
        <v>90</v>
      </c>
      <c r="D27" t="s">
        <v>157</v>
      </c>
      <c r="E27" t="s">
        <v>158</v>
      </c>
      <c r="F27" t="str">
        <f t="shared" si="0"/>
        <v>&lt;td&gt;model.GFK&lt;/td&gt;</v>
      </c>
      <c r="H27" t="s">
        <v>161</v>
      </c>
      <c r="I27" t="s">
        <v>159</v>
      </c>
      <c r="J27" s="3" t="s">
        <v>160</v>
      </c>
      <c r="K27" t="s">
        <v>162</v>
      </c>
      <c r="L27" t="str">
        <f t="shared" si="1"/>
        <v>&lt;th data-field="GFK"&gt;ГФК&lt;/tr&gt;</v>
      </c>
      <c r="M27" t="str">
        <f t="shared" si="2"/>
        <v>&lt;tr&gt;ГФК&lt;/tr&gt;</v>
      </c>
      <c r="N27" t="s">
        <v>163</v>
      </c>
      <c r="O27" t="s">
        <v>164</v>
      </c>
      <c r="P27" t="str">
        <f t="shared" si="3"/>
        <v>&lt;th&gt;&lt;input asp-for="GFK" class="form-control" /&gt;&lt;/th&gt;</v>
      </c>
      <c r="Q27" s="4" t="s">
        <v>165</v>
      </c>
      <c r="R27" s="4" t="s">
        <v>166</v>
      </c>
      <c r="S27" s="4" t="s">
        <v>167</v>
      </c>
      <c r="T27" t="str">
        <f t="shared" si="4"/>
        <v>EF.Functions.Like(p.GFK, SerchParam.GFK)).Where(p =&gt;</v>
      </c>
    </row>
    <row r="28" spans="1:20" ht="14.4" customHeight="1" x14ac:dyDescent="0.3">
      <c r="A28" t="s">
        <v>30</v>
      </c>
      <c r="B28" t="s">
        <v>75</v>
      </c>
      <c r="D28" t="s">
        <v>157</v>
      </c>
      <c r="E28" t="s">
        <v>158</v>
      </c>
      <c r="F28" t="str">
        <f t="shared" si="0"/>
        <v>&lt;td&gt;model.VIR_START_WORK&lt;/td&gt;</v>
      </c>
      <c r="H28" t="s">
        <v>161</v>
      </c>
      <c r="I28" t="s">
        <v>159</v>
      </c>
      <c r="J28" s="3" t="s">
        <v>160</v>
      </c>
      <c r="K28" t="s">
        <v>162</v>
      </c>
      <c r="L28" t="str">
        <f t="shared" si="1"/>
        <v>&lt;th data-field="VIR_START_WORK"&gt;ВИР_Начало_работ&lt;/tr&gt;</v>
      </c>
      <c r="M28" t="str">
        <f t="shared" si="2"/>
        <v>&lt;tr&gt;ВИР_Начало_работ&lt;/tr&gt;</v>
      </c>
      <c r="N28" t="s">
        <v>163</v>
      </c>
      <c r="O28" t="s">
        <v>164</v>
      </c>
      <c r="P28" t="str">
        <f t="shared" si="3"/>
        <v>&lt;th&gt;&lt;input asp-for="VIR_START_WORK" class="form-control" /&gt;&lt;/th&gt;</v>
      </c>
      <c r="Q28" s="4" t="s">
        <v>165</v>
      </c>
      <c r="R28" s="4" t="s">
        <v>166</v>
      </c>
      <c r="S28" s="4" t="s">
        <v>167</v>
      </c>
      <c r="T28" t="str">
        <f t="shared" si="4"/>
        <v>EF.Functions.Like(p.VIR_START_WORK, SerchParam.VIR_START_WORK)).Where(p =&gt;</v>
      </c>
    </row>
    <row r="29" spans="1:20" ht="14.4" customHeight="1" x14ac:dyDescent="0.3">
      <c r="A29" t="s">
        <v>31</v>
      </c>
      <c r="B29" t="s">
        <v>76</v>
      </c>
      <c r="D29" t="s">
        <v>157</v>
      </c>
      <c r="E29" t="s">
        <v>158</v>
      </c>
      <c r="F29" t="str">
        <f t="shared" si="0"/>
        <v>&lt;td&gt;model.VIR_END_WORK&lt;/td&gt;</v>
      </c>
      <c r="H29" t="s">
        <v>161</v>
      </c>
      <c r="I29" t="s">
        <v>159</v>
      </c>
      <c r="J29" s="3" t="s">
        <v>160</v>
      </c>
      <c r="K29" t="s">
        <v>162</v>
      </c>
      <c r="L29" t="str">
        <f t="shared" si="1"/>
        <v>&lt;th data-field="VIR_END_WORK"&gt;ВИР_Завершение_работ&lt;/tr&gt;</v>
      </c>
      <c r="M29" t="str">
        <f t="shared" si="2"/>
        <v>&lt;tr&gt;ВИР_Завершение_работ&lt;/tr&gt;</v>
      </c>
      <c r="N29" t="s">
        <v>163</v>
      </c>
      <c r="O29" t="s">
        <v>164</v>
      </c>
      <c r="P29" t="str">
        <f t="shared" si="3"/>
        <v>&lt;th&gt;&lt;input asp-for="VIR_END_WORK" class="form-control" /&gt;&lt;/th&gt;</v>
      </c>
      <c r="Q29" s="4" t="s">
        <v>165</v>
      </c>
      <c r="R29" s="4" t="s">
        <v>166</v>
      </c>
      <c r="S29" s="4" t="s">
        <v>167</v>
      </c>
      <c r="T29" t="str">
        <f t="shared" si="4"/>
        <v>EF.Functions.Like(p.VIR_END_WORK, SerchParam.VIR_END_WORK)).Where(p =&gt;</v>
      </c>
    </row>
    <row r="30" spans="1:20" ht="14.4" customHeight="1" x14ac:dyDescent="0.3">
      <c r="A30" t="s">
        <v>49</v>
      </c>
      <c r="B30" t="s">
        <v>77</v>
      </c>
      <c r="D30" t="s">
        <v>157</v>
      </c>
      <c r="E30" t="s">
        <v>158</v>
      </c>
      <c r="F30" t="str">
        <f t="shared" si="0"/>
        <v>&lt;td&gt;model.VIR_INTEGRATION_DATE&lt;/td&gt;</v>
      </c>
      <c r="H30" t="s">
        <v>161</v>
      </c>
      <c r="I30" t="s">
        <v>159</v>
      </c>
      <c r="J30" s="3" t="s">
        <v>160</v>
      </c>
      <c r="K30" t="s">
        <v>162</v>
      </c>
      <c r="L30" t="str">
        <f t="shared" si="1"/>
        <v>&lt;th data-field="VIR_INTEGRATION_DATE"&gt;ВИР_Дата_интеграции&lt;/tr&gt;</v>
      </c>
      <c r="M30" t="str">
        <f t="shared" si="2"/>
        <v>&lt;tr&gt;ВИР_Дата_интеграции&lt;/tr&gt;</v>
      </c>
      <c r="N30" t="s">
        <v>163</v>
      </c>
      <c r="O30" t="s">
        <v>164</v>
      </c>
      <c r="P30" t="str">
        <f t="shared" si="3"/>
        <v>&lt;th&gt;&lt;input asp-for="VIR_INTEGRATION_DATE" class="form-control" /&gt;&lt;/th&gt;</v>
      </c>
      <c r="Q30" s="4" t="s">
        <v>165</v>
      </c>
      <c r="R30" s="4" t="s">
        <v>166</v>
      </c>
      <c r="S30" s="4" t="s">
        <v>167</v>
      </c>
      <c r="T30" t="str">
        <f t="shared" si="4"/>
        <v>EF.Functions.Like(p.VIR_INTEGRATION_DATE, SerchParam.VIR_INTEGRATION_DATE)).Where(p =&gt;</v>
      </c>
    </row>
    <row r="31" spans="1:20" ht="14.4" customHeight="1" x14ac:dyDescent="0.3">
      <c r="A31" t="s">
        <v>47</v>
      </c>
      <c r="B31" t="s">
        <v>118</v>
      </c>
      <c r="D31" t="s">
        <v>157</v>
      </c>
      <c r="E31" t="s">
        <v>158</v>
      </c>
      <c r="F31" t="str">
        <f t="shared" si="0"/>
        <v>&lt;td&gt;model.DIADOK_UPLOAD_DATE&lt;/td&gt;</v>
      </c>
      <c r="H31" t="s">
        <v>161</v>
      </c>
      <c r="I31" t="s">
        <v>159</v>
      </c>
      <c r="J31" s="3" t="s">
        <v>160</v>
      </c>
      <c r="K31" t="s">
        <v>162</v>
      </c>
      <c r="L31" t="str">
        <f t="shared" si="1"/>
        <v>&lt;th data-field="DIADOK_UPLOAD_DATE"&gt;Диадок_Дата_загрузки&lt;/tr&gt;</v>
      </c>
      <c r="M31" t="str">
        <f t="shared" si="2"/>
        <v>&lt;tr&gt;Диадок_Дата_загрузки&lt;/tr&gt;</v>
      </c>
      <c r="N31" t="s">
        <v>163</v>
      </c>
      <c r="O31" t="s">
        <v>164</v>
      </c>
      <c r="P31" t="str">
        <f t="shared" si="3"/>
        <v>&lt;th&gt;&lt;input asp-for="DIADOK_UPLOAD_DATE" class="form-control" /&gt;&lt;/th&gt;</v>
      </c>
      <c r="Q31" s="4" t="s">
        <v>165</v>
      </c>
      <c r="R31" s="4" t="s">
        <v>166</v>
      </c>
      <c r="S31" s="4" t="s">
        <v>167</v>
      </c>
      <c r="T31" t="str">
        <f t="shared" si="4"/>
        <v>EF.Functions.Like(p.DIADOK_UPLOAD_DATE, SerchParam.DIADOK_UPLOAD_DATE)).Where(p =&gt;</v>
      </c>
    </row>
    <row r="32" spans="1:20" ht="14.4" customHeight="1" x14ac:dyDescent="0.3">
      <c r="A32" t="s">
        <v>48</v>
      </c>
      <c r="B32" t="s">
        <v>119</v>
      </c>
      <c r="D32" t="s">
        <v>157</v>
      </c>
      <c r="E32" t="s">
        <v>158</v>
      </c>
      <c r="F32" t="str">
        <f t="shared" si="0"/>
        <v>&lt;td&gt;model.DIADOK_SIGN_DATE&lt;/td&gt;</v>
      </c>
      <c r="H32" t="s">
        <v>161</v>
      </c>
      <c r="I32" t="s">
        <v>159</v>
      </c>
      <c r="J32" s="3" t="s">
        <v>160</v>
      </c>
      <c r="K32" t="s">
        <v>162</v>
      </c>
      <c r="L32" t="str">
        <f t="shared" si="1"/>
        <v>&lt;th data-field="DIADOK_SIGN_DATE"&gt;Диадок_Дата_подписания&lt;/tr&gt;</v>
      </c>
      <c r="M32" t="str">
        <f t="shared" si="2"/>
        <v>&lt;tr&gt;Диадок_Дата_подписания&lt;/tr&gt;</v>
      </c>
      <c r="N32" t="s">
        <v>163</v>
      </c>
      <c r="O32" t="s">
        <v>164</v>
      </c>
      <c r="P32" t="str">
        <f t="shared" si="3"/>
        <v>&lt;th&gt;&lt;input asp-for="DIADOK_SIGN_DATE" class="form-control" /&gt;&lt;/th&gt;</v>
      </c>
      <c r="Q32" s="4" t="s">
        <v>165</v>
      </c>
      <c r="R32" s="4" t="s">
        <v>166</v>
      </c>
      <c r="S32" s="4" t="s">
        <v>167</v>
      </c>
      <c r="T32" t="str">
        <f t="shared" si="4"/>
        <v>EF.Functions.Like(p.DIADOK_SIGN_DATE, SerchParam.DIADOK_SIGN_DATE)).Where(p =&gt;</v>
      </c>
    </row>
    <row r="33" spans="1:20" ht="14.4" customHeight="1" x14ac:dyDescent="0.3">
      <c r="A33" t="s">
        <v>54</v>
      </c>
      <c r="B33" t="s">
        <v>126</v>
      </c>
      <c r="D33" t="s">
        <v>157</v>
      </c>
      <c r="E33" t="s">
        <v>158</v>
      </c>
      <c r="F33" t="str">
        <f t="shared" si="0"/>
        <v>&lt;td&gt;model.IMS_LINK&lt;/td&gt;</v>
      </c>
      <c r="H33" t="s">
        <v>161</v>
      </c>
      <c r="I33" t="s">
        <v>159</v>
      </c>
      <c r="J33" s="3" t="s">
        <v>160</v>
      </c>
      <c r="K33" t="s">
        <v>162</v>
      </c>
      <c r="L33" t="str">
        <f t="shared" si="1"/>
        <v>&lt;th data-field="IMS_LINK"&gt;IMS_ссылка&lt;/tr&gt;</v>
      </c>
      <c r="M33" t="str">
        <f t="shared" si="2"/>
        <v>&lt;tr&gt;IMS_ссылка&lt;/tr&gt;</v>
      </c>
      <c r="N33" t="s">
        <v>163</v>
      </c>
      <c r="O33" t="s">
        <v>164</v>
      </c>
      <c r="P33" t="str">
        <f t="shared" si="3"/>
        <v>&lt;th&gt;&lt;input asp-for="IMS_LINK" class="form-control" /&gt;&lt;/th&gt;</v>
      </c>
      <c r="Q33" s="4" t="s">
        <v>165</v>
      </c>
      <c r="R33" s="4" t="s">
        <v>166</v>
      </c>
      <c r="S33" s="4" t="s">
        <v>167</v>
      </c>
      <c r="T33" t="str">
        <f t="shared" si="4"/>
        <v>EF.Functions.Like(p.IMS_LINK, SerchParam.IMS_LINK)).Where(p =&gt;</v>
      </c>
    </row>
    <row r="34" spans="1:20" ht="14.4" customHeight="1" x14ac:dyDescent="0.3">
      <c r="A34" t="s">
        <v>22</v>
      </c>
      <c r="B34" t="s">
        <v>116</v>
      </c>
      <c r="D34" t="s">
        <v>157</v>
      </c>
      <c r="E34" t="s">
        <v>158</v>
      </c>
      <c r="F34" t="str">
        <f t="shared" si="0"/>
        <v>&lt;td&gt;model.DIADOK_ID&lt;/td&gt;</v>
      </c>
      <c r="H34" t="s">
        <v>161</v>
      </c>
      <c r="I34" t="s">
        <v>159</v>
      </c>
      <c r="J34" s="3" t="s">
        <v>160</v>
      </c>
      <c r="K34" t="s">
        <v>162</v>
      </c>
      <c r="L34" t="str">
        <f t="shared" si="1"/>
        <v>&lt;th data-field="DIADOK_ID"&gt;Диадок_ID&lt;/tr&gt;</v>
      </c>
      <c r="M34" t="str">
        <f t="shared" si="2"/>
        <v>&lt;tr&gt;Диадок_ID&lt;/tr&gt;</v>
      </c>
      <c r="N34" t="s">
        <v>163</v>
      </c>
      <c r="O34" t="s">
        <v>164</v>
      </c>
      <c r="P34" t="str">
        <f t="shared" si="3"/>
        <v>&lt;th&gt;&lt;input asp-for="DIADOK_ID" class="form-control" /&gt;&lt;/th&gt;</v>
      </c>
      <c r="Q34" s="4" t="s">
        <v>165</v>
      </c>
      <c r="R34" s="4" t="s">
        <v>166</v>
      </c>
      <c r="S34" s="4" t="s">
        <v>167</v>
      </c>
      <c r="T34" t="str">
        <f t="shared" si="4"/>
        <v>EF.Functions.Like(p.DIADOK_ID, SerchParam.DIADOK_ID)).Where(p =&gt;</v>
      </c>
    </row>
    <row r="35" spans="1:20" ht="14.4" customHeight="1" x14ac:dyDescent="0.3">
      <c r="A35" t="s">
        <v>21</v>
      </c>
      <c r="B35" t="s">
        <v>138</v>
      </c>
      <c r="D35" t="s">
        <v>157</v>
      </c>
      <c r="E35" t="s">
        <v>158</v>
      </c>
      <c r="F35" t="str">
        <f t="shared" si="0"/>
        <v>&lt;td&gt;model.DIADOK_LINK&lt;/td&gt;</v>
      </c>
      <c r="H35" t="s">
        <v>161</v>
      </c>
      <c r="I35" t="s">
        <v>159</v>
      </c>
      <c r="J35" s="3" t="s">
        <v>160</v>
      </c>
      <c r="K35" t="s">
        <v>162</v>
      </c>
      <c r="L35" t="str">
        <f t="shared" si="1"/>
        <v>&lt;th data-field="DIADOK_LINK"&gt;Диадок_ссылка&lt;/tr&gt;</v>
      </c>
      <c r="M35" t="str">
        <f t="shared" si="2"/>
        <v>&lt;tr&gt;Диадок_ссылка&lt;/tr&gt;</v>
      </c>
      <c r="N35" t="s">
        <v>163</v>
      </c>
      <c r="O35" t="s">
        <v>164</v>
      </c>
      <c r="P35" t="str">
        <f t="shared" si="3"/>
        <v>&lt;th&gt;&lt;input asp-for="DIADOK_LINK" class="form-control" /&gt;&lt;/th&gt;</v>
      </c>
      <c r="Q35" s="4" t="s">
        <v>165</v>
      </c>
      <c r="R35" s="4" t="s">
        <v>166</v>
      </c>
      <c r="S35" s="4" t="s">
        <v>167</v>
      </c>
      <c r="T35" t="str">
        <f t="shared" si="4"/>
        <v>EF.Functions.Like(p.DIADOK_LINK, SerchParam.DIADOK_LINK)).Where(p =&gt;</v>
      </c>
    </row>
    <row r="36" spans="1:20" ht="14.4" customHeight="1" x14ac:dyDescent="0.3">
      <c r="A36" t="s">
        <v>17</v>
      </c>
      <c r="B36" t="s">
        <v>102</v>
      </c>
      <c r="D36" t="s">
        <v>157</v>
      </c>
      <c r="E36" t="s">
        <v>158</v>
      </c>
      <c r="F36" t="str">
        <f t="shared" si="0"/>
        <v>&lt;td&gt;model.NRI_CODE_PROJECT&lt;/td&gt;</v>
      </c>
      <c r="H36" t="s">
        <v>161</v>
      </c>
      <c r="I36" t="s">
        <v>159</v>
      </c>
      <c r="J36" s="3" t="s">
        <v>160</v>
      </c>
      <c r="K36" t="s">
        <v>162</v>
      </c>
      <c r="L36" t="str">
        <f t="shared" si="1"/>
        <v>&lt;th data-field="NRI_CODE_PROJECT"&gt;NRI_Код_проекта&lt;/tr&gt;</v>
      </c>
      <c r="M36" t="str">
        <f t="shared" si="2"/>
        <v>&lt;tr&gt;NRI_Код_проекта&lt;/tr&gt;</v>
      </c>
      <c r="N36" t="s">
        <v>163</v>
      </c>
      <c r="O36" t="s">
        <v>164</v>
      </c>
      <c r="P36" t="str">
        <f t="shared" si="3"/>
        <v>&lt;th&gt;&lt;input asp-for="NRI_CODE_PROJECT" class="form-control" /&gt;&lt;/th&gt;</v>
      </c>
      <c r="Q36" s="4" t="s">
        <v>165</v>
      </c>
      <c r="R36" s="4" t="s">
        <v>166</v>
      </c>
      <c r="S36" s="4" t="s">
        <v>167</v>
      </c>
      <c r="T36" t="str">
        <f t="shared" si="4"/>
        <v>EF.Functions.Like(p.NRI_CODE_PROJECT, SerchParam.NRI_CODE_PROJECT)).Where(p =&gt;</v>
      </c>
    </row>
    <row r="37" spans="1:20" ht="14.4" customHeight="1" x14ac:dyDescent="0.3">
      <c r="A37" t="s">
        <v>27</v>
      </c>
      <c r="B37" t="s">
        <v>89</v>
      </c>
      <c r="D37" t="s">
        <v>157</v>
      </c>
      <c r="E37" t="s">
        <v>158</v>
      </c>
      <c r="F37" t="str">
        <f t="shared" si="0"/>
        <v>&lt;td&gt;model.CONTRACT_N&lt;/td&gt;</v>
      </c>
      <c r="H37" t="s">
        <v>161</v>
      </c>
      <c r="I37" t="s">
        <v>159</v>
      </c>
      <c r="J37" s="3" t="s">
        <v>160</v>
      </c>
      <c r="K37" t="s">
        <v>162</v>
      </c>
      <c r="L37" t="str">
        <f t="shared" si="1"/>
        <v>&lt;th data-field="CONTRACT_N"&gt;Контракт_номер&lt;/tr&gt;</v>
      </c>
      <c r="M37" t="str">
        <f t="shared" si="2"/>
        <v>&lt;tr&gt;Контракт_номер&lt;/tr&gt;</v>
      </c>
      <c r="N37" t="s">
        <v>163</v>
      </c>
      <c r="O37" t="s">
        <v>164</v>
      </c>
      <c r="P37" t="str">
        <f t="shared" si="3"/>
        <v>&lt;th&gt;&lt;input asp-for="CONTRACT_N" class="form-control" /&gt;&lt;/th&gt;</v>
      </c>
      <c r="Q37" s="4" t="s">
        <v>165</v>
      </c>
      <c r="R37" s="4" t="s">
        <v>166</v>
      </c>
      <c r="S37" s="4" t="s">
        <v>167</v>
      </c>
      <c r="T37" t="str">
        <f t="shared" si="4"/>
        <v>EF.Functions.Like(p.CONTRACT_N, SerchParam.CONTRACT_N)).Where(p =&gt;</v>
      </c>
    </row>
    <row r="38" spans="1:20" ht="14.4" customHeight="1" x14ac:dyDescent="0.3">
      <c r="A38" t="s">
        <v>7</v>
      </c>
      <c r="B38" t="s">
        <v>129</v>
      </c>
      <c r="D38" t="s">
        <v>157</v>
      </c>
      <c r="E38" t="s">
        <v>158</v>
      </c>
      <c r="F38" t="str">
        <f t="shared" si="0"/>
        <v>&lt;td&gt;model.DOG_N&lt;/td&gt;</v>
      </c>
      <c r="H38" t="s">
        <v>161</v>
      </c>
      <c r="I38" t="s">
        <v>159</v>
      </c>
      <c r="J38" s="3" t="s">
        <v>160</v>
      </c>
      <c r="K38" t="s">
        <v>162</v>
      </c>
      <c r="L38" t="str">
        <f t="shared" si="1"/>
        <v>&lt;th data-field="DOG_N"&gt;Договор_номер&lt;/tr&gt;</v>
      </c>
      <c r="M38" t="str">
        <f t="shared" si="2"/>
        <v>&lt;tr&gt;Договор_номер&lt;/tr&gt;</v>
      </c>
      <c r="N38" t="s">
        <v>163</v>
      </c>
      <c r="O38" t="s">
        <v>164</v>
      </c>
      <c r="P38" t="str">
        <f t="shared" si="3"/>
        <v>&lt;th&gt;&lt;input asp-for="DOG_N" class="form-control" /&gt;&lt;/th&gt;</v>
      </c>
      <c r="Q38" s="4" t="s">
        <v>165</v>
      </c>
      <c r="R38" s="4" t="s">
        <v>166</v>
      </c>
      <c r="S38" s="4" t="s">
        <v>167</v>
      </c>
      <c r="T38" t="str">
        <f t="shared" si="4"/>
        <v>EF.Functions.Like(p.DOG_N, SerchParam.DOG_N)).Where(p =&gt;</v>
      </c>
    </row>
    <row r="39" spans="1:20" ht="14.4" customHeight="1" x14ac:dyDescent="0.3">
      <c r="A39" t="s">
        <v>8</v>
      </c>
      <c r="B39" t="s">
        <v>139</v>
      </c>
      <c r="D39" t="s">
        <v>157</v>
      </c>
      <c r="E39" t="s">
        <v>158</v>
      </c>
      <c r="F39" t="str">
        <f t="shared" si="0"/>
        <v>&lt;td&gt;model.DOG_DATE&lt;/td&gt;</v>
      </c>
      <c r="H39" t="s">
        <v>161</v>
      </c>
      <c r="I39" t="s">
        <v>159</v>
      </c>
      <c r="J39" s="3" t="s">
        <v>160</v>
      </c>
      <c r="K39" t="s">
        <v>162</v>
      </c>
      <c r="L39" t="str">
        <f t="shared" si="1"/>
        <v>&lt;th data-field="DOG_DATE"&gt;Договор_дата&lt;/tr&gt;</v>
      </c>
      <c r="M39" t="str">
        <f t="shared" si="2"/>
        <v>&lt;tr&gt;Договор_дата&lt;/tr&gt;</v>
      </c>
      <c r="N39" t="s">
        <v>163</v>
      </c>
      <c r="O39" t="s">
        <v>164</v>
      </c>
      <c r="P39" t="str">
        <f t="shared" si="3"/>
        <v>&lt;th&gt;&lt;input asp-for="DOG_DATE" class="form-control" /&gt;&lt;/th&gt;</v>
      </c>
      <c r="Q39" s="4" t="s">
        <v>165</v>
      </c>
      <c r="R39" s="4" t="s">
        <v>166</v>
      </c>
      <c r="S39" s="4" t="s">
        <v>167</v>
      </c>
      <c r="T39" t="str">
        <f t="shared" si="4"/>
        <v>EF.Functions.Like(p.DOG_DATE, SerchParam.DOG_DATE)).Where(p =&gt;</v>
      </c>
    </row>
    <row r="40" spans="1:20" ht="14.4" customHeight="1" x14ac:dyDescent="0.3">
      <c r="A40" t="s">
        <v>39</v>
      </c>
      <c r="B40" t="s">
        <v>112</v>
      </c>
      <c r="D40" t="s">
        <v>157</v>
      </c>
      <c r="E40" t="s">
        <v>158</v>
      </c>
      <c r="F40" t="str">
        <f t="shared" si="0"/>
        <v>&lt;td&gt;model.INITIATOR_MAIL&lt;/td&gt;</v>
      </c>
      <c r="H40" t="s">
        <v>161</v>
      </c>
      <c r="I40" t="s">
        <v>159</v>
      </c>
      <c r="J40" s="3" t="s">
        <v>160</v>
      </c>
      <c r="K40" t="s">
        <v>162</v>
      </c>
      <c r="L40" t="str">
        <f t="shared" si="1"/>
        <v>&lt;th data-field="INITIATOR_MAIL"&gt;Инициатор_почта&lt;/tr&gt;</v>
      </c>
      <c r="M40" t="str">
        <f t="shared" si="2"/>
        <v>&lt;tr&gt;Инициатор_почта&lt;/tr&gt;</v>
      </c>
      <c r="N40" t="s">
        <v>163</v>
      </c>
      <c r="O40" t="s">
        <v>164</v>
      </c>
      <c r="P40" t="str">
        <f t="shared" si="3"/>
        <v>&lt;th&gt;&lt;input asp-for="INITIATOR_MAIL" class="form-control" /&gt;&lt;/th&gt;</v>
      </c>
      <c r="Q40" s="4" t="s">
        <v>165</v>
      </c>
      <c r="R40" s="4" t="s">
        <v>166</v>
      </c>
      <c r="S40" s="4" t="s">
        <v>167</v>
      </c>
      <c r="T40" t="str">
        <f t="shared" si="4"/>
        <v>EF.Functions.Like(p.INITIATOR_MAIL, SerchParam.INITIATOR_MAIL)).Where(p =&gt;</v>
      </c>
    </row>
    <row r="41" spans="1:20" ht="14.4" customHeight="1" x14ac:dyDescent="0.3">
      <c r="A41" t="s">
        <v>11</v>
      </c>
      <c r="B41" t="s">
        <v>93</v>
      </c>
      <c r="D41" t="s">
        <v>157</v>
      </c>
      <c r="E41" t="s">
        <v>158</v>
      </c>
      <c r="F41" t="str">
        <f t="shared" si="0"/>
        <v>&lt;td&gt;model.PROVIDER_INN&lt;/td&gt;</v>
      </c>
      <c r="H41" t="s">
        <v>161</v>
      </c>
      <c r="I41" t="s">
        <v>159</v>
      </c>
      <c r="J41" s="3" t="s">
        <v>160</v>
      </c>
      <c r="K41" t="s">
        <v>162</v>
      </c>
      <c r="L41" t="str">
        <f t="shared" si="1"/>
        <v>&lt;th data-field="PROVIDER_INN"&gt;Поставщик_ИНН&lt;/tr&gt;</v>
      </c>
      <c r="M41" t="str">
        <f t="shared" si="2"/>
        <v>&lt;tr&gt;Поставщик_ИНН&lt;/tr&gt;</v>
      </c>
      <c r="N41" t="s">
        <v>163</v>
      </c>
      <c r="O41" t="s">
        <v>164</v>
      </c>
      <c r="P41" t="str">
        <f t="shared" si="3"/>
        <v>&lt;th&gt;&lt;input asp-for="PROVIDER_INN" class="form-control" /&gt;&lt;/th&gt;</v>
      </c>
      <c r="Q41" s="4" t="s">
        <v>165</v>
      </c>
      <c r="R41" s="4" t="s">
        <v>166</v>
      </c>
      <c r="S41" s="4" t="s">
        <v>167</v>
      </c>
      <c r="T41" t="str">
        <f t="shared" si="4"/>
        <v>EF.Functions.Like(p.PROVIDER_INN, SerchParam.PROVIDER_INN)).Where(p =&gt;</v>
      </c>
    </row>
    <row r="42" spans="1:20" ht="14.4" customHeight="1" x14ac:dyDescent="0.3">
      <c r="A42" t="s">
        <v>1</v>
      </c>
      <c r="B42" t="s">
        <v>71</v>
      </c>
      <c r="D42" t="s">
        <v>157</v>
      </c>
      <c r="E42" t="s">
        <v>158</v>
      </c>
      <c r="F42" t="str">
        <f t="shared" si="0"/>
        <v>&lt;td&gt;model.ERROR1&lt;/td&gt;</v>
      </c>
      <c r="H42" t="s">
        <v>161</v>
      </c>
      <c r="I42" t="s">
        <v>159</v>
      </c>
      <c r="J42" s="3" t="s">
        <v>160</v>
      </c>
      <c r="K42" t="s">
        <v>162</v>
      </c>
      <c r="L42" t="str">
        <f t="shared" si="1"/>
        <v>&lt;th data-field="ERROR1"&gt;Ошибка1&lt;/tr&gt;</v>
      </c>
      <c r="M42" t="str">
        <f t="shared" si="2"/>
        <v>&lt;tr&gt;Ошибка1&lt;/tr&gt;</v>
      </c>
      <c r="N42" t="s">
        <v>163</v>
      </c>
      <c r="O42" t="s">
        <v>164</v>
      </c>
      <c r="P42" t="str">
        <f t="shared" si="3"/>
        <v>&lt;th&gt;&lt;input asp-for="ERROR1" class="form-control" /&gt;&lt;/th&gt;</v>
      </c>
      <c r="Q42" s="4" t="s">
        <v>165</v>
      </c>
      <c r="R42" s="4" t="s">
        <v>166</v>
      </c>
      <c r="S42" s="4" t="s">
        <v>167</v>
      </c>
      <c r="T42" t="str">
        <f t="shared" si="4"/>
        <v>EF.Functions.Like(p.ERROR1, SerchParam.ERROR1)).Where(p =&gt;</v>
      </c>
    </row>
    <row r="43" spans="1:20" ht="14.4" customHeight="1" x14ac:dyDescent="0.3">
      <c r="A43" t="s">
        <v>2</v>
      </c>
      <c r="B43" t="s">
        <v>72</v>
      </c>
      <c r="D43" t="s">
        <v>157</v>
      </c>
      <c r="E43" t="s">
        <v>158</v>
      </c>
      <c r="F43" t="str">
        <f t="shared" si="0"/>
        <v>&lt;td&gt;model.ERROR2&lt;/td&gt;</v>
      </c>
      <c r="H43" t="s">
        <v>161</v>
      </c>
      <c r="I43" t="s">
        <v>159</v>
      </c>
      <c r="J43" s="3" t="s">
        <v>160</v>
      </c>
      <c r="K43" t="s">
        <v>162</v>
      </c>
      <c r="L43" t="str">
        <f t="shared" si="1"/>
        <v>&lt;th data-field="ERROR2"&gt;Ошибка2&lt;/tr&gt;</v>
      </c>
      <c r="M43" t="str">
        <f t="shared" si="2"/>
        <v>&lt;tr&gt;Ошибка2&lt;/tr&gt;</v>
      </c>
      <c r="N43" t="s">
        <v>163</v>
      </c>
      <c r="O43" t="s">
        <v>164</v>
      </c>
      <c r="P43" t="str">
        <f t="shared" si="3"/>
        <v>&lt;th&gt;&lt;input asp-for="ERROR2" class="form-control" /&gt;&lt;/th&gt;</v>
      </c>
      <c r="Q43" s="4" t="s">
        <v>165</v>
      </c>
      <c r="R43" s="4" t="s">
        <v>166</v>
      </c>
      <c r="S43" s="4" t="s">
        <v>167</v>
      </c>
      <c r="T43" t="str">
        <f t="shared" si="4"/>
        <v>EF.Functions.Like(p.ERROR2, SerchParam.ERROR2)).Where(p =&gt;</v>
      </c>
    </row>
    <row r="44" spans="1:20" ht="14.4" customHeight="1" x14ac:dyDescent="0.3">
      <c r="A44" t="s">
        <v>43</v>
      </c>
      <c r="B44" t="s">
        <v>73</v>
      </c>
      <c r="D44" t="s">
        <v>157</v>
      </c>
      <c r="E44" t="s">
        <v>158</v>
      </c>
      <c r="F44" t="str">
        <f t="shared" si="0"/>
        <v>&lt;td&gt;model.TECH_ERROR&lt;/td&gt;</v>
      </c>
      <c r="H44" t="s">
        <v>161</v>
      </c>
      <c r="I44" t="s">
        <v>159</v>
      </c>
      <c r="J44" s="3" t="s">
        <v>160</v>
      </c>
      <c r="K44" t="s">
        <v>162</v>
      </c>
      <c r="L44" t="str">
        <f t="shared" si="1"/>
        <v>&lt;th data-field="TECH_ERROR"&gt;Тех_Ошибка&lt;/tr&gt;</v>
      </c>
      <c r="M44" t="str">
        <f t="shared" si="2"/>
        <v>&lt;tr&gt;Тех_Ошибка&lt;/tr&gt;</v>
      </c>
      <c r="N44" t="s">
        <v>163</v>
      </c>
      <c r="O44" t="s">
        <v>164</v>
      </c>
      <c r="P44" t="str">
        <f t="shared" si="3"/>
        <v>&lt;th&gt;&lt;input asp-for="TECH_ERROR" class="form-control" /&gt;&lt;/th&gt;</v>
      </c>
      <c r="Q44" s="4" t="s">
        <v>165</v>
      </c>
      <c r="R44" s="4" t="s">
        <v>166</v>
      </c>
      <c r="S44" s="4" t="s">
        <v>167</v>
      </c>
      <c r="T44" t="str">
        <f t="shared" si="4"/>
        <v>EF.Functions.Like(p.TECH_ERROR, SerchParam.TECH_ERROR)).Where(p =&gt;</v>
      </c>
    </row>
    <row r="45" spans="1:20" ht="14.4" customHeight="1" x14ac:dyDescent="0.3">
      <c r="A45" t="s">
        <v>140</v>
      </c>
      <c r="B45" t="s">
        <v>141</v>
      </c>
      <c r="D45" t="s">
        <v>157</v>
      </c>
      <c r="E45" t="s">
        <v>158</v>
      </c>
      <c r="F45" t="str">
        <f t="shared" si="0"/>
        <v>&lt;td&gt;model.STATUS&lt;/td&gt;</v>
      </c>
      <c r="H45" t="s">
        <v>161</v>
      </c>
      <c r="I45" t="s">
        <v>159</v>
      </c>
      <c r="J45" s="3" t="s">
        <v>160</v>
      </c>
      <c r="K45" t="s">
        <v>162</v>
      </c>
      <c r="L45" t="str">
        <f t="shared" si="1"/>
        <v>&lt;th data-field="STATUS"&gt;Статус&lt;/tr&gt;</v>
      </c>
      <c r="M45" t="str">
        <f t="shared" si="2"/>
        <v>&lt;tr&gt;Статус&lt;/tr&gt;</v>
      </c>
      <c r="N45" t="s">
        <v>163</v>
      </c>
      <c r="O45" t="s">
        <v>164</v>
      </c>
      <c r="P45" t="str">
        <f t="shared" si="3"/>
        <v>&lt;th&gt;&lt;input asp-for="STATUS" class="form-control" /&gt;&lt;/th&gt;</v>
      </c>
      <c r="Q45" s="4" t="s">
        <v>165</v>
      </c>
      <c r="R45" s="4" t="s">
        <v>166</v>
      </c>
      <c r="S45" s="4" t="s">
        <v>167</v>
      </c>
      <c r="T45" t="str">
        <f t="shared" si="4"/>
        <v>EF.Functions.Like(p.STATUS, SerchParam.STATUS)).Where(p =&gt;</v>
      </c>
    </row>
    <row r="46" spans="1:20" ht="14.4" customHeight="1" x14ac:dyDescent="0.3">
      <c r="A46" t="s">
        <v>142</v>
      </c>
      <c r="B46" t="s">
        <v>143</v>
      </c>
      <c r="D46" t="s">
        <v>157</v>
      </c>
      <c r="E46" t="s">
        <v>158</v>
      </c>
      <c r="F46" t="str">
        <f t="shared" si="0"/>
        <v>&lt;td&gt;model.PROCESSING&lt;/td&gt;</v>
      </c>
      <c r="H46" t="s">
        <v>161</v>
      </c>
      <c r="I46" t="s">
        <v>159</v>
      </c>
      <c r="J46" s="3" t="s">
        <v>160</v>
      </c>
      <c r="K46" t="s">
        <v>162</v>
      </c>
      <c r="L46" t="str">
        <f t="shared" si="1"/>
        <v>&lt;th data-field="PROCESSING"&gt;Обработка&lt;/tr&gt;</v>
      </c>
      <c r="M46" t="str">
        <f t="shared" si="2"/>
        <v>&lt;tr&gt;Обработка&lt;/tr&gt;</v>
      </c>
      <c r="N46" t="s">
        <v>163</v>
      </c>
      <c r="O46" t="s">
        <v>164</v>
      </c>
      <c r="P46" t="str">
        <f t="shared" si="3"/>
        <v>&lt;th&gt;&lt;input asp-for="PROCESSING" class="form-control" /&gt;&lt;/th&gt;</v>
      </c>
      <c r="Q46" s="4" t="s">
        <v>165</v>
      </c>
      <c r="R46" s="4" t="s">
        <v>166</v>
      </c>
      <c r="S46" s="4" t="s">
        <v>167</v>
      </c>
      <c r="T46" t="str">
        <f t="shared" si="4"/>
        <v>EF.Functions.Like(p.PROCESSING, SerchParam.PROCESSING)).Where(p =&gt;</v>
      </c>
    </row>
    <row r="47" spans="1:20" ht="14.4" customHeight="1" x14ac:dyDescent="0.3">
      <c r="A47" t="s">
        <v>28</v>
      </c>
      <c r="B47" t="s">
        <v>100</v>
      </c>
      <c r="D47" t="s">
        <v>157</v>
      </c>
      <c r="E47" t="s">
        <v>158</v>
      </c>
      <c r="F47" t="str">
        <f t="shared" si="0"/>
        <v>&lt;td&gt;model.GEO&lt;/td&gt;</v>
      </c>
      <c r="H47" t="s">
        <v>161</v>
      </c>
      <c r="I47" t="s">
        <v>159</v>
      </c>
      <c r="J47" s="3" t="s">
        <v>160</v>
      </c>
      <c r="K47" t="s">
        <v>162</v>
      </c>
      <c r="L47" t="str">
        <f t="shared" si="1"/>
        <v>&lt;th data-field="GEO"&gt;География&lt;/tr&gt;</v>
      </c>
      <c r="M47" t="str">
        <f t="shared" si="2"/>
        <v>&lt;tr&gt;География&lt;/tr&gt;</v>
      </c>
      <c r="N47" t="s">
        <v>163</v>
      </c>
      <c r="O47" t="s">
        <v>164</v>
      </c>
      <c r="P47" t="str">
        <f t="shared" si="3"/>
        <v>&lt;th&gt;&lt;input asp-for="GEO" class="form-control" /&gt;&lt;/th&gt;</v>
      </c>
      <c r="Q47" s="4" t="s">
        <v>165</v>
      </c>
      <c r="R47" s="4" t="s">
        <v>166</v>
      </c>
      <c r="S47" s="4" t="s">
        <v>167</v>
      </c>
      <c r="T47" t="str">
        <f t="shared" si="4"/>
        <v>EF.Functions.Like(p.GEO, SerchParam.GEO)).Where(p =&gt;</v>
      </c>
    </row>
    <row r="48" spans="1:20" ht="14.4" customHeight="1" x14ac:dyDescent="0.3">
      <c r="A48" t="s">
        <v>144</v>
      </c>
      <c r="B48" t="s">
        <v>145</v>
      </c>
      <c r="D48" t="s">
        <v>157</v>
      </c>
      <c r="E48" t="s">
        <v>158</v>
      </c>
      <c r="F48" t="str">
        <f t="shared" si="0"/>
        <v>&lt;td&gt;model.ZP_N&lt;/td&gt;</v>
      </c>
      <c r="H48" t="s">
        <v>161</v>
      </c>
      <c r="I48" t="s">
        <v>159</v>
      </c>
      <c r="J48" s="3" t="s">
        <v>160</v>
      </c>
      <c r="K48" t="s">
        <v>162</v>
      </c>
      <c r="L48" t="str">
        <f t="shared" si="1"/>
        <v>&lt;th data-field="ZP_N"&gt;ЗП_Номер&lt;/tr&gt;</v>
      </c>
      <c r="M48" t="str">
        <f t="shared" si="2"/>
        <v>&lt;tr&gt;ЗП_Номер&lt;/tr&gt;</v>
      </c>
      <c r="N48" t="s">
        <v>163</v>
      </c>
      <c r="O48" t="s">
        <v>164</v>
      </c>
      <c r="P48" t="str">
        <f t="shared" si="3"/>
        <v>&lt;th&gt;&lt;input asp-for="ZP_N" class="form-control" /&gt;&lt;/th&gt;</v>
      </c>
      <c r="Q48" s="4" t="s">
        <v>165</v>
      </c>
      <c r="R48" s="4" t="s">
        <v>166</v>
      </c>
      <c r="S48" s="4" t="s">
        <v>167</v>
      </c>
      <c r="T48" t="str">
        <f t="shared" si="4"/>
        <v>EF.Functions.Like(p.ZP_N, SerchParam.ZP_N)).Where(p =&gt;</v>
      </c>
    </row>
    <row r="49" spans="1:20" ht="14.4" customHeight="1" x14ac:dyDescent="0.3">
      <c r="A49" t="s">
        <v>146</v>
      </c>
      <c r="B49" t="s">
        <v>147</v>
      </c>
      <c r="D49" t="s">
        <v>157</v>
      </c>
      <c r="E49" t="s">
        <v>158</v>
      </c>
      <c r="F49" t="str">
        <f t="shared" si="0"/>
        <v>&lt;td&gt;model.ZP_STATUS&lt;/td&gt;</v>
      </c>
      <c r="H49" t="s">
        <v>161</v>
      </c>
      <c r="I49" t="s">
        <v>159</v>
      </c>
      <c r="J49" s="3" t="s">
        <v>160</v>
      </c>
      <c r="K49" t="s">
        <v>162</v>
      </c>
      <c r="L49" t="str">
        <f t="shared" si="1"/>
        <v>&lt;th data-field="ZP_STATUS"&gt;ЗП_Статус&lt;/tr&gt;</v>
      </c>
      <c r="M49" t="str">
        <f t="shared" si="2"/>
        <v>&lt;tr&gt;ЗП_Статус&lt;/tr&gt;</v>
      </c>
      <c r="N49" t="s">
        <v>163</v>
      </c>
      <c r="O49" t="s">
        <v>164</v>
      </c>
      <c r="P49" t="str">
        <f t="shared" si="3"/>
        <v>&lt;th&gt;&lt;input asp-for="ZP_STATUS" class="form-control" /&gt;&lt;/th&gt;</v>
      </c>
      <c r="Q49" s="4" t="s">
        <v>165</v>
      </c>
      <c r="R49" s="4" t="s">
        <v>166</v>
      </c>
      <c r="S49" s="4" t="s">
        <v>167</v>
      </c>
      <c r="T49" t="str">
        <f t="shared" si="4"/>
        <v>EF.Functions.Like(p.ZP_STATUS, SerchParam.ZP_STATUS)).Where(p =&gt;</v>
      </c>
    </row>
    <row r="50" spans="1:20" ht="14.4" customHeight="1" x14ac:dyDescent="0.3">
      <c r="A50" t="s">
        <v>148</v>
      </c>
      <c r="B50" t="s">
        <v>149</v>
      </c>
      <c r="D50" t="s">
        <v>157</v>
      </c>
      <c r="E50" t="s">
        <v>158</v>
      </c>
      <c r="F50" t="str">
        <f t="shared" si="0"/>
        <v>&lt;td&gt;model.BD_COM&lt;/td&gt;</v>
      </c>
      <c r="H50" t="s">
        <v>161</v>
      </c>
      <c r="I50" t="s">
        <v>159</v>
      </c>
      <c r="J50" s="3" t="s">
        <v>160</v>
      </c>
      <c r="K50" t="s">
        <v>162</v>
      </c>
      <c r="L50" t="str">
        <f t="shared" si="1"/>
        <v>&lt;th data-field="BD_COM"&gt;БД_комментарий&lt;/tr&gt;</v>
      </c>
      <c r="M50" t="str">
        <f t="shared" si="2"/>
        <v>&lt;tr&gt;БД_комментарий&lt;/tr&gt;</v>
      </c>
      <c r="N50" t="s">
        <v>163</v>
      </c>
      <c r="O50" t="s">
        <v>164</v>
      </c>
      <c r="P50" t="str">
        <f t="shared" si="3"/>
        <v>&lt;th&gt;&lt;input asp-for="BD_COM" class="form-control" /&gt;&lt;/th&gt;</v>
      </c>
      <c r="Q50" s="4" t="s">
        <v>165</v>
      </c>
      <c r="R50" s="4" t="s">
        <v>166</v>
      </c>
      <c r="S50" s="4" t="s">
        <v>167</v>
      </c>
      <c r="T50" t="str">
        <f t="shared" si="4"/>
        <v>EF.Functions.Like(p.BD_COM, SerchParam.BD_COM)).Where(p =&gt;</v>
      </c>
    </row>
    <row r="51" spans="1:20" ht="14.4" customHeight="1" x14ac:dyDescent="0.3">
      <c r="A51" t="s">
        <v>20</v>
      </c>
      <c r="B51" t="s">
        <v>109</v>
      </c>
      <c r="D51" t="s">
        <v>157</v>
      </c>
      <c r="E51" t="s">
        <v>158</v>
      </c>
      <c r="F51" t="str">
        <f t="shared" si="0"/>
        <v>&lt;td&gt;model.PR_FILE&lt;/td&gt;</v>
      </c>
      <c r="H51" t="s">
        <v>161</v>
      </c>
      <c r="I51" t="s">
        <v>159</v>
      </c>
      <c r="J51" s="3" t="s">
        <v>160</v>
      </c>
      <c r="K51" t="s">
        <v>162</v>
      </c>
      <c r="L51" t="str">
        <f t="shared" si="1"/>
        <v>&lt;th data-field="PR_FILE"&gt;PR_файл&lt;/tr&gt;</v>
      </c>
      <c r="M51" t="str">
        <f t="shared" si="2"/>
        <v>&lt;tr&gt;PR_файл&lt;/tr&gt;</v>
      </c>
      <c r="N51" t="s">
        <v>163</v>
      </c>
      <c r="O51" t="s">
        <v>164</v>
      </c>
      <c r="P51" t="str">
        <f t="shared" si="3"/>
        <v>&lt;th&gt;&lt;input asp-for="PR_FILE" class="form-control" /&gt;&lt;/th&gt;</v>
      </c>
      <c r="Q51" s="4" t="s">
        <v>165</v>
      </c>
      <c r="R51" s="4" t="s">
        <v>166</v>
      </c>
      <c r="S51" s="4" t="s">
        <v>167</v>
      </c>
      <c r="T51" t="str">
        <f t="shared" si="4"/>
        <v>EF.Functions.Like(p.PR_FILE, SerchParam.PR_FILE)).Where(p =&gt;</v>
      </c>
    </row>
    <row r="52" spans="1:20" ht="14.4" customHeight="1" x14ac:dyDescent="0.3">
      <c r="A52" t="s">
        <v>61</v>
      </c>
      <c r="B52" t="s">
        <v>150</v>
      </c>
      <c r="D52" t="s">
        <v>157</v>
      </c>
      <c r="E52" t="s">
        <v>158</v>
      </c>
      <c r="F52" t="str">
        <f t="shared" si="0"/>
        <v>&lt;td&gt;model.VIR_COM&lt;/td&gt;</v>
      </c>
      <c r="H52" t="s">
        <v>161</v>
      </c>
      <c r="I52" t="s">
        <v>159</v>
      </c>
      <c r="J52" s="3" t="s">
        <v>160</v>
      </c>
      <c r="K52" t="s">
        <v>162</v>
      </c>
      <c r="L52" t="str">
        <f t="shared" si="1"/>
        <v>&lt;th data-field="VIR_COM"&gt;ВИР_комментарий&lt;/tr&gt;</v>
      </c>
      <c r="M52" t="str">
        <f t="shared" si="2"/>
        <v>&lt;tr&gt;ВИР_комментарий&lt;/tr&gt;</v>
      </c>
      <c r="N52" t="s">
        <v>163</v>
      </c>
      <c r="O52" t="s">
        <v>164</v>
      </c>
      <c r="P52" t="str">
        <f t="shared" si="3"/>
        <v>&lt;th&gt;&lt;input asp-for="VIR_COM" class="form-control" /&gt;&lt;/th&gt;</v>
      </c>
      <c r="Q52" s="4" t="s">
        <v>165</v>
      </c>
      <c r="R52" s="4" t="s">
        <v>166</v>
      </c>
      <c r="S52" s="4" t="s">
        <v>167</v>
      </c>
      <c r="T52" t="str">
        <f t="shared" si="4"/>
        <v>EF.Functions.Like(p.VIR_COM, SerchParam.VIR_COM)).Where(p =&gt;</v>
      </c>
    </row>
    <row r="53" spans="1:20" ht="14.4" customHeight="1" x14ac:dyDescent="0.3">
      <c r="A53" t="s">
        <v>151</v>
      </c>
      <c r="B53" t="s">
        <v>152</v>
      </c>
      <c r="D53" t="s">
        <v>157</v>
      </c>
      <c r="E53" t="s">
        <v>158</v>
      </c>
      <c r="F53" t="str">
        <f t="shared" si="0"/>
        <v>&lt;td&gt;model.DOUBLE&lt;/td&gt;</v>
      </c>
      <c r="H53" t="s">
        <v>161</v>
      </c>
      <c r="I53" t="s">
        <v>159</v>
      </c>
      <c r="J53" s="3" t="s">
        <v>160</v>
      </c>
      <c r="K53" t="s">
        <v>162</v>
      </c>
      <c r="L53" t="str">
        <f t="shared" si="1"/>
        <v>&lt;th data-field="DOUBLE"&gt;Дубль&lt;/tr&gt;</v>
      </c>
      <c r="M53" t="str">
        <f t="shared" si="2"/>
        <v>&lt;tr&gt;Дубль&lt;/tr&gt;</v>
      </c>
      <c r="N53" t="s">
        <v>163</v>
      </c>
      <c r="O53" t="s">
        <v>164</v>
      </c>
      <c r="P53" t="str">
        <f t="shared" si="3"/>
        <v>&lt;th&gt;&lt;input asp-for="DOUBLE" class="form-control" /&gt;&lt;/th&gt;</v>
      </c>
      <c r="Q53" s="4" t="s">
        <v>165</v>
      </c>
      <c r="R53" s="4" t="s">
        <v>166</v>
      </c>
      <c r="S53" s="4" t="s">
        <v>167</v>
      </c>
      <c r="T53" t="str">
        <f t="shared" si="4"/>
        <v>EF.Functions.Like(p.DOUBLE, SerchParam.DOUBLE)).Where(p =&gt;</v>
      </c>
    </row>
    <row r="54" spans="1:20" ht="14.4" customHeight="1" x14ac:dyDescent="0.3">
      <c r="A54" t="s">
        <v>57</v>
      </c>
      <c r="B54" t="s">
        <v>85</v>
      </c>
      <c r="D54" t="s">
        <v>157</v>
      </c>
      <c r="E54" t="s">
        <v>158</v>
      </c>
      <c r="F54" t="str">
        <f t="shared" si="0"/>
        <v>&lt;td&gt;model.VIR_DIAP&lt;/td&gt;</v>
      </c>
      <c r="H54" t="s">
        <v>161</v>
      </c>
      <c r="I54" t="s">
        <v>159</v>
      </c>
      <c r="J54" s="3" t="s">
        <v>160</v>
      </c>
      <c r="K54" t="s">
        <v>162</v>
      </c>
      <c r="L54" t="str">
        <f t="shared" si="1"/>
        <v>&lt;th data-field="VIR_DIAP"&gt;ВИР_Диапазоны&lt;/tr&gt;</v>
      </c>
      <c r="M54" t="str">
        <f t="shared" si="2"/>
        <v>&lt;tr&gt;ВИР_Диапазоны&lt;/tr&gt;</v>
      </c>
      <c r="N54" t="s">
        <v>163</v>
      </c>
      <c r="O54" t="s">
        <v>164</v>
      </c>
      <c r="P54" t="str">
        <f t="shared" si="3"/>
        <v>&lt;th&gt;&lt;input asp-for="VIR_DIAP" class="form-control" /&gt;&lt;/th&gt;</v>
      </c>
      <c r="Q54" s="4" t="s">
        <v>165</v>
      </c>
      <c r="R54" s="4" t="s">
        <v>166</v>
      </c>
      <c r="S54" s="4" t="s">
        <v>167</v>
      </c>
      <c r="T54" t="str">
        <f t="shared" si="4"/>
        <v>EF.Functions.Like(p.VIR_DIAP, SerchParam.VIR_DIAP)).Where(p =&gt;</v>
      </c>
    </row>
    <row r="55" spans="1:20" ht="14.4" customHeight="1" x14ac:dyDescent="0.3">
      <c r="A55" t="s">
        <v>153</v>
      </c>
      <c r="B55" t="s">
        <v>154</v>
      </c>
      <c r="D55" t="s">
        <v>157</v>
      </c>
      <c r="E55" t="s">
        <v>158</v>
      </c>
      <c r="F55" t="str">
        <f t="shared" si="0"/>
        <v>&lt;td&gt;model.PROSTAVLENIE&lt;/td&gt;</v>
      </c>
      <c r="H55" t="s">
        <v>161</v>
      </c>
      <c r="I55" t="s">
        <v>159</v>
      </c>
      <c r="J55" s="3" t="s">
        <v>160</v>
      </c>
      <c r="K55" t="s">
        <v>162</v>
      </c>
      <c r="L55" t="str">
        <f t="shared" si="1"/>
        <v>&lt;th data-field="PROSTAVLENIE"&gt;Проставление&lt;/tr&gt;</v>
      </c>
      <c r="M55" t="str">
        <f t="shared" si="2"/>
        <v>&lt;tr&gt;Проставление&lt;/tr&gt;</v>
      </c>
      <c r="N55" t="s">
        <v>163</v>
      </c>
      <c r="O55" t="s">
        <v>164</v>
      </c>
      <c r="P55" t="str">
        <f t="shared" si="3"/>
        <v>&lt;th&gt;&lt;input asp-for="PROSTAVLENIE" class="form-control" /&gt;&lt;/th&gt;</v>
      </c>
      <c r="Q55" s="4" t="s">
        <v>165</v>
      </c>
      <c r="R55" s="4" t="s">
        <v>166</v>
      </c>
      <c r="S55" s="4" t="s">
        <v>167</v>
      </c>
      <c r="T55" t="str">
        <f t="shared" si="4"/>
        <v>EF.Functions.Like(p.PROSTAVLENIE, SerchParam.PROSTAVLENIE)).Where(p =&gt;</v>
      </c>
    </row>
    <row r="56" spans="1:20" ht="14.4" customHeight="1" x14ac:dyDescent="0.3">
      <c r="A56" t="s">
        <v>155</v>
      </c>
      <c r="B56" t="s">
        <v>156</v>
      </c>
      <c r="D56" t="s">
        <v>157</v>
      </c>
      <c r="E56" t="s">
        <v>158</v>
      </c>
      <c r="F56" t="str">
        <f t="shared" si="0"/>
        <v>&lt;td&gt;model.ECM_FILL&lt;/td&gt;</v>
      </c>
      <c r="H56" t="s">
        <v>161</v>
      </c>
      <c r="I56" t="s">
        <v>159</v>
      </c>
      <c r="J56" s="3" t="s">
        <v>160</v>
      </c>
      <c r="K56" t="s">
        <v>162</v>
      </c>
      <c r="L56" t="str">
        <f t="shared" si="1"/>
        <v>&lt;th data-field="ECM_FILL"&gt;Дозаполнение_ЕСМ&lt;/tr&gt;</v>
      </c>
      <c r="M56" t="str">
        <f t="shared" si="2"/>
        <v>&lt;tr&gt;Дозаполнение_ЕСМ&lt;/tr&gt;</v>
      </c>
      <c r="N56" t="s">
        <v>163</v>
      </c>
      <c r="O56" t="s">
        <v>164</v>
      </c>
      <c r="P56" t="str">
        <f t="shared" si="3"/>
        <v>&lt;th&gt;&lt;input asp-for="ECM_FILL" class="form-control" /&gt;&lt;/th&gt;</v>
      </c>
      <c r="Q56" s="4" t="s">
        <v>165</v>
      </c>
      <c r="R56" s="4" t="s">
        <v>166</v>
      </c>
      <c r="S56" s="4" t="s">
        <v>167</v>
      </c>
      <c r="T56" t="str">
        <f t="shared" si="4"/>
        <v>EF.Functions.Like(p.ECM_FILL, SerchParam.ECM_FILL)).Where(p =&gt;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Отчет1волна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2021-03-21T21:17:16Z</dcterms:modified>
</cp:coreProperties>
</file>