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nrsc.sharepoint.com/sites/GeomaticaIIA2/Documenti condivisi/General/sal_SOS_INTESA/SAL2_RTF_INTESA/wp6_intesa/"/>
    </mc:Choice>
  </mc:AlternateContent>
  <xr:revisionPtr revIDLastSave="81" documentId="13_ncr:1_{1DE3A8BC-B9B3-4514-A7F7-15A8809F1C54}" xr6:coauthVersionLast="47" xr6:coauthVersionMax="47" xr10:uidLastSave="{FDC9D43D-9B24-4F03-A0BE-707956C25906}"/>
  <bookViews>
    <workbookView minimized="1" xWindow="1800" yWindow="390" windowWidth="26115" windowHeight="14430" activeTab="2" xr2:uid="{00000000-000D-0000-FFFF-FFFF00000000}"/>
  </bookViews>
  <sheets>
    <sheet name="Siti totali" sheetId="9" r:id="rId1"/>
    <sheet name="Pesature" sheetId="10" r:id="rId2"/>
    <sheet name="recap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2" i="11"/>
  <c r="K22" i="10"/>
  <c r="K23" i="10"/>
  <c r="K24" i="10"/>
  <c r="K25" i="10"/>
  <c r="K21" i="10"/>
  <c r="D22" i="10"/>
  <c r="D21" i="10"/>
  <c r="K5" i="10"/>
  <c r="K6" i="10"/>
  <c r="K7" i="10"/>
  <c r="K8" i="10"/>
  <c r="K4" i="10"/>
  <c r="D5" i="10"/>
  <c r="D6" i="10"/>
  <c r="D7" i="10"/>
  <c r="D8" i="10"/>
  <c r="D9" i="10"/>
  <c r="D10" i="10"/>
  <c r="D11" i="10"/>
  <c r="D12" i="10"/>
  <c r="D13" i="10"/>
  <c r="D14" i="10"/>
  <c r="D4" i="10"/>
</calcChain>
</file>

<file path=xl/sharedStrings.xml><?xml version="1.0" encoding="utf-8"?>
<sst xmlns="http://schemas.openxmlformats.org/spreadsheetml/2006/main" count="1575" uniqueCount="459">
  <si>
    <t>Nome sito</t>
  </si>
  <si>
    <t>Materiali</t>
  </si>
  <si>
    <t>Dettagli</t>
  </si>
  <si>
    <t>ingombranti</t>
  </si>
  <si>
    <t>Plastica</t>
  </si>
  <si>
    <t>Vetro</t>
  </si>
  <si>
    <t>Metallo</t>
  </si>
  <si>
    <t>Legno</t>
  </si>
  <si>
    <t>Carta</t>
  </si>
  <si>
    <t>Tessile</t>
  </si>
  <si>
    <t xml:space="preserve">Inerte </t>
  </si>
  <si>
    <t>Frazione Organica</t>
  </si>
  <si>
    <t>dubbia</t>
  </si>
  <si>
    <t>combustione</t>
  </si>
  <si>
    <t>bonifica</t>
  </si>
  <si>
    <t>substrato</t>
  </si>
  <si>
    <t>Area [m2]</t>
  </si>
  <si>
    <t>Altezza [cm]</t>
  </si>
  <si>
    <t>Altezza [m]</t>
  </si>
  <si>
    <t>% volume ingombranti</t>
  </si>
  <si>
    <t>Volume tot [m3]</t>
  </si>
  <si>
    <t>Volume non-ingombranti</t>
  </si>
  <si>
    <t>densità non-ingombranti[kg/m3]</t>
  </si>
  <si>
    <t>peso ingombranti [kg]</t>
  </si>
  <si>
    <t>peso [kg]</t>
  </si>
  <si>
    <t>washing machine</t>
  </si>
  <si>
    <t>fridge</t>
  </si>
  <si>
    <t>oven</t>
  </si>
  <si>
    <t>TV</t>
  </si>
  <si>
    <t>hot water heater</t>
  </si>
  <si>
    <t>bucket</t>
  </si>
  <si>
    <t>mattress</t>
  </si>
  <si>
    <t>papaerboard</t>
  </si>
  <si>
    <t>sofa</t>
  </si>
  <si>
    <t>bathroom fixture</t>
  </si>
  <si>
    <t>pipes</t>
  </si>
  <si>
    <t>insulation sheath</t>
  </si>
  <si>
    <t>metal sheet</t>
  </si>
  <si>
    <t>garbage bags</t>
  </si>
  <si>
    <t>Soveria Simeri</t>
  </si>
  <si>
    <t>O67</t>
  </si>
  <si>
    <t>no</t>
  </si>
  <si>
    <t>suolo</t>
  </si>
  <si>
    <t>O68</t>
  </si>
  <si>
    <t>O68_bis</t>
  </si>
  <si>
    <t>si-no</t>
  </si>
  <si>
    <t>battistrada</t>
  </si>
  <si>
    <t>Sersale</t>
  </si>
  <si>
    <t>O30</t>
  </si>
  <si>
    <t>O108_bis</t>
  </si>
  <si>
    <t>O147</t>
  </si>
  <si>
    <t>O148</t>
  </si>
  <si>
    <t>O149</t>
  </si>
  <si>
    <t>O150</t>
  </si>
  <si>
    <t>O151</t>
  </si>
  <si>
    <t>Cropani</t>
  </si>
  <si>
    <t>O2</t>
  </si>
  <si>
    <t>O3</t>
  </si>
  <si>
    <t>O4</t>
  </si>
  <si>
    <t>O5</t>
  </si>
  <si>
    <t>cementato</t>
  </si>
  <si>
    <t>O6</t>
  </si>
  <si>
    <t>O7</t>
  </si>
  <si>
    <t>O8</t>
  </si>
  <si>
    <t>O9</t>
  </si>
  <si>
    <t>si</t>
  </si>
  <si>
    <t>O10</t>
  </si>
  <si>
    <t>O12_a</t>
  </si>
  <si>
    <t>stradale</t>
  </si>
  <si>
    <t>O12_b</t>
  </si>
  <si>
    <t>O13_a</t>
  </si>
  <si>
    <t>stradal</t>
  </si>
  <si>
    <t>O13_b</t>
  </si>
  <si>
    <t>O14</t>
  </si>
  <si>
    <t>O15</t>
  </si>
  <si>
    <t>O16</t>
  </si>
  <si>
    <t>O17</t>
  </si>
  <si>
    <t>O18</t>
  </si>
  <si>
    <t>O19</t>
  </si>
  <si>
    <t>O20_a</t>
  </si>
  <si>
    <t>O20_b</t>
  </si>
  <si>
    <t>srtadale</t>
  </si>
  <si>
    <t>O20_c</t>
  </si>
  <si>
    <t>O21</t>
  </si>
  <si>
    <t>O22</t>
  </si>
  <si>
    <t>O23</t>
  </si>
  <si>
    <t>O24</t>
  </si>
  <si>
    <t>O25</t>
  </si>
  <si>
    <t>O26</t>
  </si>
  <si>
    <t>O28</t>
  </si>
  <si>
    <t>sabbia</t>
  </si>
  <si>
    <t>O105</t>
  </si>
  <si>
    <t>O106</t>
  </si>
  <si>
    <t>O107</t>
  </si>
  <si>
    <t>O119</t>
  </si>
  <si>
    <t>O120</t>
  </si>
  <si>
    <t>O121</t>
  </si>
  <si>
    <t>stradale-suolo</t>
  </si>
  <si>
    <t>O122</t>
  </si>
  <si>
    <t>O123</t>
  </si>
  <si>
    <t>stradae</t>
  </si>
  <si>
    <t>O124_a</t>
  </si>
  <si>
    <t>O124_b</t>
  </si>
  <si>
    <t>O125</t>
  </si>
  <si>
    <t>O126</t>
  </si>
  <si>
    <t>semistradale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</si>
  <si>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</si>
  <si>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</si>
  <si>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</si>
  <si>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</si>
  <si>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</si>
  <si>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</si>
  <si>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</si>
  <si>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</si>
  <si>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</si>
  <si>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</si>
  <si>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</si>
  <si>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</si>
  <si>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soulo</t>
  </si>
  <si>
    <t>O139</t>
  </si>
  <si>
    <t>O140</t>
  </si>
  <si>
    <t>suolo/stradale</t>
  </si>
  <si>
    <t>O141</t>
  </si>
  <si>
    <t>O142</t>
  </si>
  <si>
    <t>bordostrada</t>
  </si>
  <si>
    <t>O143</t>
  </si>
  <si>
    <t>O144</t>
  </si>
  <si>
    <t>O145</t>
  </si>
  <si>
    <t>O146</t>
  </si>
  <si>
    <t>O152</t>
  </si>
  <si>
    <t>O11</t>
  </si>
  <si>
    <t>Sellia Marina</t>
  </si>
  <si>
    <t>O27</t>
  </si>
  <si>
    <t>O29</t>
  </si>
  <si>
    <t>O31</t>
  </si>
  <si>
    <t>battistradal</t>
  </si>
  <si>
    <t>O32</t>
  </si>
  <si>
    <t>O33</t>
  </si>
  <si>
    <t>O34</t>
  </si>
  <si>
    <t>O35</t>
  </si>
  <si>
    <t>O36</t>
  </si>
  <si>
    <t>O37</t>
  </si>
  <si>
    <t>O38_a</t>
  </si>
  <si>
    <t>O38_b</t>
  </si>
  <si>
    <t>O39</t>
  </si>
  <si>
    <t>no-si</t>
  </si>
  <si>
    <t>O40</t>
  </si>
  <si>
    <t>O41</t>
  </si>
  <si>
    <t>O42</t>
  </si>
  <si>
    <t>straale</t>
  </si>
  <si>
    <t>O43</t>
  </si>
  <si>
    <t>O44</t>
  </si>
  <si>
    <t>O45</t>
  </si>
  <si>
    <t>O46</t>
  </si>
  <si>
    <t>O47</t>
  </si>
  <si>
    <t>O47_bis</t>
  </si>
  <si>
    <t>O48</t>
  </si>
  <si>
    <t>O49</t>
  </si>
  <si>
    <t>parziale</t>
  </si>
  <si>
    <t>O50</t>
  </si>
  <si>
    <t>O50_bis</t>
  </si>
  <si>
    <t>O51</t>
  </si>
  <si>
    <t>O52</t>
  </si>
  <si>
    <t>O53</t>
  </si>
  <si>
    <t>O54</t>
  </si>
  <si>
    <t>prziale</t>
  </si>
  <si>
    <t>O55</t>
  </si>
  <si>
    <t>tracce</t>
  </si>
  <si>
    <t>O56</t>
  </si>
  <si>
    <t>O57</t>
  </si>
  <si>
    <t>O58</t>
  </si>
  <si>
    <t>prossimità fluviale</t>
  </si>
  <si>
    <t>O59</t>
  </si>
  <si>
    <t>cemento</t>
  </si>
  <si>
    <t>O60</t>
  </si>
  <si>
    <t>O61</t>
  </si>
  <si>
    <t>O62</t>
  </si>
  <si>
    <t>O63</t>
  </si>
  <si>
    <t>si no</t>
  </si>
  <si>
    <t>O64</t>
  </si>
  <si>
    <t>O65</t>
  </si>
  <si>
    <t>O66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</si>
  <si>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</si>
  <si>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</si>
  <si>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</si>
  <si>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</si>
  <si>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</si>
  <si>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</si>
  <si>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</si>
  <si>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</si>
  <si>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</si>
  <si>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campo</t>
  </si>
  <si>
    <t>O78</t>
  </si>
  <si>
    <t>O79_a</t>
  </si>
  <si>
    <t>sulo</t>
  </si>
  <si>
    <t>O79_b</t>
  </si>
  <si>
    <t>O80</t>
  </si>
  <si>
    <t>O81</t>
  </si>
  <si>
    <t>O82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</si>
  <si>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</si>
  <si>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</si>
  <si>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</si>
  <si>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</si>
  <si>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</si>
  <si>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</si>
  <si>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</si>
  <si>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</si>
  <si>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</si>
  <si>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</si>
  <si>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Belcastro</t>
  </si>
  <si>
    <t>O1</t>
  </si>
  <si>
    <t>O83</t>
  </si>
  <si>
    <t>O84</t>
  </si>
  <si>
    <t>O85</t>
  </si>
  <si>
    <t>battisrada</t>
  </si>
  <si>
    <t>O161</t>
  </si>
  <si>
    <t>O162</t>
  </si>
  <si>
    <t>O165</t>
  </si>
  <si>
    <t>Botricello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</si>
  <si>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</si>
  <si>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</si>
  <si>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</si>
  <si>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</si>
  <si>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</si>
  <si>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</si>
  <si>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</si>
  <si>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</si>
  <si>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</si>
  <si>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</si>
  <si>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</si>
  <si>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</si>
  <si>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</si>
  <si>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</si>
  <si>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</si>
  <si>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</si>
  <si>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</si>
  <si>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</si>
  <si>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</si>
  <si>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O166</t>
  </si>
  <si>
    <t>O167</t>
  </si>
  <si>
    <t>O168</t>
  </si>
  <si>
    <t>O169</t>
  </si>
  <si>
    <t>O170</t>
  </si>
  <si>
    <t>O171</t>
  </si>
  <si>
    <t>SITO O40</t>
  </si>
  <si>
    <t>SITO O48</t>
  </si>
  <si>
    <t>Peso</t>
  </si>
  <si>
    <t xml:space="preserve">altezza </t>
  </si>
  <si>
    <t>volume</t>
  </si>
  <si>
    <t>densità</t>
  </si>
  <si>
    <t>kg</t>
  </si>
  <si>
    <t>cm</t>
  </si>
  <si>
    <t>m</t>
  </si>
  <si>
    <t>m3</t>
  </si>
  <si>
    <t>kg/m3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</si>
  <si>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</si>
  <si>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</si>
  <si>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</si>
  <si>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</si>
  <si>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</si>
  <si>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</si>
  <si>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</si>
  <si>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</si>
  <si>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</si>
  <si>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</si>
  <si>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SITO O63</t>
  </si>
  <si>
    <t>SITO O64</t>
  </si>
  <si>
    <t>68_bis</t>
  </si>
  <si>
    <t>108_bis</t>
  </si>
  <si>
    <t>12_a</t>
  </si>
  <si>
    <t>12_b</t>
  </si>
  <si>
    <t>13_a</t>
  </si>
  <si>
    <t>13_b</t>
  </si>
  <si>
    <t>20_a</t>
  </si>
  <si>
    <t>20_b</t>
  </si>
  <si>
    <t>20_c</t>
  </si>
  <si>
    <t>124_a</t>
  </si>
  <si>
    <t>124_b</t>
  </si>
  <si>
    <t>38_a</t>
  </si>
  <si>
    <t>38_b</t>
  </si>
  <si>
    <t>47_bis</t>
  </si>
  <si>
    <t>50_bis</t>
  </si>
  <si>
    <t>79_a</t>
  </si>
  <si>
    <t>79_b</t>
  </si>
  <si>
    <t>Numero sito</t>
  </si>
  <si>
    <t>totale</t>
  </si>
  <si>
    <t>wkt_geom</t>
  </si>
  <si>
    <t>Name</t>
  </si>
  <si>
    <t>PointZ (16.89496814375904066 38.94267770591670796 0)</t>
  </si>
  <si>
    <t>PointZ (16.81851146026609101 38.92478854663310983 0)</t>
  </si>
  <si>
    <t>PointZ (16.81690718887188041 38.92487780378701956 0)</t>
  </si>
  <si>
    <t>PointZ (16.81569251029008072 38.9247495651330766 0)</t>
  </si>
  <si>
    <t>PointZ (16.81494885717206955 38.92271380902096212 0)</t>
  </si>
  <si>
    <t>PointZ (16.815332839941739 38.92287104765267713 0)</t>
  </si>
  <si>
    <t>PointZ (16.81422979098680059 38.92253387212893756 0)</t>
  </si>
  <si>
    <t>PointZ (16.80736777651931035 38.92045348525336834 0)</t>
  </si>
  <si>
    <t>PointZ (16.80874869084535916 38.91976592489432107 0)</t>
  </si>
  <si>
    <t>PointZ (16.80918162043781905 38.92002565503231892 0)</t>
  </si>
  <si>
    <t>PointZ (16.81042418593303012 38.91464357386041684 0)</t>
  </si>
  <si>
    <t>PointZ (16.81059001135571052 38.91470344850682039 0)</t>
  </si>
  <si>
    <t>PointZ (16.81134444543488016 38.91499912042389298 0)</t>
  </si>
  <si>
    <t>PointZ (16.81159567005106936 38.91509929956116309 0)</t>
  </si>
  <si>
    <t>PointZ (16.81430980354710059 38.9134428830262209 0)</t>
  </si>
  <si>
    <t>PointZ (16.81326257458890083 38.91218107469188681 0)</t>
  </si>
  <si>
    <t>PointZ (16.81351033396164141 38.91088942796854866 0)</t>
  </si>
  <si>
    <t>PointZ (16.81223509215768885 38.9112402053161972 0)</t>
  </si>
  <si>
    <t>PointZ (16.81224539379158855 38.91143571286494307 0)</t>
  </si>
  <si>
    <t>PointZ (16.81280648592058924 38.91114945673103165 0)</t>
  </si>
  <si>
    <t>PointZ (16.81264605589996108 38.91091742496809758 0)</t>
  </si>
  <si>
    <t>PointZ (16.81127830259958955 38.91231041326746265 0)</t>
  </si>
  <si>
    <t>PointZ (16.81245649902421135 38.91198405057342313 0)</t>
  </si>
  <si>
    <t>PointZ (16.81226150186538959 38.91206895359967177 0)</t>
  </si>
  <si>
    <t>PointZ (16.81217319642806984 38.91209313525583013 0)</t>
  </si>
  <si>
    <t>PointZ (16.79939025283659149 38.91143746787196278 0)</t>
  </si>
  <si>
    <t>PointZ (16.79871315829738876 38.91128207278340767 0)</t>
  </si>
  <si>
    <t>PointZ (16.79933429134949918 38.90457954620598002 0)</t>
  </si>
  <si>
    <t>PointZ (16.79620996245854059 38.90372079541413797 0)</t>
  </si>
  <si>
    <t>PointZ (16.78164366540340069 38.90742860811592863 0)</t>
  </si>
  <si>
    <t>PointZ (16.77379378803466992 38.90699788811639337 0)</t>
  </si>
  <si>
    <t>PointZ (16.77358019138587153 38.90692725418359998 0)</t>
  </si>
  <si>
    <t>PointZ (16.7688570786613802 38.90446808161601666 0)</t>
  </si>
  <si>
    <t>PointZ (16.7700446564851795 38.89777021398582235 0)</t>
  </si>
  <si>
    <t>PointZ (16.76866134218024129 38.89706053193864932 0)</t>
  </si>
  <si>
    <t>PointZ (16.7564141218779703 38.90047165627220238 0)</t>
  </si>
  <si>
    <t>PointZ (16.73785566856929918 38.89790758676944193 0)</t>
  </si>
  <si>
    <t>PointZ (16.74048207292925028 38.88518392377927313 0)</t>
  </si>
  <si>
    <t>PointZ (16.74062748110915066 38.88520120606204244 0)</t>
  </si>
  <si>
    <t>PointZ (16.74127767194715943 38.88537501882977665 0)</t>
  </si>
  <si>
    <t>PointZ (16.74178523931628959 38.8855568756701615 0)</t>
  </si>
  <si>
    <t>PointZ (16.74331466501658028 38.88380973669195129 0)</t>
  </si>
  <si>
    <t>PointZ (16.72816339220456072 38.89704894837557703 0)</t>
  </si>
  <si>
    <t>PointZ (16.7284154291744187 38.89726762637445034 0)</t>
  </si>
  <si>
    <t>PointZ (16.72877219850441932 38.89762009307870727 0)</t>
  </si>
  <si>
    <t>PointZ (16.72874741509912866 38.89778546803096049 0)</t>
  </si>
  <si>
    <t>PointZ (16.72847380705574949 38.89798077899519768 0)</t>
  </si>
  <si>
    <t>PointZ (16.72798297326430017 38.89832181204148753 0)</t>
  </si>
  <si>
    <t>PointZ (16.7277245895678206 38.89874940702922856 0)</t>
  </si>
  <si>
    <t>PointZ (16.72735359117272935 38.899084913495237 0)</t>
  </si>
  <si>
    <t>PointZ (16.72719963723949022 38.89926720024205054 0)</t>
  </si>
  <si>
    <t>PointZ (16.72688705322745051 38.90003311149426679 0)</t>
  </si>
  <si>
    <t>PointZ (16.726682519347019 38.90050490962786967 0)</t>
  </si>
  <si>
    <t>PointZ (16.72651463770795033 38.90090491186951738 0)</t>
  </si>
  <si>
    <t>PointZ (16.72631427596683906 38.90154915583678275 0)</t>
  </si>
  <si>
    <t>PointZ (16.7262965534603687 38.90180818025640974 0)</t>
  </si>
  <si>
    <t>PointZ (16.72774488580942176 38.898002820838947 0)</t>
  </si>
  <si>
    <t>PointZ (16.7277125396143802 38.89765828303087147 0)</t>
  </si>
  <si>
    <t>PointZ (16.72779027738256019 38.89749962483457324 0)</t>
  </si>
  <si>
    <t>PointZ (16.72791435194602983 38.89727277743657652 0)</t>
  </si>
  <si>
    <t>PointZ (16.72798856387483113 38.89716667382320736 0)</t>
  </si>
  <si>
    <t>PointZ (16.7282848131752786 38.89711353561848739 0)</t>
  </si>
  <si>
    <t>PointZ (16.72324892204145996 38.87173653560447661 0)</t>
  </si>
  <si>
    <t>PointZ (16.72318937589752963 38.87187680767892317 0)</t>
  </si>
  <si>
    <t>PointZ (16.7236208565150406 38.87193603526174712 0)</t>
  </si>
  <si>
    <t>PointZ (16.72030869021640953 38.8761666818928191 0)</t>
  </si>
  <si>
    <t>PointZ (16.68177354523168177 38.93816271954808883 0)</t>
  </si>
  <si>
    <t>PointZ (16.70802592650372986 38.92271855801276104 0)</t>
  </si>
  <si>
    <t>PointZ (16.71705234119665917 38.92124146782931859 0)</t>
  </si>
  <si>
    <t>PointZ (16.7211694922160099 38.9239701374768714 0)</t>
  </si>
  <si>
    <t>PointZ (16.72078127301154993 38.92513343174139351 0)</t>
  </si>
  <si>
    <t>PointZ (16.71984854489976158 38.92841271174677331 0)</t>
  </si>
  <si>
    <t>PointZ (16.71983030147994853 38.9278549737419084 0)</t>
  </si>
  <si>
    <t>PointZ (16.71830798507226135 38.92377359886639709 0)</t>
  </si>
  <si>
    <t>PointZ (16.70641621379180108 38.88541502325087151 0)</t>
  </si>
  <si>
    <t>PointZ (16.7051843757846008 38.88656556480930249 0)</t>
  </si>
  <si>
    <t>PointZ (16.70160527528242866 38.88358218124462695 0)</t>
  </si>
  <si>
    <t>PointZ (16.70571766573200989 38.87804920766661354 0)</t>
  </si>
  <si>
    <t>PointZ (16.70565830982462074 38.8780841553632186 0)</t>
  </si>
  <si>
    <t>PointZ (16.70581470669194957 38.87788765043053729 0)</t>
  </si>
  <si>
    <t>PointZ (16.70568154896378843 38.87779995599461813 0)</t>
  </si>
  <si>
    <t>PointZ (16.71459560498806951 38.88738331520534075 0)</t>
  </si>
  <si>
    <t>PointZ (16.87198156608623023 38.93936174046112342 0)</t>
  </si>
  <si>
    <t>PointZ (16.87197177363832878 38.93898943568208182 0)</t>
  </si>
  <si>
    <t>PointZ (16.87207850257653874 38.93867808642315254 0)</t>
  </si>
  <si>
    <t>PointZ (16.86826656969891047 38.93815818647833282 0)</t>
  </si>
  <si>
    <t>PointZ (16.86713884815895881 38.93783444609682931 0)</t>
  </si>
  <si>
    <t>PointZ (16.86247492210902976 38.93862015565876078 0)</t>
  </si>
  <si>
    <t>PointZ (16.86200826675743869 38.9384565318178133 0)</t>
  </si>
  <si>
    <t>PointZ (16.86081424571903042 38.93822477922100944 0)</t>
  </si>
  <si>
    <t>PointZ (16.86018888272571914 38.93816730982025121 0)</t>
  </si>
  <si>
    <t>PointZ (16.8608265037626488 38.93834965967330675 0)</t>
  </si>
  <si>
    <t>PointZ (16.8593148493019207 38.9380250349767465 0)</t>
  </si>
  <si>
    <t>PointZ (16.85523838404445129 38.93644629328956341 0)</t>
  </si>
  <si>
    <t>PointZ (16.85486137797996875 38.93590859437853169 0)</t>
  </si>
  <si>
    <t>PointZ (16.85465388480005089 38.93611057845922829 0)</t>
  </si>
  <si>
    <t>PointZ (16.85240010864782079 38.93416774804700253 0)</t>
  </si>
  <si>
    <t>PointZ (16.85330013094458934 38.93641920821678326 0)</t>
  </si>
  <si>
    <t>PointZ (16.84038351371408027 38.93217357124151334 0)</t>
  </si>
  <si>
    <t>PointZ (16.84053360817414102 38.93169108886822016 0)</t>
  </si>
  <si>
    <t>PointZ (16.84008665434159013 38.93259240894540341 0)</t>
  </si>
  <si>
    <t>PointZ (16.83979869890029946 38.93272721868172681 0)</t>
  </si>
  <si>
    <t>PointZ (16.83960016977036034 38.93201247188677883 0)</t>
  </si>
  <si>
    <t>PointZ (16.83707768384103076 38.93278058178366763 0)</t>
  </si>
  <si>
    <t>PointZ (16.80898439883144846 38.9259342511156774 0)</t>
  </si>
  <si>
    <t>PointZ (16.80756446660002013 38.92362037763466276 0)</t>
  </si>
  <si>
    <t>PointZ (16.80678811206039924 38.92389472499728953 0)</t>
  </si>
  <si>
    <t>PointZ (16.78399321122277854 38.91699899846685895 0)</t>
  </si>
  <si>
    <t>PointZ (16.77046526105915092 38.90914296822540308 0)</t>
  </si>
  <si>
    <t>PointZ (16.7680312051868512 38.91098035374781006 0)</t>
  </si>
  <si>
    <t>PointZ (16.76834831161701089 38.90971198863596214 0)</t>
  </si>
  <si>
    <t>PointZ (16.76374281426264901 38.90603761313089137 0)</t>
  </si>
  <si>
    <t>PointZ (16.76635832615879096 38.90733233820657233 0)</t>
  </si>
  <si>
    <t>PointZ (16.76030139481427028 38.90881050000041341 0)</t>
  </si>
  <si>
    <t>PointZ (16.76037419427456854 38.90867507975775652 0)</t>
  </si>
  <si>
    <t>PointZ (16.76046902427130902 38.91195338935006731 0)</t>
  </si>
  <si>
    <t>PointZ (16.7619333924383902 38.90549658016834655 0)</t>
  </si>
  <si>
    <t>PointZ (16.79360712236256958 38.93463203814788898 0)</t>
  </si>
  <si>
    <t>PointZ (16.79415410481617954 38.93667048573625067 0)</t>
  </si>
  <si>
    <t>PointZ (16.794171583997759 38.93685915358811656 0)</t>
  </si>
  <si>
    <t>PointZ (16.79334209309032033 38.937742495876833 0)</t>
  </si>
  <si>
    <t>PointZ (16.7946688795821899 38.93966393988044672 0)</t>
  </si>
  <si>
    <t>PointZ (16.79474787837422056 38.9386832843163404 0)</t>
  </si>
  <si>
    <t>PointZ (16.79485160883188044 38.93899986042571015 0)</t>
  </si>
  <si>
    <t>PointZ (16.78496118733581 38.94647538349187954 0)</t>
  </si>
  <si>
    <t>PointZ (16.77239465924856887 38.95575756313633775 0)</t>
  </si>
  <si>
    <t>PointZ (16.77360882654399177 38.957457532064943 0)</t>
  </si>
  <si>
    <t>PointZ (16.77374364462248835 38.95729126507899309 0)</t>
  </si>
  <si>
    <t>PointZ (16.77844731638849041 38.96388219551249676 0)</t>
  </si>
  <si>
    <t>PointZ (16.77687704034213922 38.97217819518512272 0)</t>
  </si>
  <si>
    <t>PointZ (16.77651617516515969 38.97307075634127216 0)</t>
  </si>
  <si>
    <t>PointZ (16.77624930042253126 38.97306455640818257 0)</t>
  </si>
  <si>
    <t>PointZ (16.77596348035804041 38.97291322537831348 0)</t>
  </si>
  <si>
    <t>PointZ (16.76465578308130944 38.98145316419621764 0)</t>
  </si>
  <si>
    <t>PointZ (16.76489622598514018 38.98220549429839821 0)</t>
  </si>
  <si>
    <t>PointZ (16.75606887288920888 38.99296873001353703 0)</t>
  </si>
  <si>
    <t>PointZ (16.75255345790066031 38.99690301280053006 0)</t>
  </si>
  <si>
    <t>PointZ (16.75251673419758092 38.99682892934376355 0)</t>
  </si>
  <si>
    <t>PointZ (16.75291288111110077 38.99648591737580716 0)</t>
  </si>
  <si>
    <t>PointZ (16.75299476144693145 38.99643958158476664 0)</t>
  </si>
  <si>
    <t>PointZ (16.75298137044689994 38.9965357340298624 0)</t>
  </si>
  <si>
    <t>PointZ (16.75314451641807167 38.99641816112752224 0)</t>
  </si>
  <si>
    <t>PointZ (16.75316305188771082 38.99640271076781062 0)</t>
  </si>
  <si>
    <t>PointZ (16.7538414451470814 38.99585001915941262 0)</t>
  </si>
  <si>
    <t>PointZ (16.75420592032407896 38.99545909339948224 0)</t>
  </si>
  <si>
    <t>PointZ (16.75438213057902104 38.99553025185365129 0)</t>
  </si>
  <si>
    <t>PointZ (16.72018201624037914 39.01278027695182971 0)</t>
  </si>
  <si>
    <t>PointZ (16.72171058781153974 39.01200651364207772 0)</t>
  </si>
  <si>
    <t>PointZ (16.72672836676181163 39.00290962930427696 0)</t>
  </si>
  <si>
    <t>PointZ (16.72377653841585143 39.00052030890122268 0)</t>
  </si>
  <si>
    <t>PointZ (16.72679498500124851 38.98105014331299856 0)</t>
  </si>
  <si>
    <t>PointZ (16.72726219639814005 38.97945756298530284 0)</t>
  </si>
  <si>
    <t>PointZ (16.80688438174550114 38.92927821505610808 0)</t>
  </si>
  <si>
    <t>PointZ (16.85581231374301936 38.93152233215752744 0)</t>
  </si>
  <si>
    <t>PointZ (16.85642323162418066 38.93257618481683124 0)</t>
  </si>
  <si>
    <t>PointZ (16.85587252446218898 38.93243263430311885 0)</t>
  </si>
  <si>
    <t>PointZ (16.85801706680281953 38.93302268987648063 0)</t>
  </si>
  <si>
    <t>PointZ (16.86088641023883028 38.93079168334651996 0)</t>
  </si>
  <si>
    <t>PointZ (16.86988866365146933 38.93649316768077284 0)</t>
  </si>
  <si>
    <t>PointZ (16.87042135148406885 38.9373444969046929 0)</t>
  </si>
  <si>
    <t>PointZ (16.89301078092574926 38.93576792173799106 0)</t>
  </si>
  <si>
    <t>PointZ (16.88259099136885055 38.93921542127075952 0)</t>
  </si>
  <si>
    <t>PointZ (16.88346126304185901 38.93942464689266814 0)</t>
  </si>
  <si>
    <t>PointZ (16.88249406825742938 38.9387667552411969 0)</t>
  </si>
  <si>
    <t>PointZ (16.88529555457371956 38.94008144021299955 0)</t>
  </si>
  <si>
    <t>PointZ (16.87506590832435904 38.92603079700860036 0)</t>
  </si>
  <si>
    <t>PointZ (16.87517897768863051 38.92565993836541338 0)</t>
  </si>
  <si>
    <t>PointZ (16.87386086449208022 38.92530099796059773 0)</t>
  </si>
  <si>
    <t>PointZ (16.87144513647065835 38.92990411914657756 0)</t>
  </si>
  <si>
    <t>PointZ (16.86965814047287893 38.93478889118424746 0)</t>
  </si>
  <si>
    <t>PointZ (16.87007583662834875 38.93372558579962828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</si>
</sst>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0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0" borderId="15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2" fillId="0" borderId="0" xfId="0" applyNumberFormat="1" applyFont="1"/>
    <xf numFmtId="0" fontId="2" fillId="0" borderId="19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15" xfId="0" applyNumberFormat="1" applyBorder="1"/>
    <xf numFmtId="9" fontId="0" fillId="0" borderId="0" xfId="0" applyNumberFormat="1"/>
    <xf numFmtId="9" fontId="0" fillId="0" borderId="16" xfId="0" applyNumberFormat="1" applyBorder="1"/>
    <xf numFmtId="9" fontId="2" fillId="0" borderId="15" xfId="0" applyNumberFormat="1" applyFont="1" applyBorder="1"/>
    <xf numFmtId="9" fontId="2" fillId="0" borderId="0" xfId="0" applyNumberFormat="1" applyFont="1"/>
    <xf numFmtId="9" fontId="2" fillId="0" borderId="16" xfId="0" applyNumberFormat="1" applyFont="1" applyBorder="1"/>
    <xf numFmtId="9" fontId="0" fillId="0" borderId="20" xfId="0" applyNumberFormat="1" applyBorder="1"/>
    <xf numFmtId="9" fontId="0" fillId="0" borderId="19" xfId="0" applyNumberFormat="1" applyBorder="1"/>
    <xf numFmtId="9" fontId="0" fillId="0" borderId="21" xfId="0" applyNumberFormat="1" applyBorder="1"/>
    <xf numFmtId="9" fontId="5" fillId="0" borderId="0" xfId="0" applyNumberFormat="1" applyFont="1"/>
    <xf numFmtId="9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92A2-7BE8-4F26-9A46-57FC438060B9}">
  <dimension ref="A1:HM173"/>
  <sheetViews>
    <sheetView zoomScale="85" zoomScaleNormal="85" workbookViewId="0">
      <selection sqref="A1:XFD1048576"/>
    </sheetView>
  </sheetViews>
  <sheetFormatPr defaultRowHeight="15" x14ac:dyDescent="0.25"/>
  <cols>
    <col min="1" max="1" width="11" customWidth="1"/>
    <col min="2" max="2" width="17.7109375" style="3" customWidth="1"/>
    <col min="3" max="3" width="11.7109375" customWidth="1"/>
    <col min="4" max="4" width="11" customWidth="1"/>
    <col min="5" max="5" width="12.7109375" customWidth="1"/>
    <col min="10" max="10" width="16.85546875" bestFit="1" customWidth="1"/>
    <col min="73" max="73" width="10" customWidth="1"/>
  </cols>
  <sheetData>
    <row r="1" spans="1:221" ht="15.75" thickBot="1" x14ac:dyDescent="0.3">
      <c r="C1" s="46" t="s">
        <v>1</v>
      </c>
      <c r="D1" s="47"/>
      <c r="E1" s="47"/>
      <c r="F1" s="47"/>
      <c r="G1" s="47"/>
      <c r="H1" s="47"/>
      <c r="I1" s="47"/>
      <c r="J1" s="51"/>
      <c r="K1" s="46" t="s">
        <v>2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51"/>
      <c r="X1" s="46" t="s">
        <v>3</v>
      </c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7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9"/>
      <c r="EL1" s="4"/>
      <c r="EM1" s="5"/>
      <c r="EN1" s="5"/>
      <c r="EO1" s="5"/>
      <c r="EP1" s="5"/>
      <c r="EQ1" s="5"/>
      <c r="ER1" s="6"/>
      <c r="ES1" s="4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6"/>
    </row>
    <row r="2" spans="1:221" x14ac:dyDescent="0.25">
      <c r="A2" s="28"/>
      <c r="B2" s="27" t="s">
        <v>0</v>
      </c>
      <c r="C2" s="24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5" t="s">
        <v>11</v>
      </c>
      <c r="K2" s="24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5" t="s">
        <v>24</v>
      </c>
      <c r="X2" s="24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6" t="s">
        <v>38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GW2" s="2"/>
      <c r="HM2" s="2"/>
    </row>
    <row r="3" spans="1:221" ht="14.45" customHeight="1" x14ac:dyDescent="0.25">
      <c r="A3" s="49" t="s">
        <v>39</v>
      </c>
      <c r="B3" s="2" t="s">
        <v>40</v>
      </c>
      <c r="C3" s="1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s="15">
        <v>0</v>
      </c>
      <c r="K3" s="14">
        <v>0</v>
      </c>
      <c r="L3" t="s">
        <v>41</v>
      </c>
      <c r="M3" t="s">
        <v>41</v>
      </c>
      <c r="N3" t="s">
        <v>42</v>
      </c>
      <c r="O3">
        <v>3.11</v>
      </c>
      <c r="P3">
        <v>25</v>
      </c>
      <c r="Q3">
        <v>2.5000000000000001E-2</v>
      </c>
      <c r="R3">
        <v>0</v>
      </c>
      <c r="S3">
        <v>7.775E-2</v>
      </c>
      <c r="T3">
        <v>7.775E-2</v>
      </c>
      <c r="U3">
        <v>1500</v>
      </c>
      <c r="V3">
        <v>0</v>
      </c>
      <c r="W3" s="15">
        <v>116.625</v>
      </c>
      <c r="X3" s="14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6">
        <v>0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GW3" s="1"/>
      <c r="HM3" s="1"/>
    </row>
    <row r="4" spans="1:221" x14ac:dyDescent="0.25">
      <c r="A4" s="49"/>
      <c r="B4" s="2" t="s">
        <v>43</v>
      </c>
      <c r="C4" s="1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15">
        <v>0</v>
      </c>
      <c r="K4" s="14">
        <v>0</v>
      </c>
      <c r="L4" t="s">
        <v>41</v>
      </c>
      <c r="M4" t="s">
        <v>41</v>
      </c>
      <c r="N4" t="s">
        <v>42</v>
      </c>
      <c r="O4">
        <v>0</v>
      </c>
      <c r="P4">
        <v>10</v>
      </c>
      <c r="Q4">
        <v>0.01</v>
      </c>
      <c r="R4">
        <v>0</v>
      </c>
      <c r="S4">
        <v>0</v>
      </c>
      <c r="T4">
        <v>0</v>
      </c>
      <c r="U4">
        <v>1400</v>
      </c>
      <c r="V4">
        <v>0</v>
      </c>
      <c r="W4" s="15">
        <v>0</v>
      </c>
      <c r="X4" s="1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6">
        <v>0</v>
      </c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GW4" s="1"/>
      <c r="HM4" s="1"/>
    </row>
    <row r="5" spans="1:221" x14ac:dyDescent="0.25">
      <c r="A5" s="49"/>
      <c r="B5" s="22" t="s">
        <v>44</v>
      </c>
      <c r="C5" s="17">
        <v>0.40523713934527578</v>
      </c>
      <c r="D5" s="1">
        <v>4.7149309419388621E-2</v>
      </c>
      <c r="E5" s="1">
        <v>0</v>
      </c>
      <c r="F5" s="1">
        <v>0.10339308182962043</v>
      </c>
      <c r="G5" s="1">
        <v>0.43092066505203896</v>
      </c>
      <c r="H5" s="1">
        <v>0</v>
      </c>
      <c r="I5" s="1">
        <v>0</v>
      </c>
      <c r="J5" s="15">
        <v>0</v>
      </c>
      <c r="K5" s="14">
        <v>0</v>
      </c>
      <c r="L5" t="s">
        <v>41</v>
      </c>
      <c r="M5" t="s">
        <v>45</v>
      </c>
      <c r="N5" t="s">
        <v>46</v>
      </c>
      <c r="O5">
        <v>11.5</v>
      </c>
      <c r="P5">
        <v>15</v>
      </c>
      <c r="Q5">
        <v>1.4999999999999999E-2</v>
      </c>
      <c r="R5">
        <v>0</v>
      </c>
      <c r="S5">
        <v>0.17249999999999999</v>
      </c>
      <c r="T5">
        <v>0.17249999999999999</v>
      </c>
      <c r="U5">
        <v>1077.1817979824427</v>
      </c>
      <c r="V5">
        <v>0</v>
      </c>
      <c r="W5" s="15">
        <v>185.81386015197137</v>
      </c>
      <c r="X5" s="14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5</v>
      </c>
      <c r="AF5">
        <v>0</v>
      </c>
      <c r="AG5">
        <v>0</v>
      </c>
      <c r="AH5">
        <v>0</v>
      </c>
      <c r="AI5">
        <v>0</v>
      </c>
      <c r="AJ5">
        <v>0</v>
      </c>
      <c r="AK5" s="16">
        <v>4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GW5" s="1"/>
      <c r="HM5" s="1"/>
    </row>
    <row r="6" spans="1:221" x14ac:dyDescent="0.25">
      <c r="A6" s="49" t="s">
        <v>47</v>
      </c>
      <c r="B6" s="2" t="s">
        <v>48</v>
      </c>
      <c r="C6" s="14">
        <v>1.523713934527576E-2</v>
      </c>
      <c r="D6">
        <v>4.7149309419388621E-2</v>
      </c>
      <c r="E6">
        <v>3.2998043536761872E-3</v>
      </c>
      <c r="F6">
        <v>3.3930818296204171E-3</v>
      </c>
      <c r="G6">
        <v>8.0920665052039015E-2</v>
      </c>
      <c r="H6">
        <v>0</v>
      </c>
      <c r="I6">
        <v>0.85</v>
      </c>
      <c r="J6" s="15">
        <v>0</v>
      </c>
      <c r="K6" s="14">
        <v>0</v>
      </c>
      <c r="L6" t="s">
        <v>41</v>
      </c>
      <c r="M6" t="s">
        <v>41</v>
      </c>
      <c r="N6" t="s">
        <v>42</v>
      </c>
      <c r="O6">
        <v>1.07</v>
      </c>
      <c r="P6">
        <v>20</v>
      </c>
      <c r="Q6">
        <v>0.02</v>
      </c>
      <c r="R6">
        <v>0</v>
      </c>
      <c r="S6">
        <v>2.1400000000000002E-2</v>
      </c>
      <c r="T6">
        <v>2.1400000000000002E-2</v>
      </c>
      <c r="U6">
        <v>1480.7817979824426</v>
      </c>
      <c r="V6">
        <v>0</v>
      </c>
      <c r="W6" s="15">
        <v>31.688730476824276</v>
      </c>
      <c r="X6" s="14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6">
        <v>2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GW6" s="1"/>
      <c r="HM6" s="1"/>
    </row>
    <row r="7" spans="1:221" x14ac:dyDescent="0.25">
      <c r="A7" s="49"/>
      <c r="B7" s="2" t="s">
        <v>49</v>
      </c>
      <c r="C7" s="14">
        <v>0.47195802734014503</v>
      </c>
      <c r="D7">
        <v>1.5716436473129543E-2</v>
      </c>
      <c r="E7">
        <v>0.33422095389283896</v>
      </c>
      <c r="F7">
        <v>1.1310272765401393E-3</v>
      </c>
      <c r="G7">
        <v>2.6973555017346343E-2</v>
      </c>
      <c r="H7">
        <v>0</v>
      </c>
      <c r="I7">
        <v>0.15</v>
      </c>
      <c r="J7" s="15">
        <v>0</v>
      </c>
      <c r="K7" s="14">
        <v>0</v>
      </c>
      <c r="L7" t="s">
        <v>41</v>
      </c>
      <c r="M7" t="s">
        <v>41</v>
      </c>
      <c r="N7" t="s">
        <v>46</v>
      </c>
      <c r="O7">
        <v>18.7</v>
      </c>
      <c r="P7">
        <v>20</v>
      </c>
      <c r="Q7">
        <v>0.02</v>
      </c>
      <c r="R7">
        <v>0.4</v>
      </c>
      <c r="S7">
        <v>0.374</v>
      </c>
      <c r="T7">
        <v>0.22439999999999999</v>
      </c>
      <c r="U7">
        <v>773.59393266081429</v>
      </c>
      <c r="V7">
        <v>15</v>
      </c>
      <c r="W7" s="15">
        <v>188.59447848908673</v>
      </c>
      <c r="X7" s="14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 s="16">
        <v>3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GW7" s="1"/>
      <c r="HM7" s="1"/>
    </row>
    <row r="8" spans="1:221" x14ac:dyDescent="0.25">
      <c r="A8" s="49"/>
      <c r="B8" s="2" t="s">
        <v>50</v>
      </c>
      <c r="C8" s="14">
        <v>2.7386297290175721E-2</v>
      </c>
      <c r="D8">
        <v>8.9064956233161102E-2</v>
      </c>
      <c r="E8">
        <v>2.2960498347667516E-2</v>
      </c>
      <c r="F8">
        <v>2.0358490977722505E-3</v>
      </c>
      <c r="G8">
        <v>5.8552399031223411E-2</v>
      </c>
      <c r="H8">
        <v>0</v>
      </c>
      <c r="I8">
        <v>0</v>
      </c>
      <c r="J8" s="15">
        <v>0.8</v>
      </c>
      <c r="K8" s="14">
        <v>0</v>
      </c>
      <c r="L8" t="s">
        <v>41</v>
      </c>
      <c r="M8" t="s">
        <v>41</v>
      </c>
      <c r="N8" t="s">
        <v>46</v>
      </c>
      <c r="O8">
        <v>65.5</v>
      </c>
      <c r="P8">
        <v>5</v>
      </c>
      <c r="Q8">
        <v>5.0000000000000001E-3</v>
      </c>
      <c r="R8">
        <v>0.1</v>
      </c>
      <c r="S8">
        <v>0.32750000000000001</v>
      </c>
      <c r="T8">
        <v>0.29475000000000001</v>
      </c>
      <c r="U8">
        <v>453.46907878946564</v>
      </c>
      <c r="V8">
        <v>12</v>
      </c>
      <c r="W8" s="15">
        <v>145.660010973195</v>
      </c>
      <c r="X8" s="14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 s="16">
        <v>1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GW8" s="1"/>
      <c r="HM8" s="1"/>
    </row>
    <row r="9" spans="1:221" x14ac:dyDescent="0.25">
      <c r="A9" s="49"/>
      <c r="B9" s="2" t="s">
        <v>51</v>
      </c>
      <c r="C9" s="14">
        <v>0.15</v>
      </c>
      <c r="D9">
        <v>0</v>
      </c>
      <c r="E9">
        <v>0</v>
      </c>
      <c r="F9">
        <v>0.85</v>
      </c>
      <c r="G9">
        <v>0</v>
      </c>
      <c r="H9">
        <v>0</v>
      </c>
      <c r="I9">
        <v>0</v>
      </c>
      <c r="J9" s="15">
        <v>0</v>
      </c>
      <c r="K9" s="14">
        <v>0</v>
      </c>
      <c r="L9" t="s">
        <v>41</v>
      </c>
      <c r="M9" t="s">
        <v>41</v>
      </c>
      <c r="N9" t="s">
        <v>46</v>
      </c>
      <c r="O9">
        <v>44.8</v>
      </c>
      <c r="P9">
        <v>3</v>
      </c>
      <c r="Q9">
        <v>3.0000000000000001E-3</v>
      </c>
      <c r="R9">
        <v>0</v>
      </c>
      <c r="S9">
        <v>0.13439999999999999</v>
      </c>
      <c r="T9">
        <v>0.13439999999999999</v>
      </c>
      <c r="U9">
        <v>602.5</v>
      </c>
      <c r="V9">
        <v>0</v>
      </c>
      <c r="W9" s="15">
        <v>80.975999999999999</v>
      </c>
      <c r="X9" s="14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6">
        <v>0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GW9" s="1"/>
      <c r="HM9" s="1"/>
    </row>
    <row r="10" spans="1:221" x14ac:dyDescent="0.25">
      <c r="A10" s="49"/>
      <c r="B10" s="2" t="s">
        <v>52</v>
      </c>
      <c r="C10" s="14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5">
        <v>0</v>
      </c>
      <c r="K10" s="14" t="s">
        <v>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5">
        <v>0</v>
      </c>
      <c r="X10" s="14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6">
        <v>0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GW10" s="1"/>
      <c r="HM10" s="1"/>
    </row>
    <row r="11" spans="1:221" x14ac:dyDescent="0.25">
      <c r="A11" s="49"/>
      <c r="B11" s="2" t="s">
        <v>53</v>
      </c>
      <c r="C11" s="14">
        <v>0</v>
      </c>
      <c r="D11">
        <v>0</v>
      </c>
      <c r="E11">
        <v>0</v>
      </c>
      <c r="F11">
        <v>0.2</v>
      </c>
      <c r="G11">
        <v>0</v>
      </c>
      <c r="H11">
        <v>0</v>
      </c>
      <c r="I11">
        <v>0</v>
      </c>
      <c r="J11" s="15">
        <v>0.8</v>
      </c>
      <c r="K11" s="14">
        <v>0</v>
      </c>
      <c r="L11">
        <v>0</v>
      </c>
      <c r="M11">
        <v>0</v>
      </c>
      <c r="N11">
        <v>0</v>
      </c>
      <c r="O11">
        <v>72.5</v>
      </c>
      <c r="P11">
        <v>15</v>
      </c>
      <c r="Q11">
        <v>1.4999999999999999E-2</v>
      </c>
      <c r="R11">
        <v>0</v>
      </c>
      <c r="S11">
        <v>1.0874999999999999</v>
      </c>
      <c r="T11">
        <v>1.0874999999999999</v>
      </c>
      <c r="U11">
        <v>430</v>
      </c>
      <c r="V11">
        <v>0</v>
      </c>
      <c r="W11" s="15">
        <v>467.62499999999994</v>
      </c>
      <c r="X11" s="14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6">
        <v>0</v>
      </c>
    </row>
    <row r="12" spans="1:221" x14ac:dyDescent="0.25">
      <c r="A12" s="49"/>
      <c r="B12" s="2" t="s">
        <v>54</v>
      </c>
      <c r="C12" s="14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0.9</v>
      </c>
      <c r="J12" s="15">
        <v>0</v>
      </c>
      <c r="K12" s="14">
        <v>0</v>
      </c>
      <c r="L12" t="s">
        <v>41</v>
      </c>
      <c r="M12" t="s">
        <v>41</v>
      </c>
      <c r="N12" t="s">
        <v>42</v>
      </c>
      <c r="O12">
        <v>16.899999999999999</v>
      </c>
      <c r="P12">
        <v>30</v>
      </c>
      <c r="Q12">
        <v>0.03</v>
      </c>
      <c r="R12">
        <v>0</v>
      </c>
      <c r="S12">
        <v>0.5069999999999999</v>
      </c>
      <c r="T12">
        <v>0.5069999999999999</v>
      </c>
      <c r="U12">
        <v>1440</v>
      </c>
      <c r="V12">
        <v>0</v>
      </c>
      <c r="W12" s="15">
        <v>730.07999999999981</v>
      </c>
      <c r="X12" s="14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6">
        <v>0</v>
      </c>
    </row>
    <row r="13" spans="1:221" x14ac:dyDescent="0.25">
      <c r="A13" s="49" t="s">
        <v>55</v>
      </c>
      <c r="B13" s="2" t="s">
        <v>56</v>
      </c>
      <c r="C13" s="14">
        <v>2.5079617834394902E-2</v>
      </c>
      <c r="D13">
        <v>0</v>
      </c>
      <c r="E13">
        <v>0.12492038216560508</v>
      </c>
      <c r="F13">
        <v>0.15</v>
      </c>
      <c r="G13">
        <v>0</v>
      </c>
      <c r="H13">
        <v>0</v>
      </c>
      <c r="I13">
        <v>0</v>
      </c>
      <c r="J13" s="15">
        <v>0.7</v>
      </c>
      <c r="K13" s="14">
        <v>0</v>
      </c>
      <c r="L13" t="s">
        <v>41</v>
      </c>
      <c r="M13" t="s">
        <v>41</v>
      </c>
      <c r="N13" t="s">
        <v>46</v>
      </c>
      <c r="O13">
        <v>3.7</v>
      </c>
      <c r="P13">
        <v>35</v>
      </c>
      <c r="Q13">
        <v>3.5000000000000003E-2</v>
      </c>
      <c r="R13">
        <v>0.15</v>
      </c>
      <c r="S13">
        <v>0.12950000000000003</v>
      </c>
      <c r="T13">
        <v>0.11007500000000002</v>
      </c>
      <c r="U13">
        <v>362.5</v>
      </c>
      <c r="V13">
        <v>50</v>
      </c>
      <c r="W13" s="15">
        <v>89.902187500000011</v>
      </c>
      <c r="X13" s="14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6">
        <v>0</v>
      </c>
    </row>
    <row r="14" spans="1:221" x14ac:dyDescent="0.25">
      <c r="A14" s="49"/>
      <c r="B14" s="2" t="s">
        <v>57</v>
      </c>
      <c r="C14" s="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 s="15">
        <v>0</v>
      </c>
      <c r="K14" s="14">
        <v>0</v>
      </c>
      <c r="L14" t="s">
        <v>41</v>
      </c>
      <c r="M14" t="s">
        <v>41</v>
      </c>
      <c r="N14" t="s">
        <v>46</v>
      </c>
      <c r="O14">
        <v>9.16</v>
      </c>
      <c r="P14">
        <v>40</v>
      </c>
      <c r="Q14">
        <v>0.04</v>
      </c>
      <c r="R14">
        <v>0</v>
      </c>
      <c r="S14">
        <v>0.3664</v>
      </c>
      <c r="T14">
        <v>0.3664</v>
      </c>
      <c r="U14">
        <v>1620</v>
      </c>
      <c r="V14">
        <v>0</v>
      </c>
      <c r="W14" s="15">
        <v>593.56799999999998</v>
      </c>
      <c r="X14" s="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6">
        <v>0</v>
      </c>
    </row>
    <row r="15" spans="1:221" x14ac:dyDescent="0.25">
      <c r="A15" s="49"/>
      <c r="B15" s="2" t="s">
        <v>58</v>
      </c>
      <c r="C15" s="14">
        <v>0</v>
      </c>
      <c r="D15">
        <v>0</v>
      </c>
      <c r="E15">
        <v>0</v>
      </c>
      <c r="F15">
        <v>0.02</v>
      </c>
      <c r="G15">
        <v>0</v>
      </c>
      <c r="H15">
        <v>0</v>
      </c>
      <c r="I15">
        <v>0.98</v>
      </c>
      <c r="J15" s="15">
        <v>0</v>
      </c>
      <c r="K15" s="14">
        <v>0</v>
      </c>
      <c r="L15" t="s">
        <v>41</v>
      </c>
      <c r="M15" t="s">
        <v>41</v>
      </c>
      <c r="N15" t="s">
        <v>42</v>
      </c>
      <c r="O15">
        <v>9.75</v>
      </c>
      <c r="P15">
        <v>40</v>
      </c>
      <c r="Q15">
        <v>0.04</v>
      </c>
      <c r="R15">
        <v>0</v>
      </c>
      <c r="S15">
        <v>0.39</v>
      </c>
      <c r="T15">
        <v>0.39</v>
      </c>
      <c r="U15">
        <v>1481</v>
      </c>
      <c r="V15">
        <v>0</v>
      </c>
      <c r="W15" s="15">
        <v>577.59</v>
      </c>
      <c r="X15" s="14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6">
        <v>0</v>
      </c>
    </row>
    <row r="16" spans="1:221" x14ac:dyDescent="0.25">
      <c r="A16" s="49"/>
      <c r="B16" s="2" t="s">
        <v>59</v>
      </c>
      <c r="C16" s="14">
        <v>0.2</v>
      </c>
      <c r="D16">
        <v>0</v>
      </c>
      <c r="E16">
        <v>0</v>
      </c>
      <c r="F16">
        <v>0.8</v>
      </c>
      <c r="G16">
        <v>0</v>
      </c>
      <c r="H16">
        <v>0</v>
      </c>
      <c r="I16">
        <v>0</v>
      </c>
      <c r="J16" s="15">
        <v>0</v>
      </c>
      <c r="K16" s="14">
        <v>0</v>
      </c>
      <c r="L16" t="s">
        <v>41</v>
      </c>
      <c r="M16" t="s">
        <v>41</v>
      </c>
      <c r="N16" t="s">
        <v>60</v>
      </c>
      <c r="O16">
        <v>1.36</v>
      </c>
      <c r="P16">
        <v>40</v>
      </c>
      <c r="Q16">
        <v>0.04</v>
      </c>
      <c r="R16">
        <v>0</v>
      </c>
      <c r="S16">
        <v>5.4400000000000004E-2</v>
      </c>
      <c r="T16">
        <v>5.4400000000000004E-2</v>
      </c>
      <c r="U16">
        <v>720</v>
      </c>
      <c r="V16">
        <v>0</v>
      </c>
      <c r="W16" s="15">
        <v>39.168000000000006</v>
      </c>
      <c r="X16" s="14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6">
        <v>0</v>
      </c>
    </row>
    <row r="17" spans="1:173" x14ac:dyDescent="0.25">
      <c r="A17" s="49"/>
      <c r="B17" s="2" t="s">
        <v>61</v>
      </c>
      <c r="C17" s="14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0.89999999999999991</v>
      </c>
      <c r="J17" s="15">
        <v>0.1</v>
      </c>
      <c r="K17" s="14">
        <v>0</v>
      </c>
      <c r="L17" t="s">
        <v>41</v>
      </c>
      <c r="M17" t="s">
        <v>41</v>
      </c>
      <c r="N17" t="s">
        <v>42</v>
      </c>
      <c r="O17">
        <v>15.8</v>
      </c>
      <c r="P17">
        <v>25</v>
      </c>
      <c r="Q17">
        <v>2.5000000000000001E-2</v>
      </c>
      <c r="R17">
        <v>0</v>
      </c>
      <c r="S17">
        <v>0.39500000000000002</v>
      </c>
      <c r="T17">
        <v>0.39500000000000002</v>
      </c>
      <c r="U17">
        <v>1510</v>
      </c>
      <c r="V17">
        <v>0</v>
      </c>
      <c r="W17" s="15">
        <v>596.45000000000005</v>
      </c>
      <c r="X17" s="14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6">
        <v>0</v>
      </c>
    </row>
    <row r="18" spans="1:173" x14ac:dyDescent="0.25">
      <c r="A18" s="49"/>
      <c r="B18" s="2" t="s">
        <v>62</v>
      </c>
      <c r="C18" s="14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 s="15">
        <v>0</v>
      </c>
      <c r="K18" s="14">
        <v>0</v>
      </c>
      <c r="L18" t="s">
        <v>41</v>
      </c>
      <c r="M18" t="s">
        <v>41</v>
      </c>
      <c r="N18" t="s">
        <v>42</v>
      </c>
      <c r="O18">
        <v>8.83</v>
      </c>
      <c r="P18">
        <v>30</v>
      </c>
      <c r="Q18">
        <v>0.03</v>
      </c>
      <c r="R18">
        <v>0</v>
      </c>
      <c r="S18">
        <v>0.26489999999999997</v>
      </c>
      <c r="T18">
        <v>0.26489999999999997</v>
      </c>
      <c r="U18">
        <v>1500</v>
      </c>
      <c r="V18">
        <v>0</v>
      </c>
      <c r="W18" s="15">
        <v>397.34999999999997</v>
      </c>
      <c r="X18" s="14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6">
        <v>0</v>
      </c>
    </row>
    <row r="19" spans="1:173" x14ac:dyDescent="0.25">
      <c r="A19" s="49"/>
      <c r="B19" s="2" t="s">
        <v>63</v>
      </c>
      <c r="C19" s="14">
        <v>0.1</v>
      </c>
      <c r="D19">
        <v>0</v>
      </c>
      <c r="E19">
        <v>0</v>
      </c>
      <c r="F19">
        <v>0.8</v>
      </c>
      <c r="G19">
        <v>0</v>
      </c>
      <c r="H19">
        <v>0.1</v>
      </c>
      <c r="I19">
        <v>0</v>
      </c>
      <c r="J19" s="15">
        <v>0</v>
      </c>
      <c r="K19" s="14">
        <v>0</v>
      </c>
      <c r="L19" t="s">
        <v>41</v>
      </c>
      <c r="M19" t="s">
        <v>41</v>
      </c>
      <c r="N19" t="s">
        <v>46</v>
      </c>
      <c r="O19">
        <v>1.25</v>
      </c>
      <c r="P19">
        <v>35</v>
      </c>
      <c r="Q19">
        <v>3.5000000000000003E-2</v>
      </c>
      <c r="R19">
        <v>0</v>
      </c>
      <c r="S19">
        <v>4.3750000000000004E-2</v>
      </c>
      <c r="T19">
        <v>4.3750000000000004E-2</v>
      </c>
      <c r="U19">
        <v>547</v>
      </c>
      <c r="V19">
        <v>0</v>
      </c>
      <c r="W19" s="15">
        <v>23.931250000000002</v>
      </c>
      <c r="X19" s="14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6">
        <v>0</v>
      </c>
    </row>
    <row r="20" spans="1:173" x14ac:dyDescent="0.25">
      <c r="A20" s="49"/>
      <c r="B20" s="2" t="s">
        <v>64</v>
      </c>
      <c r="C20" s="14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 s="15">
        <v>0</v>
      </c>
      <c r="K20" s="14">
        <v>0</v>
      </c>
      <c r="L20" t="s">
        <v>65</v>
      </c>
      <c r="M20" t="s">
        <v>65</v>
      </c>
      <c r="N20" t="s">
        <v>42</v>
      </c>
      <c r="O20">
        <v>27.6</v>
      </c>
      <c r="P20">
        <v>40</v>
      </c>
      <c r="Q20">
        <v>0.04</v>
      </c>
      <c r="R20">
        <v>0</v>
      </c>
      <c r="S20">
        <v>1.1040000000000001</v>
      </c>
      <c r="T20">
        <v>1.1040000000000001</v>
      </c>
      <c r="U20">
        <v>1000</v>
      </c>
      <c r="V20">
        <v>0</v>
      </c>
      <c r="W20" s="15">
        <v>1104</v>
      </c>
      <c r="X20" s="14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6">
        <v>0</v>
      </c>
    </row>
    <row r="21" spans="1:173" x14ac:dyDescent="0.25">
      <c r="A21" s="49"/>
      <c r="B21" s="22" t="s">
        <v>66</v>
      </c>
      <c r="C21" s="17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5">
        <v>0</v>
      </c>
      <c r="K21" s="14" t="s">
        <v>12</v>
      </c>
      <c r="L21">
        <v>0</v>
      </c>
      <c r="M21">
        <v>0</v>
      </c>
      <c r="N21">
        <v>0</v>
      </c>
      <c r="O21">
        <v>3.12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5">
        <v>0</v>
      </c>
      <c r="X21" s="14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6">
        <v>0</v>
      </c>
    </row>
    <row r="22" spans="1:173" x14ac:dyDescent="0.25">
      <c r="A22" s="49"/>
      <c r="B22" s="2" t="s">
        <v>67</v>
      </c>
      <c r="C22" s="14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 s="15">
        <v>0</v>
      </c>
      <c r="K22" s="14">
        <v>0</v>
      </c>
      <c r="L22" t="s">
        <v>41</v>
      </c>
      <c r="M22" t="s">
        <v>41</v>
      </c>
      <c r="N22" t="s">
        <v>68</v>
      </c>
      <c r="O22">
        <v>0.14000000000000001</v>
      </c>
      <c r="P22">
        <v>50</v>
      </c>
      <c r="Q22">
        <v>0.05</v>
      </c>
      <c r="R22">
        <v>0</v>
      </c>
      <c r="S22">
        <v>7.000000000000001E-3</v>
      </c>
      <c r="T22">
        <v>7.000000000000001E-3</v>
      </c>
      <c r="U22">
        <v>1500</v>
      </c>
      <c r="V22">
        <v>0</v>
      </c>
      <c r="W22" s="15">
        <v>10.500000000000002</v>
      </c>
      <c r="X22" s="14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6">
        <v>0</v>
      </c>
    </row>
    <row r="23" spans="1:173" x14ac:dyDescent="0.25">
      <c r="A23" s="49"/>
      <c r="B23" s="2" t="s">
        <v>69</v>
      </c>
      <c r="C23" s="14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 s="15">
        <v>0</v>
      </c>
      <c r="K23" s="14">
        <v>0</v>
      </c>
      <c r="L23" t="s">
        <v>41</v>
      </c>
      <c r="M23" t="s">
        <v>41</v>
      </c>
      <c r="N23" t="s">
        <v>68</v>
      </c>
      <c r="O23">
        <v>0.14000000000000001</v>
      </c>
      <c r="P23">
        <v>20</v>
      </c>
      <c r="Q23">
        <v>0.02</v>
      </c>
      <c r="R23">
        <v>1</v>
      </c>
      <c r="S23">
        <v>2.8000000000000004E-3</v>
      </c>
      <c r="T23">
        <v>0</v>
      </c>
      <c r="U23">
        <v>0</v>
      </c>
      <c r="V23">
        <v>40</v>
      </c>
      <c r="W23" s="15">
        <v>40</v>
      </c>
      <c r="X23" s="14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16">
        <v>0</v>
      </c>
    </row>
    <row r="24" spans="1:173" x14ac:dyDescent="0.25">
      <c r="A24" s="49"/>
      <c r="B24" s="2" t="s">
        <v>70</v>
      </c>
      <c r="C24" s="14">
        <v>0</v>
      </c>
      <c r="D24">
        <v>0</v>
      </c>
      <c r="E24">
        <v>0</v>
      </c>
      <c r="F24">
        <v>0.25</v>
      </c>
      <c r="G24">
        <v>0</v>
      </c>
      <c r="H24">
        <v>0.75</v>
      </c>
      <c r="I24">
        <v>0</v>
      </c>
      <c r="J24" s="15">
        <v>0</v>
      </c>
      <c r="K24" s="14">
        <v>0</v>
      </c>
      <c r="L24" t="s">
        <v>41</v>
      </c>
      <c r="M24" t="s">
        <v>41</v>
      </c>
      <c r="N24" t="s">
        <v>71</v>
      </c>
      <c r="O24">
        <v>0.76500000000000001</v>
      </c>
      <c r="P24">
        <v>90</v>
      </c>
      <c r="Q24">
        <v>0.09</v>
      </c>
      <c r="R24">
        <v>0.75</v>
      </c>
      <c r="S24">
        <v>6.8849999999999995E-2</v>
      </c>
      <c r="T24">
        <v>1.7212499999999999E-2</v>
      </c>
      <c r="U24">
        <v>137.5</v>
      </c>
      <c r="V24">
        <v>40</v>
      </c>
      <c r="W24" s="15">
        <v>42.366718749999997</v>
      </c>
      <c r="X24" s="1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6">
        <v>0</v>
      </c>
    </row>
    <row r="25" spans="1:173" x14ac:dyDescent="0.25">
      <c r="A25" s="49"/>
      <c r="B25" s="2" t="s">
        <v>72</v>
      </c>
      <c r="C25" s="14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 s="15">
        <v>0</v>
      </c>
      <c r="K25" s="14">
        <v>0</v>
      </c>
      <c r="L25" t="s">
        <v>41</v>
      </c>
      <c r="M25" t="s">
        <v>41</v>
      </c>
      <c r="N25" t="s">
        <v>68</v>
      </c>
      <c r="O25">
        <v>0.76500000000000001</v>
      </c>
      <c r="P25">
        <v>10</v>
      </c>
      <c r="Q25">
        <v>0.01</v>
      </c>
      <c r="R25">
        <v>0</v>
      </c>
      <c r="S25">
        <v>7.6500000000000005E-3</v>
      </c>
      <c r="T25">
        <v>7.6500000000000005E-3</v>
      </c>
      <c r="U25">
        <v>1500</v>
      </c>
      <c r="V25">
        <v>0</v>
      </c>
      <c r="W25" s="15">
        <v>11.475000000000001</v>
      </c>
      <c r="X25" s="14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6">
        <v>0</v>
      </c>
    </row>
    <row r="26" spans="1:173" x14ac:dyDescent="0.25">
      <c r="A26" s="49"/>
      <c r="B26" s="2" t="s">
        <v>73</v>
      </c>
      <c r="C26" s="14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 s="15">
        <v>0</v>
      </c>
      <c r="K26" s="14">
        <v>0</v>
      </c>
      <c r="L26" t="s">
        <v>41</v>
      </c>
      <c r="M26" t="s">
        <v>41</v>
      </c>
      <c r="N26" t="s">
        <v>68</v>
      </c>
      <c r="O26">
        <v>8.77</v>
      </c>
      <c r="P26">
        <v>20</v>
      </c>
      <c r="Q26">
        <v>0.02</v>
      </c>
      <c r="R26">
        <v>0</v>
      </c>
      <c r="S26">
        <v>0.1754</v>
      </c>
      <c r="T26">
        <v>0.1754</v>
      </c>
      <c r="U26">
        <v>1500</v>
      </c>
      <c r="V26">
        <v>0</v>
      </c>
      <c r="W26" s="15">
        <v>263.10000000000002</v>
      </c>
      <c r="X26" s="14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6">
        <v>0</v>
      </c>
    </row>
    <row r="27" spans="1:173" x14ac:dyDescent="0.25">
      <c r="A27" s="49"/>
      <c r="B27" s="2" t="s">
        <v>74</v>
      </c>
      <c r="C27" s="14">
        <v>0.49131228970369539</v>
      </c>
      <c r="D27">
        <v>5.2390696353145326E-2</v>
      </c>
      <c r="E27">
        <v>0.16695059873171822</v>
      </c>
      <c r="F27">
        <v>1.583438187156195E-3</v>
      </c>
      <c r="G27">
        <v>3.7762977024284883E-2</v>
      </c>
      <c r="H27">
        <v>0</v>
      </c>
      <c r="I27">
        <v>0.05</v>
      </c>
      <c r="J27" s="15">
        <v>0.2</v>
      </c>
      <c r="K27" s="14">
        <v>0</v>
      </c>
      <c r="L27" t="s">
        <v>41</v>
      </c>
      <c r="M27" t="s">
        <v>45</v>
      </c>
      <c r="N27" t="s">
        <v>46</v>
      </c>
      <c r="O27">
        <v>12.2</v>
      </c>
      <c r="P27">
        <v>25</v>
      </c>
      <c r="Q27">
        <v>2.5000000000000001E-2</v>
      </c>
      <c r="R27">
        <v>0.2</v>
      </c>
      <c r="S27">
        <v>0.30499999999999999</v>
      </c>
      <c r="T27">
        <v>0.24399999999999999</v>
      </c>
      <c r="U27">
        <v>862.23150572513987</v>
      </c>
      <c r="V27">
        <v>62</v>
      </c>
      <c r="W27" s="15">
        <v>272.38448739693411</v>
      </c>
      <c r="X27" s="14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6">
        <v>0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spans="1:173" x14ac:dyDescent="0.25">
      <c r="A28" s="49"/>
      <c r="B28" s="2" t="s">
        <v>75</v>
      </c>
      <c r="C28" s="14">
        <v>0.02</v>
      </c>
      <c r="D28">
        <v>0</v>
      </c>
      <c r="E28">
        <v>0.01</v>
      </c>
      <c r="F28">
        <v>0.19400000000000001</v>
      </c>
      <c r="G28">
        <v>0</v>
      </c>
      <c r="H28">
        <v>0.77600000000000002</v>
      </c>
      <c r="I28">
        <v>0</v>
      </c>
      <c r="J28" s="15">
        <v>0</v>
      </c>
      <c r="K28" s="14">
        <v>0</v>
      </c>
      <c r="L28" t="s">
        <v>41</v>
      </c>
      <c r="M28" t="s">
        <v>41</v>
      </c>
      <c r="N28" t="s">
        <v>68</v>
      </c>
      <c r="O28">
        <v>2.85</v>
      </c>
      <c r="P28">
        <v>70</v>
      </c>
      <c r="Q28">
        <v>7.0000000000000007E-2</v>
      </c>
      <c r="R28">
        <v>0.97</v>
      </c>
      <c r="S28">
        <v>0.19950000000000004</v>
      </c>
      <c r="T28">
        <v>5.9850000000000068E-3</v>
      </c>
      <c r="U28">
        <v>103</v>
      </c>
      <c r="V28">
        <v>50</v>
      </c>
      <c r="W28" s="15">
        <v>50.616455000000002</v>
      </c>
      <c r="X28" s="14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s="16">
        <v>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spans="1:173" x14ac:dyDescent="0.25">
      <c r="A29" s="49"/>
      <c r="B29" s="2" t="s">
        <v>76</v>
      </c>
      <c r="C29" s="14">
        <v>7.8287390423345371E-2</v>
      </c>
      <c r="D29">
        <v>0.12155074116305586</v>
      </c>
      <c r="E29">
        <v>0.7801618684135988</v>
      </c>
      <c r="F29">
        <v>0</v>
      </c>
      <c r="G29">
        <v>0</v>
      </c>
      <c r="H29">
        <v>0.02</v>
      </c>
      <c r="I29">
        <v>0</v>
      </c>
      <c r="J29" s="15">
        <v>0</v>
      </c>
      <c r="K29" s="14">
        <v>0</v>
      </c>
      <c r="L29" t="s">
        <v>41</v>
      </c>
      <c r="M29" t="s">
        <v>41</v>
      </c>
      <c r="N29" t="s">
        <v>68</v>
      </c>
      <c r="O29">
        <v>0.44</v>
      </c>
      <c r="P29">
        <v>30</v>
      </c>
      <c r="Q29">
        <v>0.03</v>
      </c>
      <c r="R29">
        <v>0.45</v>
      </c>
      <c r="S29">
        <v>1.32E-2</v>
      </c>
      <c r="T29">
        <v>7.2600000000000008E-3</v>
      </c>
      <c r="U29">
        <v>3469.6000000000004</v>
      </c>
      <c r="V29">
        <v>52</v>
      </c>
      <c r="W29" s="15">
        <v>77.189296000000013</v>
      </c>
      <c r="X29" s="14">
        <v>1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6">
        <v>0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</row>
    <row r="30" spans="1:173" x14ac:dyDescent="0.25">
      <c r="A30" s="49"/>
      <c r="B30" s="2" t="s">
        <v>77</v>
      </c>
      <c r="C30" s="14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5">
        <v>0</v>
      </c>
      <c r="K30" s="14" t="s">
        <v>12</v>
      </c>
      <c r="L30">
        <v>0</v>
      </c>
      <c r="M30">
        <v>0</v>
      </c>
      <c r="N30">
        <v>0</v>
      </c>
      <c r="O30">
        <v>44.1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5">
        <v>0</v>
      </c>
      <c r="X30" s="14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6">
        <v>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</row>
    <row r="31" spans="1:173" x14ac:dyDescent="0.25">
      <c r="A31" s="49"/>
      <c r="B31" s="2" t="s">
        <v>78</v>
      </c>
      <c r="C31" s="14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s="15">
        <v>0</v>
      </c>
      <c r="K31" s="14">
        <v>0</v>
      </c>
      <c r="L31" t="s">
        <v>41</v>
      </c>
      <c r="M31" t="s">
        <v>41</v>
      </c>
      <c r="N31" t="s">
        <v>68</v>
      </c>
      <c r="O31">
        <v>1.58</v>
      </c>
      <c r="P31">
        <v>85</v>
      </c>
      <c r="Q31">
        <v>8.5000000000000006E-2</v>
      </c>
      <c r="R31">
        <v>1</v>
      </c>
      <c r="S31">
        <v>0.1343</v>
      </c>
      <c r="T31">
        <v>0</v>
      </c>
      <c r="U31">
        <v>0</v>
      </c>
      <c r="V31">
        <v>40</v>
      </c>
      <c r="W31" s="15">
        <v>40</v>
      </c>
      <c r="X31" s="14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16">
        <v>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</row>
    <row r="32" spans="1:173" x14ac:dyDescent="0.25">
      <c r="A32" s="49"/>
      <c r="B32" s="2" t="s">
        <v>79</v>
      </c>
      <c r="C32" s="14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 s="15">
        <v>0</v>
      </c>
      <c r="K32" s="14">
        <v>0</v>
      </c>
      <c r="L32" t="s">
        <v>41</v>
      </c>
      <c r="M32" t="s">
        <v>41</v>
      </c>
      <c r="N32" t="s">
        <v>68</v>
      </c>
      <c r="O32">
        <v>1.9866666666666666</v>
      </c>
      <c r="P32">
        <v>35</v>
      </c>
      <c r="Q32">
        <v>3.5000000000000003E-2</v>
      </c>
      <c r="R32">
        <v>0</v>
      </c>
      <c r="S32">
        <v>6.9533333333333336E-2</v>
      </c>
      <c r="T32">
        <v>6.9533333333333336E-2</v>
      </c>
      <c r="U32">
        <v>1500</v>
      </c>
      <c r="V32">
        <v>0</v>
      </c>
      <c r="W32" s="15">
        <v>104.3</v>
      </c>
      <c r="X32" s="14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6">
        <v>0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</row>
    <row r="33" spans="1:173" x14ac:dyDescent="0.25">
      <c r="A33" s="49"/>
      <c r="B33" s="2" t="s">
        <v>80</v>
      </c>
      <c r="C33" s="14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15">
        <v>0</v>
      </c>
      <c r="K33" s="14">
        <v>0</v>
      </c>
      <c r="L33" t="s">
        <v>41</v>
      </c>
      <c r="M33" t="s">
        <v>41</v>
      </c>
      <c r="N33" t="s">
        <v>81</v>
      </c>
      <c r="O33">
        <v>1.9866666666666666</v>
      </c>
      <c r="P33">
        <v>10</v>
      </c>
      <c r="Q33">
        <v>0.01</v>
      </c>
      <c r="R33">
        <v>0</v>
      </c>
      <c r="S33">
        <v>1.9866666666666668E-2</v>
      </c>
      <c r="T33">
        <v>1.9866666666666668E-2</v>
      </c>
      <c r="U33">
        <v>1500</v>
      </c>
      <c r="V33">
        <v>0</v>
      </c>
      <c r="W33" s="15">
        <v>29.8</v>
      </c>
      <c r="X33" s="14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6">
        <v>0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</row>
    <row r="34" spans="1:173" x14ac:dyDescent="0.25">
      <c r="A34" s="49"/>
      <c r="B34" s="2" t="s">
        <v>82</v>
      </c>
      <c r="C34" s="14">
        <v>6.6878980891719744E-2</v>
      </c>
      <c r="D34">
        <v>0</v>
      </c>
      <c r="E34">
        <v>0.33312101910828024</v>
      </c>
      <c r="F34">
        <v>0.6</v>
      </c>
      <c r="G34">
        <v>0</v>
      </c>
      <c r="H34">
        <v>0</v>
      </c>
      <c r="I34">
        <v>0</v>
      </c>
      <c r="J34" s="15">
        <v>0</v>
      </c>
      <c r="K34" s="14">
        <v>0</v>
      </c>
      <c r="L34" t="s">
        <v>41</v>
      </c>
      <c r="M34" t="s">
        <v>41</v>
      </c>
      <c r="N34" t="s">
        <v>68</v>
      </c>
      <c r="O34">
        <v>1.9866666666666666</v>
      </c>
      <c r="P34">
        <v>45</v>
      </c>
      <c r="Q34">
        <v>4.4999999999999998E-2</v>
      </c>
      <c r="R34">
        <v>0.4</v>
      </c>
      <c r="S34">
        <v>8.9399999999999993E-2</v>
      </c>
      <c r="T34">
        <v>5.3639999999999993E-2</v>
      </c>
      <c r="U34">
        <v>330</v>
      </c>
      <c r="V34">
        <v>50</v>
      </c>
      <c r="W34" s="15">
        <v>67.7012</v>
      </c>
      <c r="X34" s="1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6">
        <v>0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</row>
    <row r="35" spans="1:173" x14ac:dyDescent="0.25">
      <c r="A35" s="49"/>
      <c r="B35" s="2" t="s">
        <v>83</v>
      </c>
      <c r="C35" s="14">
        <v>0</v>
      </c>
      <c r="D35">
        <v>0</v>
      </c>
      <c r="E35">
        <v>0</v>
      </c>
      <c r="F35">
        <v>0.9</v>
      </c>
      <c r="G35">
        <v>0</v>
      </c>
      <c r="H35">
        <v>0.1</v>
      </c>
      <c r="I35">
        <v>0</v>
      </c>
      <c r="J35" s="15">
        <v>0</v>
      </c>
      <c r="K35" s="14">
        <v>0</v>
      </c>
      <c r="L35" t="s">
        <v>41</v>
      </c>
      <c r="M35" t="s">
        <v>41</v>
      </c>
      <c r="N35" t="s">
        <v>68</v>
      </c>
      <c r="O35">
        <v>0.67</v>
      </c>
      <c r="P35">
        <v>40</v>
      </c>
      <c r="Q35">
        <v>0.04</v>
      </c>
      <c r="R35">
        <v>0</v>
      </c>
      <c r="S35">
        <v>2.6800000000000001E-2</v>
      </c>
      <c r="T35">
        <v>2.6800000000000001E-2</v>
      </c>
      <c r="U35">
        <v>512</v>
      </c>
      <c r="V35">
        <v>0</v>
      </c>
      <c r="W35" s="15">
        <v>13.7216</v>
      </c>
      <c r="X35" s="14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6">
        <v>0</v>
      </c>
    </row>
    <row r="36" spans="1:173" x14ac:dyDescent="0.25">
      <c r="A36" s="49"/>
      <c r="B36" s="2" t="s">
        <v>84</v>
      </c>
      <c r="C36" s="14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5">
        <v>0</v>
      </c>
      <c r="K36" s="14" t="s">
        <v>12</v>
      </c>
      <c r="L36">
        <v>0</v>
      </c>
      <c r="M36">
        <v>0</v>
      </c>
      <c r="N36">
        <v>0</v>
      </c>
      <c r="O36">
        <v>66.599999999999994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5">
        <v>0</v>
      </c>
      <c r="X36" s="14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6">
        <v>0</v>
      </c>
    </row>
    <row r="37" spans="1:173" x14ac:dyDescent="0.25">
      <c r="A37" s="49"/>
      <c r="B37" s="2" t="s">
        <v>85</v>
      </c>
      <c r="C37" s="14">
        <v>0.05</v>
      </c>
      <c r="D37">
        <v>0</v>
      </c>
      <c r="E37">
        <v>0</v>
      </c>
      <c r="F37">
        <v>0</v>
      </c>
      <c r="G37">
        <v>0</v>
      </c>
      <c r="H37">
        <v>0.8</v>
      </c>
      <c r="I37">
        <v>0.15</v>
      </c>
      <c r="J37" s="15">
        <v>0</v>
      </c>
      <c r="K37" s="14">
        <v>0</v>
      </c>
      <c r="L37" t="s">
        <v>41</v>
      </c>
      <c r="M37" t="s">
        <v>41</v>
      </c>
      <c r="N37">
        <v>0</v>
      </c>
      <c r="O37">
        <v>2.54</v>
      </c>
      <c r="P37">
        <v>20</v>
      </c>
      <c r="Q37">
        <v>0.02</v>
      </c>
      <c r="R37">
        <v>0.8</v>
      </c>
      <c r="S37">
        <v>5.0800000000000005E-2</v>
      </c>
      <c r="T37">
        <v>1.0159999999999999E-2</v>
      </c>
      <c r="U37">
        <v>390</v>
      </c>
      <c r="V37">
        <v>40</v>
      </c>
      <c r="W37" s="15">
        <v>43.962400000000002</v>
      </c>
      <c r="X37" s="14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 s="16">
        <v>0</v>
      </c>
    </row>
    <row r="38" spans="1:173" x14ac:dyDescent="0.25">
      <c r="A38" s="49"/>
      <c r="B38" s="2" t="s">
        <v>86</v>
      </c>
      <c r="C38" s="14">
        <v>0.9</v>
      </c>
      <c r="D38">
        <v>0</v>
      </c>
      <c r="E38">
        <v>5.000000000000001E-2</v>
      </c>
      <c r="F38">
        <v>0</v>
      </c>
      <c r="G38">
        <v>0</v>
      </c>
      <c r="H38">
        <v>0</v>
      </c>
      <c r="I38">
        <v>0.05</v>
      </c>
      <c r="J38" s="15">
        <v>0</v>
      </c>
      <c r="K38" s="14">
        <v>0</v>
      </c>
      <c r="L38" t="s">
        <v>41</v>
      </c>
      <c r="M38" t="s">
        <v>41</v>
      </c>
      <c r="N38">
        <v>0</v>
      </c>
      <c r="O38">
        <v>1.37</v>
      </c>
      <c r="P38">
        <v>10</v>
      </c>
      <c r="Q38">
        <v>0.01</v>
      </c>
      <c r="R38">
        <v>0</v>
      </c>
      <c r="S38">
        <v>1.3700000000000002E-2</v>
      </c>
      <c r="T38">
        <v>1.3700000000000002E-2</v>
      </c>
      <c r="U38">
        <v>1712</v>
      </c>
      <c r="V38">
        <v>0</v>
      </c>
      <c r="W38" s="15">
        <v>23.454400000000003</v>
      </c>
      <c r="X38" s="14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8</v>
      </c>
      <c r="AI38">
        <v>1</v>
      </c>
      <c r="AJ38">
        <v>3</v>
      </c>
      <c r="AK38" s="16">
        <v>0</v>
      </c>
    </row>
    <row r="39" spans="1:173" x14ac:dyDescent="0.25">
      <c r="A39" s="49"/>
      <c r="B39" s="2" t="s">
        <v>87</v>
      </c>
      <c r="C39" s="14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 s="15">
        <v>0</v>
      </c>
      <c r="K39" s="14">
        <v>0</v>
      </c>
      <c r="L39" t="s">
        <v>41</v>
      </c>
      <c r="M39" t="s">
        <v>41</v>
      </c>
      <c r="N39">
        <v>0</v>
      </c>
      <c r="O39">
        <v>8.2100000000000009</v>
      </c>
      <c r="P39">
        <v>25</v>
      </c>
      <c r="Q39">
        <v>2.5000000000000001E-2</v>
      </c>
      <c r="R39">
        <v>0</v>
      </c>
      <c r="S39">
        <v>0.20525000000000004</v>
      </c>
      <c r="T39">
        <v>0.20525000000000004</v>
      </c>
      <c r="U39">
        <v>550</v>
      </c>
      <c r="V39">
        <v>0</v>
      </c>
      <c r="W39" s="15">
        <v>112.88750000000002</v>
      </c>
      <c r="X39" s="14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6">
        <v>0</v>
      </c>
    </row>
    <row r="40" spans="1:173" x14ac:dyDescent="0.25">
      <c r="A40" s="49"/>
      <c r="B40" s="2" t="s">
        <v>88</v>
      </c>
      <c r="C40" s="14">
        <v>0.67742685082149634</v>
      </c>
      <c r="D40">
        <v>8.4868756954899524E-2</v>
      </c>
      <c r="E40">
        <v>3.5939647836617142E-2</v>
      </c>
      <c r="F40">
        <v>6.1075472933167516E-3</v>
      </c>
      <c r="G40">
        <v>0.14565719709367025</v>
      </c>
      <c r="H40">
        <v>0</v>
      </c>
      <c r="I40">
        <v>0.05</v>
      </c>
      <c r="J40" s="15">
        <v>0</v>
      </c>
      <c r="K40" s="14">
        <v>0</v>
      </c>
      <c r="L40" t="s">
        <v>41</v>
      </c>
      <c r="M40" t="s">
        <v>65</v>
      </c>
      <c r="N40" t="s">
        <v>42</v>
      </c>
      <c r="O40">
        <v>4.87</v>
      </c>
      <c r="P40">
        <v>20</v>
      </c>
      <c r="Q40">
        <v>0.02</v>
      </c>
      <c r="R40">
        <v>0</v>
      </c>
      <c r="S40">
        <v>9.74E-2</v>
      </c>
      <c r="T40">
        <v>9.74E-2</v>
      </c>
      <c r="U40">
        <v>1226.607236368397</v>
      </c>
      <c r="V40">
        <v>0</v>
      </c>
      <c r="W40" s="15">
        <v>119.47154482228187</v>
      </c>
      <c r="X40" s="14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6">
        <v>0</v>
      </c>
    </row>
    <row r="41" spans="1:173" x14ac:dyDescent="0.25">
      <c r="A41" s="49"/>
      <c r="B41" s="2" t="s">
        <v>89</v>
      </c>
      <c r="C41" s="14">
        <v>0.8</v>
      </c>
      <c r="D41">
        <v>0.05</v>
      </c>
      <c r="E41">
        <v>0.15</v>
      </c>
      <c r="F41">
        <v>0</v>
      </c>
      <c r="G41">
        <v>0</v>
      </c>
      <c r="H41">
        <v>0</v>
      </c>
      <c r="I41">
        <v>0</v>
      </c>
      <c r="J41" s="15">
        <v>0</v>
      </c>
      <c r="K41" s="14">
        <v>0</v>
      </c>
      <c r="L41" t="s">
        <v>41</v>
      </c>
      <c r="M41" t="s">
        <v>45</v>
      </c>
      <c r="N41" t="s">
        <v>90</v>
      </c>
      <c r="O41">
        <v>4.34</v>
      </c>
      <c r="P41">
        <v>15</v>
      </c>
      <c r="Q41">
        <v>1.4999999999999999E-2</v>
      </c>
      <c r="R41">
        <v>0</v>
      </c>
      <c r="S41">
        <v>6.5099999999999991E-2</v>
      </c>
      <c r="T41">
        <v>6.5099999999999991E-2</v>
      </c>
      <c r="U41">
        <v>1831</v>
      </c>
      <c r="V41">
        <v>0</v>
      </c>
      <c r="W41" s="15">
        <v>119.19809999999998</v>
      </c>
      <c r="X41" s="14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6">
        <v>0</v>
      </c>
    </row>
    <row r="42" spans="1:173" x14ac:dyDescent="0.25">
      <c r="A42" s="49"/>
      <c r="B42" s="2" t="s">
        <v>91</v>
      </c>
      <c r="C42" s="14">
        <v>0.05</v>
      </c>
      <c r="D42">
        <v>0</v>
      </c>
      <c r="E42">
        <v>0</v>
      </c>
      <c r="F42">
        <v>0</v>
      </c>
      <c r="G42">
        <v>0.95</v>
      </c>
      <c r="H42">
        <v>0</v>
      </c>
      <c r="I42">
        <v>0</v>
      </c>
      <c r="J42" s="15">
        <v>0</v>
      </c>
      <c r="K42" s="14">
        <v>0</v>
      </c>
      <c r="L42" t="s">
        <v>41</v>
      </c>
      <c r="M42" t="s">
        <v>41</v>
      </c>
      <c r="N42" t="s">
        <v>42</v>
      </c>
      <c r="O42">
        <v>15.3</v>
      </c>
      <c r="P42">
        <v>10</v>
      </c>
      <c r="Q42">
        <v>0.01</v>
      </c>
      <c r="R42">
        <v>0</v>
      </c>
      <c r="S42">
        <v>0.153</v>
      </c>
      <c r="T42">
        <v>0.153</v>
      </c>
      <c r="U42">
        <v>995</v>
      </c>
      <c r="V42">
        <v>0</v>
      </c>
      <c r="W42" s="15">
        <v>152.23499999999999</v>
      </c>
      <c r="X42" s="14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6">
        <v>0</v>
      </c>
    </row>
    <row r="43" spans="1:173" x14ac:dyDescent="0.25">
      <c r="A43" s="49"/>
      <c r="B43" s="2" t="s">
        <v>92</v>
      </c>
      <c r="C43" s="14">
        <v>0.1</v>
      </c>
      <c r="D43">
        <v>0</v>
      </c>
      <c r="E43">
        <v>0</v>
      </c>
      <c r="F43">
        <v>0.3</v>
      </c>
      <c r="G43">
        <v>0</v>
      </c>
      <c r="H43">
        <v>0.6</v>
      </c>
      <c r="I43">
        <v>0</v>
      </c>
      <c r="J43" s="15">
        <v>0</v>
      </c>
      <c r="K43" s="14">
        <v>0</v>
      </c>
      <c r="L43" t="s">
        <v>41</v>
      </c>
      <c r="M43" t="s">
        <v>41</v>
      </c>
      <c r="N43" t="s">
        <v>68</v>
      </c>
      <c r="O43">
        <v>13</v>
      </c>
      <c r="P43">
        <v>65</v>
      </c>
      <c r="Q43">
        <v>6.5000000000000002E-2</v>
      </c>
      <c r="R43">
        <v>0.6</v>
      </c>
      <c r="S43">
        <v>0.84499999999999997</v>
      </c>
      <c r="T43">
        <v>0.33800000000000002</v>
      </c>
      <c r="U43">
        <v>305</v>
      </c>
      <c r="V43">
        <v>60</v>
      </c>
      <c r="W43" s="15">
        <v>163.09</v>
      </c>
      <c r="X43" s="14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6">
        <v>0</v>
      </c>
    </row>
    <row r="44" spans="1:173" x14ac:dyDescent="0.25">
      <c r="A44" s="49"/>
      <c r="B44" s="2" t="s">
        <v>93</v>
      </c>
      <c r="C44" s="1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5">
        <v>0</v>
      </c>
      <c r="K44" s="14" t="s">
        <v>12</v>
      </c>
      <c r="L44">
        <v>0</v>
      </c>
      <c r="M44">
        <v>0</v>
      </c>
      <c r="N44">
        <v>0</v>
      </c>
      <c r="O44">
        <v>24.6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5">
        <v>0</v>
      </c>
      <c r="X44" s="1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6">
        <v>0</v>
      </c>
    </row>
    <row r="45" spans="1:173" x14ac:dyDescent="0.25">
      <c r="A45" s="49"/>
      <c r="B45" s="2" t="s">
        <v>94</v>
      </c>
      <c r="C45" s="14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15">
        <v>0</v>
      </c>
      <c r="K45" s="14" t="s">
        <v>12</v>
      </c>
      <c r="L45">
        <v>0</v>
      </c>
      <c r="M45">
        <v>0</v>
      </c>
      <c r="N45">
        <v>0</v>
      </c>
      <c r="O45">
        <v>21.8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5">
        <v>0</v>
      </c>
      <c r="X45" s="14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16">
        <v>0</v>
      </c>
    </row>
    <row r="46" spans="1:173" x14ac:dyDescent="0.25">
      <c r="A46" s="49"/>
      <c r="B46" s="2" t="s">
        <v>95</v>
      </c>
      <c r="C46" s="14">
        <v>4.063237158740203E-2</v>
      </c>
      <c r="D46">
        <v>0.12573149178503634</v>
      </c>
      <c r="E46">
        <v>8.7994782764698326E-3</v>
      </c>
      <c r="F46">
        <v>9.048218212321114E-3</v>
      </c>
      <c r="G46">
        <v>0.21578844013877074</v>
      </c>
      <c r="H46">
        <v>0</v>
      </c>
      <c r="I46">
        <v>0.60000000000000009</v>
      </c>
      <c r="J46" s="15">
        <v>0</v>
      </c>
      <c r="K46" s="14">
        <v>0</v>
      </c>
      <c r="L46" t="s">
        <v>65</v>
      </c>
      <c r="M46" t="s">
        <v>65</v>
      </c>
      <c r="N46" t="s">
        <v>42</v>
      </c>
      <c r="O46">
        <v>18.3</v>
      </c>
      <c r="P46">
        <v>8</v>
      </c>
      <c r="Q46">
        <v>8.0000000000000002E-3</v>
      </c>
      <c r="R46">
        <v>0</v>
      </c>
      <c r="S46">
        <v>0.1464</v>
      </c>
      <c r="T46">
        <v>0.1464</v>
      </c>
      <c r="U46">
        <v>1248.7514612865139</v>
      </c>
      <c r="V46">
        <v>0</v>
      </c>
      <c r="W46" s="15">
        <v>182.81721393234562</v>
      </c>
      <c r="X46" s="14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16">
        <v>1</v>
      </c>
    </row>
    <row r="47" spans="1:173" x14ac:dyDescent="0.25">
      <c r="A47" s="49"/>
      <c r="B47" s="2" t="s">
        <v>96</v>
      </c>
      <c r="C47" s="14">
        <v>0.28047427869055153</v>
      </c>
      <c r="D47">
        <v>9.4298618838777243E-2</v>
      </c>
      <c r="E47">
        <v>0.10659960870735238</v>
      </c>
      <c r="F47">
        <v>6.7861636592408342E-3</v>
      </c>
      <c r="G47">
        <v>0.16184133010407803</v>
      </c>
      <c r="H47">
        <v>0</v>
      </c>
      <c r="I47">
        <v>0</v>
      </c>
      <c r="J47" s="15">
        <v>0</v>
      </c>
      <c r="K47" s="14">
        <v>0</v>
      </c>
      <c r="L47" t="s">
        <v>45</v>
      </c>
      <c r="M47" t="s">
        <v>45</v>
      </c>
      <c r="N47" t="s">
        <v>97</v>
      </c>
      <c r="O47">
        <v>29.8</v>
      </c>
      <c r="P47">
        <v>2.5</v>
      </c>
      <c r="Q47">
        <v>2.5000000000000001E-3</v>
      </c>
      <c r="R47">
        <v>0</v>
      </c>
      <c r="S47">
        <v>7.4499999999999997E-2</v>
      </c>
      <c r="T47">
        <v>7.4499999999999997E-2</v>
      </c>
      <c r="U47">
        <v>1290.5635959648855</v>
      </c>
      <c r="V47">
        <v>0</v>
      </c>
      <c r="W47" s="15">
        <v>96.146987899383973</v>
      </c>
      <c r="X47" s="14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6">
        <v>0</v>
      </c>
    </row>
    <row r="48" spans="1:173" x14ac:dyDescent="0.25">
      <c r="A48" s="49"/>
      <c r="B48" s="2" t="s">
        <v>98</v>
      </c>
      <c r="C48" s="14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 s="15">
        <v>0</v>
      </c>
      <c r="K48" s="14" t="s">
        <v>12</v>
      </c>
      <c r="L48">
        <v>0</v>
      </c>
      <c r="M48">
        <v>0</v>
      </c>
      <c r="N48">
        <v>0</v>
      </c>
      <c r="O48">
        <v>15.2</v>
      </c>
      <c r="P48">
        <v>0</v>
      </c>
      <c r="Q48">
        <v>0</v>
      </c>
      <c r="R48">
        <v>0</v>
      </c>
      <c r="S48">
        <v>0</v>
      </c>
      <c r="T48">
        <v>0</v>
      </c>
      <c r="U48">
        <v>1000</v>
      </c>
      <c r="V48">
        <v>0</v>
      </c>
      <c r="W48" s="15">
        <v>0</v>
      </c>
      <c r="X48" s="14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6">
        <v>0</v>
      </c>
    </row>
    <row r="49" spans="1:37" x14ac:dyDescent="0.25">
      <c r="A49" s="49"/>
      <c r="B49" s="2" t="s">
        <v>99</v>
      </c>
      <c r="C49" s="14">
        <v>0.6</v>
      </c>
      <c r="D49">
        <v>0.05</v>
      </c>
      <c r="E49">
        <v>0.01</v>
      </c>
      <c r="F49">
        <v>0</v>
      </c>
      <c r="G49">
        <v>0.14000000000000001</v>
      </c>
      <c r="H49">
        <v>0.05</v>
      </c>
      <c r="I49">
        <v>0</v>
      </c>
      <c r="J49" s="15">
        <v>0.15</v>
      </c>
      <c r="K49" s="14">
        <v>0</v>
      </c>
      <c r="L49" t="s">
        <v>41</v>
      </c>
      <c r="M49" t="s">
        <v>41</v>
      </c>
      <c r="N49" t="s">
        <v>100</v>
      </c>
      <c r="O49">
        <v>517</v>
      </c>
      <c r="P49">
        <v>8</v>
      </c>
      <c r="Q49">
        <v>8.0000000000000002E-3</v>
      </c>
      <c r="R49">
        <v>0</v>
      </c>
      <c r="S49">
        <v>4.1360000000000001</v>
      </c>
      <c r="T49">
        <v>4.1360000000000001</v>
      </c>
      <c r="U49">
        <v>943.9</v>
      </c>
      <c r="V49">
        <v>0</v>
      </c>
      <c r="W49" s="15">
        <v>3903.9704000000002</v>
      </c>
      <c r="X49" s="14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16">
        <v>0</v>
      </c>
    </row>
    <row r="50" spans="1:37" x14ac:dyDescent="0.25">
      <c r="A50" s="49"/>
      <c r="B50" s="2" t="s">
        <v>101</v>
      </c>
      <c r="C50" s="14">
        <v>0.7</v>
      </c>
      <c r="D50">
        <v>0</v>
      </c>
      <c r="E50">
        <v>5.000000000000001E-2</v>
      </c>
      <c r="F50">
        <v>0.25</v>
      </c>
      <c r="G50">
        <v>0</v>
      </c>
      <c r="H50">
        <v>0</v>
      </c>
      <c r="I50">
        <v>0</v>
      </c>
      <c r="J50" s="15">
        <v>0</v>
      </c>
      <c r="K50" s="14">
        <v>0</v>
      </c>
      <c r="L50" t="s">
        <v>41</v>
      </c>
      <c r="M50" t="s">
        <v>41</v>
      </c>
      <c r="N50" t="s">
        <v>68</v>
      </c>
      <c r="O50">
        <v>40.25</v>
      </c>
      <c r="P50">
        <v>3</v>
      </c>
      <c r="Q50">
        <v>3.0000000000000001E-3</v>
      </c>
      <c r="R50">
        <v>0</v>
      </c>
      <c r="S50">
        <v>0.12075</v>
      </c>
      <c r="T50">
        <v>0.12075</v>
      </c>
      <c r="U50">
        <v>1094.5</v>
      </c>
      <c r="V50">
        <v>0</v>
      </c>
      <c r="W50" s="15">
        <v>132.160875</v>
      </c>
      <c r="X50" s="14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6">
        <v>0</v>
      </c>
    </row>
    <row r="51" spans="1:37" x14ac:dyDescent="0.25">
      <c r="A51" s="49"/>
      <c r="B51" s="2" t="s">
        <v>102</v>
      </c>
      <c r="C51" s="14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 s="15">
        <v>0</v>
      </c>
      <c r="K51" s="14">
        <v>0</v>
      </c>
      <c r="L51" t="s">
        <v>41</v>
      </c>
      <c r="M51" t="s">
        <v>41</v>
      </c>
      <c r="N51" t="s">
        <v>68</v>
      </c>
      <c r="O51">
        <v>40.25</v>
      </c>
      <c r="P51">
        <v>5</v>
      </c>
      <c r="Q51">
        <v>5.0000000000000001E-3</v>
      </c>
      <c r="R51">
        <v>0</v>
      </c>
      <c r="S51">
        <v>0.20125000000000001</v>
      </c>
      <c r="T51">
        <v>0.20125000000000001</v>
      </c>
      <c r="U51">
        <v>1500</v>
      </c>
      <c r="V51">
        <v>0</v>
      </c>
      <c r="W51" s="15">
        <v>301.875</v>
      </c>
      <c r="X51" s="14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6">
        <v>0</v>
      </c>
    </row>
    <row r="52" spans="1:37" x14ac:dyDescent="0.25">
      <c r="A52" s="49"/>
      <c r="B52" s="2" t="s">
        <v>103</v>
      </c>
      <c r="C52" s="14">
        <v>6.0948557381103038E-2</v>
      </c>
      <c r="D52">
        <v>0.18859723767755449</v>
      </c>
      <c r="E52">
        <v>1.3199217414704749E-2</v>
      </c>
      <c r="F52">
        <v>1.3572327318481668E-2</v>
      </c>
      <c r="G52">
        <v>0.32368266020815606</v>
      </c>
      <c r="H52">
        <v>0.4</v>
      </c>
      <c r="I52">
        <v>0</v>
      </c>
      <c r="J52" s="15">
        <v>0</v>
      </c>
      <c r="K52" s="14">
        <v>0</v>
      </c>
      <c r="L52" t="s">
        <v>41</v>
      </c>
      <c r="M52" t="s">
        <v>41</v>
      </c>
      <c r="N52" t="s">
        <v>68</v>
      </c>
      <c r="O52">
        <v>64.599999999999994</v>
      </c>
      <c r="P52">
        <v>10</v>
      </c>
      <c r="Q52">
        <v>0.01</v>
      </c>
      <c r="R52">
        <v>0</v>
      </c>
      <c r="S52">
        <v>0.64599999999999991</v>
      </c>
      <c r="T52">
        <v>0.64599999999999991</v>
      </c>
      <c r="U52">
        <v>891.1271919297709</v>
      </c>
      <c r="V52">
        <v>0</v>
      </c>
      <c r="W52" s="15">
        <v>575.66816598663195</v>
      </c>
      <c r="X52" s="14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16">
        <v>0</v>
      </c>
    </row>
    <row r="53" spans="1:37" x14ac:dyDescent="0.25">
      <c r="A53" s="49"/>
      <c r="B53" s="2" t="s">
        <v>104</v>
      </c>
      <c r="C53" s="14">
        <v>0.11700000000000001</v>
      </c>
      <c r="D53">
        <v>0.05</v>
      </c>
      <c r="E53">
        <v>3.0000000000000001E-3</v>
      </c>
      <c r="F53">
        <v>0.13</v>
      </c>
      <c r="G53">
        <v>0.05</v>
      </c>
      <c r="H53">
        <v>0.1</v>
      </c>
      <c r="I53">
        <v>0</v>
      </c>
      <c r="J53" s="15">
        <v>0.55000000000000004</v>
      </c>
      <c r="K53" s="14">
        <v>0</v>
      </c>
      <c r="L53" t="s">
        <v>41</v>
      </c>
      <c r="M53" t="s">
        <v>45</v>
      </c>
      <c r="N53" t="s">
        <v>105</v>
      </c>
      <c r="O53">
        <v>169</v>
      </c>
      <c r="P53">
        <v>70</v>
      </c>
      <c r="Q53">
        <v>7.0000000000000007E-2</v>
      </c>
      <c r="R53">
        <v>0</v>
      </c>
      <c r="S53">
        <v>11.830000000000002</v>
      </c>
      <c r="T53">
        <v>11.830000000000002</v>
      </c>
      <c r="U53">
        <v>613.42000000000007</v>
      </c>
      <c r="V53">
        <v>0</v>
      </c>
      <c r="W53" s="15">
        <v>7256.7586000000019</v>
      </c>
      <c r="X53" s="14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16">
        <v>0</v>
      </c>
    </row>
    <row r="54" spans="1:37" x14ac:dyDescent="0.25">
      <c r="A54" s="49"/>
      <c r="B54" s="2" t="s">
        <v>106</v>
      </c>
      <c r="C54" s="14">
        <v>0.2</v>
      </c>
      <c r="D54">
        <v>0.05</v>
      </c>
      <c r="E54">
        <v>0</v>
      </c>
      <c r="F54">
        <v>0.1</v>
      </c>
      <c r="G54">
        <v>0.05</v>
      </c>
      <c r="H54">
        <v>0</v>
      </c>
      <c r="I54">
        <v>0.6</v>
      </c>
      <c r="J54" s="15">
        <v>0</v>
      </c>
      <c r="K54" s="14">
        <v>0</v>
      </c>
      <c r="L54" t="s">
        <v>41</v>
      </c>
      <c r="M54" t="s">
        <v>41</v>
      </c>
      <c r="N54">
        <v>0</v>
      </c>
      <c r="O54">
        <v>50.9</v>
      </c>
      <c r="P54">
        <v>10</v>
      </c>
      <c r="Q54">
        <v>0.01</v>
      </c>
      <c r="R54">
        <v>0</v>
      </c>
      <c r="S54">
        <v>0.50900000000000001</v>
      </c>
      <c r="T54">
        <v>0.50900000000000001</v>
      </c>
      <c r="U54">
        <v>1315</v>
      </c>
      <c r="V54">
        <v>0</v>
      </c>
      <c r="W54" s="15">
        <v>669.33500000000004</v>
      </c>
      <c r="X54" s="1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16">
        <v>0</v>
      </c>
    </row>
    <row r="55" spans="1:37" x14ac:dyDescent="0.25">
      <c r="A55" s="49"/>
      <c r="B55" s="2" t="s">
        <v>107</v>
      </c>
      <c r="C55" s="14">
        <v>0.11523713934527577</v>
      </c>
      <c r="D55">
        <v>4.7149309419388621E-2</v>
      </c>
      <c r="E55">
        <v>3.2998043536761872E-3</v>
      </c>
      <c r="F55">
        <v>0.4533930818296204</v>
      </c>
      <c r="G55">
        <v>0.38092066505203903</v>
      </c>
      <c r="H55">
        <v>0</v>
      </c>
      <c r="I55">
        <v>0</v>
      </c>
      <c r="J55" s="15">
        <v>0</v>
      </c>
      <c r="K55" s="14">
        <v>0</v>
      </c>
      <c r="L55" t="s">
        <v>41</v>
      </c>
      <c r="M55" t="s">
        <v>41</v>
      </c>
      <c r="N55">
        <v>0</v>
      </c>
      <c r="O55">
        <v>37</v>
      </c>
      <c r="P55">
        <v>10</v>
      </c>
      <c r="Q55">
        <v>0.01</v>
      </c>
      <c r="R55">
        <v>0</v>
      </c>
      <c r="S55">
        <v>0.37</v>
      </c>
      <c r="T55">
        <v>0.37</v>
      </c>
      <c r="U55">
        <v>843.28179798244275</v>
      </c>
      <c r="V55">
        <v>0</v>
      </c>
      <c r="W55" s="15">
        <v>312.01426525350382</v>
      </c>
      <c r="X55" s="14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16">
        <v>0</v>
      </c>
    </row>
    <row r="56" spans="1:37" x14ac:dyDescent="0.25">
      <c r="A56" s="49"/>
      <c r="B56" s="2" t="s">
        <v>108</v>
      </c>
      <c r="C56" s="14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15">
        <v>0</v>
      </c>
      <c r="K56" s="14" t="s">
        <v>12</v>
      </c>
      <c r="L56">
        <v>0</v>
      </c>
      <c r="M56">
        <v>0</v>
      </c>
      <c r="N56">
        <v>0</v>
      </c>
      <c r="O56">
        <v>26.6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15">
        <v>0</v>
      </c>
      <c r="X56" s="14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16">
        <v>0</v>
      </c>
    </row>
    <row r="57" spans="1:37" x14ac:dyDescent="0.25">
      <c r="A57" s="49"/>
      <c r="B57" s="2" t="s">
        <v>109</v>
      </c>
      <c r="C57" s="14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15">
        <v>0</v>
      </c>
      <c r="K57" s="14" t="s">
        <v>12</v>
      </c>
      <c r="L57">
        <v>0</v>
      </c>
      <c r="M57">
        <v>0</v>
      </c>
      <c r="N57">
        <v>0</v>
      </c>
      <c r="O57">
        <v>15.6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15">
        <v>0</v>
      </c>
      <c r="X57" s="14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16">
        <v>0</v>
      </c>
    </row>
    <row r="58" spans="1:37" x14ac:dyDescent="0.25">
      <c r="A58" s="49"/>
      <c r="B58" s="2" t="s">
        <v>110</v>
      </c>
      <c r="C58" s="1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15">
        <v>0</v>
      </c>
      <c r="K58" s="14" t="s">
        <v>12</v>
      </c>
      <c r="L58">
        <v>0</v>
      </c>
      <c r="M58">
        <v>0</v>
      </c>
      <c r="N58">
        <v>0</v>
      </c>
      <c r="O58">
        <v>41.8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5">
        <v>0</v>
      </c>
      <c r="X58" s="14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16">
        <v>0</v>
      </c>
    </row>
    <row r="59" spans="1:37" x14ac:dyDescent="0.25">
      <c r="A59" s="49"/>
      <c r="B59" s="2" t="s">
        <v>111</v>
      </c>
      <c r="C59" s="14">
        <v>0.03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15">
        <v>0.97</v>
      </c>
      <c r="K59" s="14">
        <v>0</v>
      </c>
      <c r="L59" t="s">
        <v>41</v>
      </c>
      <c r="M59" t="s">
        <v>41</v>
      </c>
      <c r="N59" t="s">
        <v>42</v>
      </c>
      <c r="O59">
        <v>25.4</v>
      </c>
      <c r="P59">
        <v>15</v>
      </c>
      <c r="Q59">
        <v>1.4999999999999999E-2</v>
      </c>
      <c r="R59">
        <v>0</v>
      </c>
      <c r="S59">
        <v>0.38099999999999995</v>
      </c>
      <c r="T59">
        <v>0.38099999999999995</v>
      </c>
      <c r="U59">
        <v>415</v>
      </c>
      <c r="V59">
        <v>0</v>
      </c>
      <c r="W59" s="15">
        <v>158.11499999999998</v>
      </c>
      <c r="X59" s="14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16">
        <v>0</v>
      </c>
    </row>
    <row r="60" spans="1:37" x14ac:dyDescent="0.25">
      <c r="A60" s="49"/>
      <c r="B60" s="2" t="s">
        <v>112</v>
      </c>
      <c r="C60" s="14">
        <v>0.2</v>
      </c>
      <c r="D60">
        <v>0</v>
      </c>
      <c r="E60">
        <v>0</v>
      </c>
      <c r="F60">
        <v>0.6</v>
      </c>
      <c r="G60">
        <v>0.2</v>
      </c>
      <c r="H60">
        <v>0</v>
      </c>
      <c r="I60">
        <v>0</v>
      </c>
      <c r="J60" s="15">
        <v>0</v>
      </c>
      <c r="K60" s="14">
        <v>0</v>
      </c>
      <c r="L60" t="s">
        <v>41</v>
      </c>
      <c r="M60" t="s">
        <v>41</v>
      </c>
      <c r="N60" t="s">
        <v>42</v>
      </c>
      <c r="O60">
        <v>43.5</v>
      </c>
      <c r="P60">
        <v>8</v>
      </c>
      <c r="Q60">
        <v>8.0000000000000002E-3</v>
      </c>
      <c r="R60">
        <v>0</v>
      </c>
      <c r="S60">
        <v>0.34800000000000003</v>
      </c>
      <c r="T60">
        <v>0.34800000000000003</v>
      </c>
      <c r="U60">
        <v>710</v>
      </c>
      <c r="V60">
        <v>0</v>
      </c>
      <c r="W60" s="15">
        <v>247.08</v>
      </c>
      <c r="X60" s="14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16">
        <v>0</v>
      </c>
    </row>
    <row r="61" spans="1:37" x14ac:dyDescent="0.25">
      <c r="A61" s="49"/>
      <c r="B61" s="2" t="s">
        <v>113</v>
      </c>
      <c r="C61" s="14">
        <v>0.6</v>
      </c>
      <c r="D61">
        <v>0</v>
      </c>
      <c r="E61">
        <v>5.000000000000001E-2</v>
      </c>
      <c r="F61">
        <v>0.35</v>
      </c>
      <c r="G61">
        <v>0</v>
      </c>
      <c r="H61">
        <v>0</v>
      </c>
      <c r="I61">
        <v>0</v>
      </c>
      <c r="J61" s="15">
        <v>0</v>
      </c>
      <c r="K61" s="14">
        <v>0</v>
      </c>
      <c r="L61" t="s">
        <v>41</v>
      </c>
      <c r="M61" t="s">
        <v>41</v>
      </c>
      <c r="N61" t="s">
        <v>68</v>
      </c>
      <c r="O61">
        <v>7.01</v>
      </c>
      <c r="P61">
        <v>15</v>
      </c>
      <c r="Q61">
        <v>1.4999999999999999E-2</v>
      </c>
      <c r="R61">
        <v>0</v>
      </c>
      <c r="S61">
        <v>0.10514999999999999</v>
      </c>
      <c r="T61">
        <v>0.10514999999999999</v>
      </c>
      <c r="U61">
        <v>1359.5</v>
      </c>
      <c r="V61">
        <v>0</v>
      </c>
      <c r="W61" s="15">
        <v>142.951425</v>
      </c>
      <c r="X61" s="14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16">
        <v>0</v>
      </c>
    </row>
    <row r="62" spans="1:37" x14ac:dyDescent="0.25">
      <c r="A62" s="49"/>
      <c r="B62" s="2" t="s">
        <v>114</v>
      </c>
      <c r="C62" s="14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15">
        <v>0</v>
      </c>
      <c r="K62" s="14" t="s">
        <v>12</v>
      </c>
      <c r="L62">
        <v>0</v>
      </c>
      <c r="M62">
        <v>0</v>
      </c>
      <c r="N62">
        <v>0</v>
      </c>
      <c r="O62">
        <v>238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15">
        <v>0</v>
      </c>
      <c r="X62" s="14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16">
        <v>0</v>
      </c>
    </row>
    <row r="63" spans="1:37" x14ac:dyDescent="0.25">
      <c r="A63" s="49"/>
      <c r="B63" s="2" t="s">
        <v>115</v>
      </c>
      <c r="C63" s="14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15">
        <v>0</v>
      </c>
      <c r="K63" s="14" t="s">
        <v>12</v>
      </c>
      <c r="L63">
        <v>0</v>
      </c>
      <c r="M63">
        <v>0</v>
      </c>
      <c r="N63">
        <v>0</v>
      </c>
      <c r="O63">
        <v>215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15">
        <v>0</v>
      </c>
      <c r="X63" s="14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16">
        <v>0</v>
      </c>
    </row>
    <row r="64" spans="1:37" x14ac:dyDescent="0.25">
      <c r="A64" s="49"/>
      <c r="B64" s="2" t="s">
        <v>116</v>
      </c>
      <c r="C64" s="14">
        <v>0</v>
      </c>
      <c r="D64">
        <v>0</v>
      </c>
      <c r="E64">
        <v>0.95000000000000018</v>
      </c>
      <c r="F64">
        <v>0.05</v>
      </c>
      <c r="G64">
        <v>0</v>
      </c>
      <c r="H64">
        <v>0</v>
      </c>
      <c r="I64">
        <v>0</v>
      </c>
      <c r="J64" s="15">
        <v>0</v>
      </c>
      <c r="K64" s="14">
        <v>0</v>
      </c>
      <c r="L64" t="s">
        <v>41</v>
      </c>
      <c r="M64" t="s">
        <v>41</v>
      </c>
      <c r="N64" t="s">
        <v>68</v>
      </c>
      <c r="O64">
        <v>26.5</v>
      </c>
      <c r="P64">
        <v>15</v>
      </c>
      <c r="Q64">
        <v>1.4999999999999999E-2</v>
      </c>
      <c r="R64">
        <v>0.9</v>
      </c>
      <c r="S64">
        <v>0.39749999999999996</v>
      </c>
      <c r="T64">
        <v>3.9749999999999987E-2</v>
      </c>
      <c r="U64">
        <v>354.5</v>
      </c>
      <c r="V64">
        <v>12</v>
      </c>
      <c r="W64" s="15">
        <v>26.091374999999996</v>
      </c>
      <c r="X64" s="1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6">
        <v>0</v>
      </c>
    </row>
    <row r="65" spans="1:37" x14ac:dyDescent="0.25">
      <c r="A65" s="49"/>
      <c r="B65" s="2" t="s">
        <v>117</v>
      </c>
      <c r="C65" s="14">
        <v>0.46218971147622062</v>
      </c>
      <c r="D65">
        <v>3.7719447535510896E-2</v>
      </c>
      <c r="E65">
        <v>3.2639843482940953E-2</v>
      </c>
      <c r="F65">
        <v>2.7144654636963336E-3</v>
      </c>
      <c r="G65">
        <v>0.46473653204163123</v>
      </c>
      <c r="H65">
        <v>0</v>
      </c>
      <c r="I65">
        <v>0</v>
      </c>
      <c r="J65" s="15">
        <v>0</v>
      </c>
      <c r="K65" s="14">
        <v>0</v>
      </c>
      <c r="L65" t="s">
        <v>65</v>
      </c>
      <c r="M65" t="s">
        <v>65</v>
      </c>
      <c r="N65" t="s">
        <v>118</v>
      </c>
      <c r="O65">
        <v>16.100000000000001</v>
      </c>
      <c r="P65">
        <v>25</v>
      </c>
      <c r="Q65">
        <v>2.5000000000000001E-2</v>
      </c>
      <c r="R65">
        <v>0</v>
      </c>
      <c r="S65">
        <v>0.40250000000000008</v>
      </c>
      <c r="T65">
        <v>0.40250000000000008</v>
      </c>
      <c r="U65">
        <v>1165.8254383859542</v>
      </c>
      <c r="V65">
        <v>0</v>
      </c>
      <c r="W65" s="15">
        <v>469.24473895034663</v>
      </c>
      <c r="X65" s="14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16">
        <v>0</v>
      </c>
    </row>
    <row r="66" spans="1:37" x14ac:dyDescent="0.25">
      <c r="A66" s="49"/>
      <c r="B66" s="2" t="s">
        <v>119</v>
      </c>
      <c r="C66" s="14">
        <v>0.10015923566878981</v>
      </c>
      <c r="D66">
        <v>0</v>
      </c>
      <c r="E66">
        <v>0.3498407643312102</v>
      </c>
      <c r="F66">
        <v>0.55000000000000004</v>
      </c>
      <c r="G66">
        <v>0</v>
      </c>
      <c r="H66">
        <v>0</v>
      </c>
      <c r="I66">
        <v>0</v>
      </c>
      <c r="J66" s="15">
        <v>0</v>
      </c>
      <c r="K66" s="14">
        <v>0</v>
      </c>
      <c r="L66" t="s">
        <v>65</v>
      </c>
      <c r="M66" t="s">
        <v>45</v>
      </c>
      <c r="N66" t="s">
        <v>42</v>
      </c>
      <c r="O66">
        <v>11.9</v>
      </c>
      <c r="P66">
        <v>20</v>
      </c>
      <c r="Q66">
        <v>0.02</v>
      </c>
      <c r="R66">
        <v>0.3</v>
      </c>
      <c r="S66">
        <v>0.23800000000000002</v>
      </c>
      <c r="T66">
        <v>0.1666</v>
      </c>
      <c r="U66">
        <v>1026.5</v>
      </c>
      <c r="V66">
        <v>50</v>
      </c>
      <c r="W66" s="15">
        <v>221.01490000000001</v>
      </c>
      <c r="X66" s="14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6">
        <v>0</v>
      </c>
    </row>
    <row r="67" spans="1:37" x14ac:dyDescent="0.25">
      <c r="A67" s="49"/>
      <c r="B67" s="2" t="s">
        <v>120</v>
      </c>
      <c r="C67" s="14">
        <v>0.02</v>
      </c>
      <c r="D67">
        <v>0</v>
      </c>
      <c r="E67">
        <v>0</v>
      </c>
      <c r="F67">
        <v>0.08</v>
      </c>
      <c r="G67">
        <v>0</v>
      </c>
      <c r="H67">
        <v>0</v>
      </c>
      <c r="I67">
        <v>0.15</v>
      </c>
      <c r="J67" s="15">
        <v>0.75</v>
      </c>
      <c r="K67" s="14">
        <v>0</v>
      </c>
      <c r="L67" t="s">
        <v>41</v>
      </c>
      <c r="M67" t="s">
        <v>41</v>
      </c>
      <c r="N67" t="s">
        <v>121</v>
      </c>
      <c r="O67">
        <v>12.1</v>
      </c>
      <c r="P67">
        <v>60</v>
      </c>
      <c r="Q67">
        <v>0.06</v>
      </c>
      <c r="R67">
        <v>0</v>
      </c>
      <c r="S67">
        <v>0.72599999999999998</v>
      </c>
      <c r="T67">
        <v>0.72599999999999998</v>
      </c>
      <c r="U67">
        <v>617</v>
      </c>
      <c r="V67">
        <v>0</v>
      </c>
      <c r="W67" s="15">
        <v>447.94200000000001</v>
      </c>
      <c r="X67" s="14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16">
        <v>0</v>
      </c>
    </row>
    <row r="68" spans="1:37" x14ac:dyDescent="0.25">
      <c r="A68" s="49"/>
      <c r="B68" s="2" t="s">
        <v>122</v>
      </c>
      <c r="C68" s="14">
        <v>0</v>
      </c>
      <c r="D68">
        <v>0</v>
      </c>
      <c r="E68">
        <v>0</v>
      </c>
      <c r="F68">
        <v>0</v>
      </c>
      <c r="G68">
        <v>0.15</v>
      </c>
      <c r="H68">
        <v>0</v>
      </c>
      <c r="I68">
        <v>0.85</v>
      </c>
      <c r="J68" s="15">
        <v>0</v>
      </c>
      <c r="K68" s="14">
        <v>0</v>
      </c>
      <c r="L68" t="s">
        <v>41</v>
      </c>
      <c r="M68" t="s">
        <v>41</v>
      </c>
      <c r="N68" t="s">
        <v>68</v>
      </c>
      <c r="O68">
        <v>11.2</v>
      </c>
      <c r="P68">
        <v>2</v>
      </c>
      <c r="Q68">
        <v>2E-3</v>
      </c>
      <c r="R68">
        <v>0</v>
      </c>
      <c r="S68">
        <v>2.24E-2</v>
      </c>
      <c r="T68">
        <v>2.24E-2</v>
      </c>
      <c r="U68">
        <v>2105</v>
      </c>
      <c r="V68">
        <v>0</v>
      </c>
      <c r="W68" s="15">
        <v>47.152000000000001</v>
      </c>
      <c r="X68" s="14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 s="16">
        <v>0</v>
      </c>
    </row>
    <row r="69" spans="1:37" x14ac:dyDescent="0.25">
      <c r="A69" s="49"/>
      <c r="B69" s="2" t="s">
        <v>123</v>
      </c>
      <c r="C69" s="14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15">
        <v>0</v>
      </c>
      <c r="K69" s="14">
        <v>0</v>
      </c>
      <c r="L69" t="s">
        <v>41</v>
      </c>
      <c r="M69" t="s">
        <v>41</v>
      </c>
      <c r="N69" t="s">
        <v>124</v>
      </c>
      <c r="O69">
        <v>3.58</v>
      </c>
      <c r="P69">
        <v>20</v>
      </c>
      <c r="Q69">
        <v>0.02</v>
      </c>
      <c r="R69">
        <v>0</v>
      </c>
      <c r="S69">
        <v>7.1599999999999997E-2</v>
      </c>
      <c r="T69">
        <v>7.1599999999999997E-2</v>
      </c>
      <c r="U69">
        <v>1400</v>
      </c>
      <c r="V69">
        <v>0</v>
      </c>
      <c r="W69" s="15">
        <v>100.24</v>
      </c>
      <c r="X69" s="14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16">
        <v>0</v>
      </c>
    </row>
    <row r="70" spans="1:37" x14ac:dyDescent="0.25">
      <c r="A70" s="49"/>
      <c r="B70" s="2" t="s">
        <v>125</v>
      </c>
      <c r="C70" s="14">
        <v>3.0474278690551517E-3</v>
      </c>
      <c r="D70">
        <v>9.4298618838777239E-3</v>
      </c>
      <c r="E70">
        <v>6.5996087073523751E-4</v>
      </c>
      <c r="F70">
        <v>6.786163659240834E-4</v>
      </c>
      <c r="G70">
        <v>1.6184133010407803E-2</v>
      </c>
      <c r="H70">
        <v>0</v>
      </c>
      <c r="I70">
        <v>0.95</v>
      </c>
      <c r="J70" s="15">
        <v>0</v>
      </c>
      <c r="K70" s="14">
        <v>0</v>
      </c>
      <c r="L70" t="s">
        <v>41</v>
      </c>
      <c r="M70" t="s">
        <v>41</v>
      </c>
      <c r="N70">
        <v>0</v>
      </c>
      <c r="O70">
        <v>7.47</v>
      </c>
      <c r="P70">
        <v>25</v>
      </c>
      <c r="Q70">
        <v>2.5000000000000001E-2</v>
      </c>
      <c r="R70">
        <v>0</v>
      </c>
      <c r="S70">
        <v>0.18675</v>
      </c>
      <c r="T70">
        <v>0.18675</v>
      </c>
      <c r="U70">
        <v>2416.1563595964885</v>
      </c>
      <c r="V70">
        <v>0</v>
      </c>
      <c r="W70" s="15">
        <v>451.21720015464422</v>
      </c>
      <c r="X70" s="14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6">
        <v>0</v>
      </c>
    </row>
    <row r="71" spans="1:37" x14ac:dyDescent="0.25">
      <c r="A71" s="49"/>
      <c r="B71" s="2" t="s">
        <v>126</v>
      </c>
      <c r="C71" s="14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</v>
      </c>
      <c r="J71" s="15">
        <v>0</v>
      </c>
      <c r="K71" s="14">
        <v>0</v>
      </c>
      <c r="L71" t="s">
        <v>41</v>
      </c>
      <c r="M71" t="s">
        <v>65</v>
      </c>
      <c r="N71" t="s">
        <v>121</v>
      </c>
      <c r="O71">
        <v>67.5</v>
      </c>
      <c r="P71">
        <v>10</v>
      </c>
      <c r="Q71">
        <v>0.01</v>
      </c>
      <c r="R71">
        <v>0</v>
      </c>
      <c r="S71">
        <v>0.67500000000000004</v>
      </c>
      <c r="T71">
        <v>0.67500000000000004</v>
      </c>
      <c r="U71">
        <v>2050</v>
      </c>
      <c r="V71">
        <v>0</v>
      </c>
      <c r="W71" s="15">
        <v>1383.75</v>
      </c>
      <c r="X71" s="14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6">
        <v>0</v>
      </c>
    </row>
    <row r="72" spans="1:37" x14ac:dyDescent="0.25">
      <c r="A72" s="49"/>
      <c r="B72" s="2" t="s">
        <v>127</v>
      </c>
      <c r="C72" s="14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15">
        <v>0</v>
      </c>
      <c r="K72" s="14">
        <v>0</v>
      </c>
      <c r="L72" t="s">
        <v>41</v>
      </c>
      <c r="M72" t="s">
        <v>41</v>
      </c>
      <c r="N72" t="s">
        <v>68</v>
      </c>
      <c r="O72">
        <v>81.2</v>
      </c>
      <c r="P72">
        <v>10</v>
      </c>
      <c r="Q72">
        <v>0.01</v>
      </c>
      <c r="R72">
        <v>0</v>
      </c>
      <c r="S72">
        <v>0.81200000000000006</v>
      </c>
      <c r="T72">
        <v>0.81200000000000006</v>
      </c>
      <c r="U72">
        <v>1400</v>
      </c>
      <c r="V72">
        <v>0</v>
      </c>
      <c r="W72" s="15">
        <v>1136.8000000000002</v>
      </c>
      <c r="X72" s="14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16">
        <v>0</v>
      </c>
    </row>
    <row r="73" spans="1:37" x14ac:dyDescent="0.25">
      <c r="A73" s="49"/>
      <c r="B73" s="2" t="s">
        <v>128</v>
      </c>
      <c r="C73" s="14">
        <v>0.10158092896850507</v>
      </c>
      <c r="D73">
        <v>0.31432872946259083</v>
      </c>
      <c r="E73">
        <v>2.1998695691174582E-2</v>
      </c>
      <c r="F73">
        <v>2.2620545530802783E-2</v>
      </c>
      <c r="G73">
        <v>0.5394711003469268</v>
      </c>
      <c r="H73">
        <v>0</v>
      </c>
      <c r="I73">
        <v>0</v>
      </c>
      <c r="J73" s="15">
        <v>0</v>
      </c>
      <c r="K73" s="14">
        <v>0</v>
      </c>
      <c r="L73" t="s">
        <v>41</v>
      </c>
      <c r="M73" t="s">
        <v>41</v>
      </c>
      <c r="N73" t="s">
        <v>42</v>
      </c>
      <c r="O73">
        <v>34.6</v>
      </c>
      <c r="P73">
        <v>20</v>
      </c>
      <c r="Q73">
        <v>0.02</v>
      </c>
      <c r="R73">
        <v>0</v>
      </c>
      <c r="S73">
        <v>0.69200000000000006</v>
      </c>
      <c r="T73">
        <v>0.69200000000000006</v>
      </c>
      <c r="U73">
        <v>1371.8786532162849</v>
      </c>
      <c r="V73">
        <v>0</v>
      </c>
      <c r="W73" s="15">
        <v>949.3400280256692</v>
      </c>
      <c r="X73" s="14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6">
        <v>0</v>
      </c>
    </row>
    <row r="74" spans="1:37" x14ac:dyDescent="0.25">
      <c r="A74" s="49"/>
      <c r="B74" s="2" t="s">
        <v>129</v>
      </c>
      <c r="C74" s="14">
        <v>0.5</v>
      </c>
      <c r="D74">
        <v>0</v>
      </c>
      <c r="E74">
        <v>0</v>
      </c>
      <c r="F74">
        <v>0</v>
      </c>
      <c r="G74">
        <v>0</v>
      </c>
      <c r="H74">
        <v>0.1</v>
      </c>
      <c r="I74">
        <v>0.4</v>
      </c>
      <c r="J74" s="15">
        <v>0</v>
      </c>
      <c r="K74" s="14">
        <v>0</v>
      </c>
      <c r="L74" t="s">
        <v>41</v>
      </c>
      <c r="M74" t="s">
        <v>41</v>
      </c>
      <c r="N74">
        <v>0</v>
      </c>
      <c r="O74">
        <v>49.1</v>
      </c>
      <c r="P74">
        <v>10</v>
      </c>
      <c r="Q74">
        <v>0.01</v>
      </c>
      <c r="R74">
        <v>0</v>
      </c>
      <c r="S74">
        <v>0.49100000000000005</v>
      </c>
      <c r="T74">
        <v>0.49100000000000005</v>
      </c>
      <c r="U74">
        <v>1642</v>
      </c>
      <c r="V74">
        <v>0</v>
      </c>
      <c r="W74" s="15">
        <v>806.22200000000009</v>
      </c>
      <c r="X74" s="14">
        <v>0</v>
      </c>
      <c r="Y74">
        <v>0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16">
        <v>0</v>
      </c>
    </row>
    <row r="75" spans="1:37" x14ac:dyDescent="0.25">
      <c r="A75" s="49"/>
      <c r="B75" s="2" t="s">
        <v>130</v>
      </c>
      <c r="C75" s="14">
        <v>9.4383803575992936E-2</v>
      </c>
      <c r="D75">
        <v>2.4519185763710195E-2</v>
      </c>
      <c r="E75">
        <v>0.34985517774274227</v>
      </c>
      <c r="F75">
        <v>0.11045241091061607</v>
      </c>
      <c r="G75">
        <v>1.0789422006938536E-2</v>
      </c>
      <c r="H75">
        <v>0.41000000000000003</v>
      </c>
      <c r="I75">
        <v>0</v>
      </c>
      <c r="J75" s="15">
        <v>0</v>
      </c>
      <c r="K75" s="14">
        <v>0</v>
      </c>
      <c r="L75" t="s">
        <v>41</v>
      </c>
      <c r="M75" t="s">
        <v>41</v>
      </c>
      <c r="N75" t="s">
        <v>60</v>
      </c>
      <c r="O75">
        <v>6.72</v>
      </c>
      <c r="P75">
        <v>110</v>
      </c>
      <c r="Q75">
        <v>0.11</v>
      </c>
      <c r="R75">
        <v>0.93</v>
      </c>
      <c r="S75">
        <v>0.73919999999999997</v>
      </c>
      <c r="T75">
        <v>5.1743999999999964E-2</v>
      </c>
      <c r="U75">
        <v>66.437573064325704</v>
      </c>
      <c r="V75">
        <v>182</v>
      </c>
      <c r="W75" s="15">
        <v>185.43774578064045</v>
      </c>
      <c r="X75" s="14">
        <v>0</v>
      </c>
      <c r="Y75">
        <v>2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s="16">
        <v>1</v>
      </c>
    </row>
    <row r="76" spans="1:37" ht="14.45" customHeight="1" x14ac:dyDescent="0.25">
      <c r="A76" s="49" t="s">
        <v>131</v>
      </c>
      <c r="B76" s="2" t="s">
        <v>132</v>
      </c>
      <c r="C76" s="14">
        <v>0.6</v>
      </c>
      <c r="D76">
        <v>0.03</v>
      </c>
      <c r="E76">
        <v>0.03</v>
      </c>
      <c r="F76">
        <v>0</v>
      </c>
      <c r="G76">
        <v>7.0000000000000007E-2</v>
      </c>
      <c r="H76">
        <v>0</v>
      </c>
      <c r="I76">
        <v>0.27</v>
      </c>
      <c r="J76" s="15">
        <v>0</v>
      </c>
      <c r="K76" s="14">
        <v>0</v>
      </c>
      <c r="L76" t="s">
        <v>41</v>
      </c>
      <c r="M76" t="s">
        <v>65</v>
      </c>
      <c r="N76" t="s">
        <v>42</v>
      </c>
      <c r="O76">
        <v>0.96</v>
      </c>
      <c r="P76">
        <v>70</v>
      </c>
      <c r="Q76">
        <v>7.0000000000000007E-2</v>
      </c>
      <c r="R76">
        <v>0</v>
      </c>
      <c r="S76">
        <v>6.720000000000001E-2</v>
      </c>
      <c r="T76">
        <v>6.720000000000001E-2</v>
      </c>
      <c r="U76">
        <v>1343.2</v>
      </c>
      <c r="V76">
        <v>0</v>
      </c>
      <c r="W76" s="15">
        <v>90.263040000000018</v>
      </c>
      <c r="X76" s="14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16">
        <v>0</v>
      </c>
    </row>
    <row r="77" spans="1:37" x14ac:dyDescent="0.25">
      <c r="A77" s="49"/>
      <c r="B77" s="2" t="s">
        <v>133</v>
      </c>
      <c r="C77" s="14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5">
        <v>0</v>
      </c>
      <c r="K77" s="14" t="s">
        <v>12</v>
      </c>
      <c r="L77">
        <v>0</v>
      </c>
      <c r="M77">
        <v>0</v>
      </c>
      <c r="N77">
        <v>0</v>
      </c>
      <c r="O77">
        <v>6.82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5">
        <v>0</v>
      </c>
      <c r="X77" s="14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16">
        <v>0</v>
      </c>
    </row>
    <row r="78" spans="1:37" x14ac:dyDescent="0.25">
      <c r="A78" s="49"/>
      <c r="B78" s="2" t="s">
        <v>134</v>
      </c>
      <c r="C78" s="14">
        <v>0.9</v>
      </c>
      <c r="D78">
        <v>0</v>
      </c>
      <c r="E78">
        <v>5.000000000000001E-2</v>
      </c>
      <c r="F78">
        <v>0</v>
      </c>
      <c r="G78">
        <v>0.05</v>
      </c>
      <c r="H78">
        <v>0</v>
      </c>
      <c r="I78">
        <v>0</v>
      </c>
      <c r="J78" s="15">
        <v>0</v>
      </c>
      <c r="K78" s="14">
        <v>0</v>
      </c>
      <c r="L78" t="s">
        <v>41</v>
      </c>
      <c r="M78" t="s">
        <v>41</v>
      </c>
      <c r="N78" t="s">
        <v>135</v>
      </c>
      <c r="O78">
        <v>1.1299999999999999</v>
      </c>
      <c r="P78">
        <v>40</v>
      </c>
      <c r="Q78">
        <v>0.04</v>
      </c>
      <c r="R78">
        <v>0</v>
      </c>
      <c r="S78">
        <v>4.5199999999999997E-2</v>
      </c>
      <c r="T78">
        <v>4.5199999999999997E-2</v>
      </c>
      <c r="U78">
        <v>1187</v>
      </c>
      <c r="V78">
        <v>0</v>
      </c>
      <c r="W78" s="15">
        <v>53.6524</v>
      </c>
      <c r="X78" s="14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16">
        <v>0</v>
      </c>
    </row>
    <row r="79" spans="1:37" x14ac:dyDescent="0.25">
      <c r="A79" s="49"/>
      <c r="B79" s="2" t="s">
        <v>136</v>
      </c>
      <c r="C79" s="14">
        <v>0.03</v>
      </c>
      <c r="D79">
        <v>0</v>
      </c>
      <c r="E79">
        <v>0</v>
      </c>
      <c r="F79">
        <v>0</v>
      </c>
      <c r="G79">
        <v>0.02</v>
      </c>
      <c r="H79">
        <v>0.95</v>
      </c>
      <c r="I79">
        <v>0</v>
      </c>
      <c r="J79" s="15">
        <v>0</v>
      </c>
      <c r="K79" s="14">
        <v>0</v>
      </c>
      <c r="L79" t="s">
        <v>41</v>
      </c>
      <c r="M79" t="s">
        <v>41</v>
      </c>
      <c r="N79" t="s">
        <v>68</v>
      </c>
      <c r="O79">
        <v>1.93</v>
      </c>
      <c r="P79">
        <v>10</v>
      </c>
      <c r="Q79">
        <v>0.01</v>
      </c>
      <c r="R79">
        <v>0</v>
      </c>
      <c r="S79">
        <v>1.9300000000000001E-2</v>
      </c>
      <c r="T79">
        <v>1.9300000000000001E-2</v>
      </c>
      <c r="U79">
        <v>208.5</v>
      </c>
      <c r="V79">
        <v>0</v>
      </c>
      <c r="W79" s="15">
        <v>4.0240499999999999</v>
      </c>
      <c r="X79" s="14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6">
        <v>0</v>
      </c>
    </row>
    <row r="80" spans="1:37" x14ac:dyDescent="0.25">
      <c r="A80" s="49"/>
      <c r="B80" s="2" t="s">
        <v>137</v>
      </c>
      <c r="C80" s="14">
        <v>0.85</v>
      </c>
      <c r="D80">
        <v>0</v>
      </c>
      <c r="E80">
        <v>5.000000000000001E-2</v>
      </c>
      <c r="F80">
        <v>0</v>
      </c>
      <c r="G80">
        <v>0.1</v>
      </c>
      <c r="H80">
        <v>0</v>
      </c>
      <c r="I80">
        <v>0</v>
      </c>
      <c r="J80" s="15">
        <v>0</v>
      </c>
      <c r="K80" s="14">
        <v>0</v>
      </c>
      <c r="L80" t="s">
        <v>41</v>
      </c>
      <c r="M80" t="s">
        <v>41</v>
      </c>
      <c r="N80" t="s">
        <v>42</v>
      </c>
      <c r="O80">
        <v>2.31</v>
      </c>
      <c r="P80">
        <v>30</v>
      </c>
      <c r="Q80">
        <v>0.03</v>
      </c>
      <c r="R80">
        <v>0</v>
      </c>
      <c r="S80">
        <v>6.93E-2</v>
      </c>
      <c r="T80">
        <v>6.93E-2</v>
      </c>
      <c r="U80">
        <v>1192</v>
      </c>
      <c r="V80">
        <v>0</v>
      </c>
      <c r="W80" s="15">
        <v>82.605599999999995</v>
      </c>
      <c r="X80" s="14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6">
        <v>0</v>
      </c>
    </row>
    <row r="81" spans="1:37" x14ac:dyDescent="0.25">
      <c r="A81" s="49"/>
      <c r="B81" s="2" t="s">
        <v>138</v>
      </c>
      <c r="C81" s="14">
        <v>0.7</v>
      </c>
      <c r="D81">
        <v>0</v>
      </c>
      <c r="E81">
        <v>0.22000000000000006</v>
      </c>
      <c r="F81">
        <v>0.03</v>
      </c>
      <c r="G81">
        <v>0.05</v>
      </c>
      <c r="H81">
        <v>0</v>
      </c>
      <c r="I81">
        <v>0</v>
      </c>
      <c r="J81" s="15">
        <v>0</v>
      </c>
      <c r="K81" s="14">
        <v>0</v>
      </c>
      <c r="L81" t="s">
        <v>41</v>
      </c>
      <c r="M81" t="s">
        <v>41</v>
      </c>
      <c r="N81" t="s">
        <v>46</v>
      </c>
      <c r="O81">
        <v>0.64</v>
      </c>
      <c r="P81">
        <v>15</v>
      </c>
      <c r="Q81">
        <v>1.4999999999999999E-2</v>
      </c>
      <c r="R81">
        <v>0.2</v>
      </c>
      <c r="S81">
        <v>9.5999999999999992E-3</v>
      </c>
      <c r="T81">
        <v>7.6799999999999993E-3</v>
      </c>
      <c r="U81">
        <v>827.3</v>
      </c>
      <c r="V81">
        <v>12</v>
      </c>
      <c r="W81" s="15">
        <v>18.353663999999998</v>
      </c>
      <c r="X81" s="14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16">
        <v>0</v>
      </c>
    </row>
    <row r="82" spans="1:37" x14ac:dyDescent="0.25">
      <c r="A82" s="49"/>
      <c r="B82" s="2" t="s">
        <v>139</v>
      </c>
      <c r="C82" s="14">
        <v>0.75</v>
      </c>
      <c r="D82">
        <v>0</v>
      </c>
      <c r="E82">
        <v>0.01</v>
      </c>
      <c r="F82">
        <v>0</v>
      </c>
      <c r="G82">
        <v>0.04</v>
      </c>
      <c r="H82">
        <v>0.2</v>
      </c>
      <c r="I82">
        <v>0</v>
      </c>
      <c r="J82" s="15">
        <v>0</v>
      </c>
      <c r="K82" s="14">
        <v>0</v>
      </c>
      <c r="L82" t="s">
        <v>41</v>
      </c>
      <c r="M82" t="s">
        <v>41</v>
      </c>
      <c r="N82" t="s">
        <v>46</v>
      </c>
      <c r="O82">
        <v>5.18</v>
      </c>
      <c r="P82">
        <v>10</v>
      </c>
      <c r="Q82">
        <v>0.01</v>
      </c>
      <c r="R82">
        <v>0</v>
      </c>
      <c r="S82">
        <v>5.1799999999999999E-2</v>
      </c>
      <c r="T82">
        <v>5.1799999999999999E-2</v>
      </c>
      <c r="U82">
        <v>814.4</v>
      </c>
      <c r="V82">
        <v>0</v>
      </c>
      <c r="W82" s="15">
        <v>42.185919999999996</v>
      </c>
      <c r="X82" s="14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16">
        <v>0</v>
      </c>
    </row>
    <row r="83" spans="1:37" x14ac:dyDescent="0.25">
      <c r="A83" s="49"/>
      <c r="B83" s="2" t="s">
        <v>140</v>
      </c>
      <c r="C83" s="14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15">
        <v>0</v>
      </c>
      <c r="K83" s="14" t="s">
        <v>12</v>
      </c>
      <c r="L83">
        <v>0</v>
      </c>
      <c r="M83">
        <v>0</v>
      </c>
      <c r="N83">
        <v>0</v>
      </c>
      <c r="O83">
        <v>2.6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15">
        <v>0</v>
      </c>
      <c r="X83" s="14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16">
        <v>0</v>
      </c>
    </row>
    <row r="84" spans="1:37" x14ac:dyDescent="0.25">
      <c r="A84" s="49"/>
      <c r="B84" s="2" t="s">
        <v>141</v>
      </c>
      <c r="C84" s="1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15">
        <v>0</v>
      </c>
      <c r="K84" s="14" t="s">
        <v>12</v>
      </c>
      <c r="L84">
        <v>0</v>
      </c>
      <c r="M84">
        <v>0</v>
      </c>
      <c r="N84">
        <v>0</v>
      </c>
      <c r="O84">
        <v>2.93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5">
        <v>0</v>
      </c>
      <c r="X84" s="1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6">
        <v>0</v>
      </c>
    </row>
    <row r="85" spans="1:37" x14ac:dyDescent="0.25">
      <c r="A85" s="49"/>
      <c r="B85" s="2" t="s">
        <v>142</v>
      </c>
      <c r="C85" s="14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 s="15">
        <v>0</v>
      </c>
      <c r="K85" s="14">
        <v>0</v>
      </c>
      <c r="L85" t="s">
        <v>41</v>
      </c>
      <c r="M85" t="s">
        <v>41</v>
      </c>
      <c r="N85" t="s">
        <v>46</v>
      </c>
      <c r="O85">
        <v>1.615</v>
      </c>
      <c r="P85">
        <v>40</v>
      </c>
      <c r="Q85">
        <v>0.04</v>
      </c>
      <c r="R85">
        <v>0</v>
      </c>
      <c r="S85">
        <v>6.4600000000000005E-2</v>
      </c>
      <c r="T85">
        <v>6.4600000000000005E-2</v>
      </c>
      <c r="U85">
        <v>550</v>
      </c>
      <c r="V85">
        <v>0</v>
      </c>
      <c r="W85" s="15">
        <v>35.53</v>
      </c>
      <c r="X85" s="14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16">
        <v>0</v>
      </c>
    </row>
    <row r="86" spans="1:37" x14ac:dyDescent="0.25">
      <c r="A86" s="49"/>
      <c r="B86" s="2" t="s">
        <v>143</v>
      </c>
      <c r="C86" s="14">
        <v>0.9</v>
      </c>
      <c r="D86">
        <v>0.03</v>
      </c>
      <c r="E86">
        <v>0.02</v>
      </c>
      <c r="F86">
        <v>0</v>
      </c>
      <c r="G86">
        <v>0.05</v>
      </c>
      <c r="H86">
        <v>0</v>
      </c>
      <c r="I86">
        <v>0</v>
      </c>
      <c r="J86" s="15">
        <v>0</v>
      </c>
      <c r="K86" s="14">
        <v>0</v>
      </c>
      <c r="L86" t="s">
        <v>41</v>
      </c>
      <c r="M86" t="s">
        <v>41</v>
      </c>
      <c r="N86" t="s">
        <v>46</v>
      </c>
      <c r="O86">
        <v>1.615</v>
      </c>
      <c r="P86">
        <v>8</v>
      </c>
      <c r="Q86">
        <v>8.0000000000000002E-3</v>
      </c>
      <c r="R86">
        <v>0</v>
      </c>
      <c r="S86">
        <v>1.2920000000000001E-2</v>
      </c>
      <c r="T86">
        <v>1.2920000000000001E-2</v>
      </c>
      <c r="U86">
        <v>1093.8</v>
      </c>
      <c r="V86">
        <v>0</v>
      </c>
      <c r="W86" s="15">
        <v>14.131896000000001</v>
      </c>
      <c r="X86" s="14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6">
        <v>0</v>
      </c>
    </row>
    <row r="87" spans="1:37" x14ac:dyDescent="0.25">
      <c r="A87" s="49"/>
      <c r="B87" s="2" t="s">
        <v>144</v>
      </c>
      <c r="C87" s="14">
        <v>0.87</v>
      </c>
      <c r="D87">
        <v>0</v>
      </c>
      <c r="E87">
        <v>0.01</v>
      </c>
      <c r="F87">
        <v>0.1</v>
      </c>
      <c r="G87">
        <v>0.02</v>
      </c>
      <c r="H87">
        <v>0</v>
      </c>
      <c r="I87">
        <v>0</v>
      </c>
      <c r="J87" s="15">
        <v>0</v>
      </c>
      <c r="K87" s="14">
        <v>0</v>
      </c>
      <c r="L87" t="s">
        <v>41</v>
      </c>
      <c r="M87" t="s">
        <v>145</v>
      </c>
      <c r="N87" t="s">
        <v>46</v>
      </c>
      <c r="O87">
        <v>4</v>
      </c>
      <c r="P87">
        <v>15</v>
      </c>
      <c r="Q87">
        <v>1.4999999999999999E-2</v>
      </c>
      <c r="R87">
        <v>0</v>
      </c>
      <c r="S87">
        <v>0.06</v>
      </c>
      <c r="T87">
        <v>0.06</v>
      </c>
      <c r="U87">
        <v>923.4</v>
      </c>
      <c r="V87">
        <v>0</v>
      </c>
      <c r="W87" s="15">
        <v>55.403999999999996</v>
      </c>
      <c r="X87" s="14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16">
        <v>0</v>
      </c>
    </row>
    <row r="88" spans="1:37" x14ac:dyDescent="0.25">
      <c r="A88" s="49"/>
      <c r="B88" s="2" t="s">
        <v>146</v>
      </c>
      <c r="C88" s="14">
        <v>0.70304742786905505</v>
      </c>
      <c r="D88">
        <v>3.9429861883877725E-2</v>
      </c>
      <c r="E88">
        <v>4.0659960870735236E-2</v>
      </c>
      <c r="F88">
        <v>5.0678616365924085E-2</v>
      </c>
      <c r="G88">
        <v>0.11618413301040781</v>
      </c>
      <c r="H88">
        <v>0.05</v>
      </c>
      <c r="I88">
        <v>0</v>
      </c>
      <c r="J88" s="15">
        <v>0</v>
      </c>
      <c r="K88" s="14">
        <v>0</v>
      </c>
      <c r="L88" t="s">
        <v>41</v>
      </c>
      <c r="M88" t="s">
        <v>41</v>
      </c>
      <c r="N88" t="s">
        <v>68</v>
      </c>
      <c r="O88">
        <v>27.2</v>
      </c>
      <c r="P88">
        <v>25</v>
      </c>
      <c r="Q88">
        <v>2.5000000000000001E-2</v>
      </c>
      <c r="R88">
        <v>0</v>
      </c>
      <c r="S88">
        <v>0.68</v>
      </c>
      <c r="T88">
        <v>0.68</v>
      </c>
      <c r="U88">
        <v>1146.7563595964884</v>
      </c>
      <c r="V88">
        <v>0</v>
      </c>
      <c r="W88" s="15">
        <v>779.79432452561218</v>
      </c>
      <c r="X88" s="14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6">
        <v>0</v>
      </c>
    </row>
    <row r="89" spans="1:37" x14ac:dyDescent="0.25">
      <c r="A89" s="49"/>
      <c r="B89" s="2" t="s">
        <v>147</v>
      </c>
      <c r="C89" s="14">
        <v>0.01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15">
        <v>0.99</v>
      </c>
      <c r="K89" s="14">
        <v>0</v>
      </c>
      <c r="L89" t="s">
        <v>41</v>
      </c>
      <c r="M89" t="s">
        <v>41</v>
      </c>
      <c r="N89" t="s">
        <v>68</v>
      </c>
      <c r="O89">
        <v>16.8</v>
      </c>
      <c r="P89">
        <v>35</v>
      </c>
      <c r="Q89">
        <v>3.5000000000000003E-2</v>
      </c>
      <c r="R89">
        <v>0</v>
      </c>
      <c r="S89">
        <v>0.58800000000000008</v>
      </c>
      <c r="T89">
        <v>0.58800000000000008</v>
      </c>
      <c r="U89">
        <v>405</v>
      </c>
      <c r="V89">
        <v>0</v>
      </c>
      <c r="W89" s="15">
        <v>238.14000000000004</v>
      </c>
      <c r="X89" s="14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16">
        <v>0</v>
      </c>
    </row>
    <row r="90" spans="1:37" x14ac:dyDescent="0.25">
      <c r="A90" s="49"/>
      <c r="B90" s="2" t="s">
        <v>148</v>
      </c>
      <c r="C90" s="14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15">
        <v>1</v>
      </c>
      <c r="K90" s="14">
        <v>0</v>
      </c>
      <c r="L90" t="s">
        <v>41</v>
      </c>
      <c r="M90" t="s">
        <v>41</v>
      </c>
      <c r="N90" t="s">
        <v>149</v>
      </c>
      <c r="O90">
        <v>4.5</v>
      </c>
      <c r="P90">
        <v>30</v>
      </c>
      <c r="Q90">
        <v>0.03</v>
      </c>
      <c r="R90">
        <v>0</v>
      </c>
      <c r="S90">
        <v>0.13500000000000001</v>
      </c>
      <c r="T90">
        <v>0.13500000000000001</v>
      </c>
      <c r="U90">
        <v>400</v>
      </c>
      <c r="V90">
        <v>0</v>
      </c>
      <c r="W90" s="15">
        <v>54</v>
      </c>
      <c r="X90" s="14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16">
        <v>0</v>
      </c>
    </row>
    <row r="91" spans="1:37" x14ac:dyDescent="0.25">
      <c r="A91" s="49"/>
      <c r="B91" s="2" t="s">
        <v>150</v>
      </c>
      <c r="C91" s="14">
        <v>0.32</v>
      </c>
      <c r="D91">
        <v>0.02</v>
      </c>
      <c r="E91">
        <v>0.02</v>
      </c>
      <c r="F91">
        <v>0.05</v>
      </c>
      <c r="G91">
        <v>0.03</v>
      </c>
      <c r="H91">
        <v>0.06</v>
      </c>
      <c r="I91">
        <v>0</v>
      </c>
      <c r="J91" s="15">
        <v>0.5</v>
      </c>
      <c r="K91" s="14">
        <v>0</v>
      </c>
      <c r="L91" t="s">
        <v>41</v>
      </c>
      <c r="M91" t="s">
        <v>41</v>
      </c>
      <c r="N91" t="s">
        <v>68</v>
      </c>
      <c r="O91">
        <v>21.1</v>
      </c>
      <c r="P91">
        <v>40</v>
      </c>
      <c r="Q91">
        <v>0.04</v>
      </c>
      <c r="R91">
        <v>0.03</v>
      </c>
      <c r="S91">
        <v>0.84400000000000008</v>
      </c>
      <c r="T91">
        <v>0.81868000000000007</v>
      </c>
      <c r="U91">
        <v>733.4</v>
      </c>
      <c r="V91">
        <v>40</v>
      </c>
      <c r="W91" s="15">
        <v>640.41991200000007</v>
      </c>
      <c r="X91" s="14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16">
        <v>0</v>
      </c>
    </row>
    <row r="92" spans="1:37" x14ac:dyDescent="0.25">
      <c r="A92" s="49"/>
      <c r="B92" s="2" t="s">
        <v>151</v>
      </c>
      <c r="C92" s="14">
        <v>0.03</v>
      </c>
      <c r="D92">
        <v>0</v>
      </c>
      <c r="E92">
        <v>0</v>
      </c>
      <c r="F92">
        <v>0</v>
      </c>
      <c r="G92">
        <v>0</v>
      </c>
      <c r="H92">
        <v>0</v>
      </c>
      <c r="I92">
        <v>0.97</v>
      </c>
      <c r="J92" s="15">
        <v>0</v>
      </c>
      <c r="K92" s="14">
        <v>0</v>
      </c>
      <c r="L92" t="s">
        <v>41</v>
      </c>
      <c r="M92" t="s">
        <v>41</v>
      </c>
      <c r="N92" t="s">
        <v>42</v>
      </c>
      <c r="O92">
        <v>8.56</v>
      </c>
      <c r="P92">
        <v>110</v>
      </c>
      <c r="Q92">
        <v>0.11</v>
      </c>
      <c r="R92">
        <v>0</v>
      </c>
      <c r="S92">
        <v>0.9416000000000001</v>
      </c>
      <c r="T92">
        <v>0.9416000000000001</v>
      </c>
      <c r="U92">
        <v>1616</v>
      </c>
      <c r="V92">
        <v>0</v>
      </c>
      <c r="W92" s="15">
        <v>1521.6256000000001</v>
      </c>
      <c r="X92" s="14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16">
        <v>0</v>
      </c>
    </row>
    <row r="93" spans="1:37" x14ac:dyDescent="0.25">
      <c r="A93" s="49"/>
      <c r="B93" s="2" t="s">
        <v>152</v>
      </c>
      <c r="C93" s="14">
        <v>0.03</v>
      </c>
      <c r="D93">
        <v>0</v>
      </c>
      <c r="E93">
        <v>0</v>
      </c>
      <c r="F93">
        <v>0</v>
      </c>
      <c r="G93">
        <v>0</v>
      </c>
      <c r="H93">
        <v>0.02</v>
      </c>
      <c r="I93">
        <v>0</v>
      </c>
      <c r="J93" s="15">
        <v>0.95</v>
      </c>
      <c r="K93" s="14">
        <v>0</v>
      </c>
      <c r="L93" t="s">
        <v>41</v>
      </c>
      <c r="M93" t="s">
        <v>41</v>
      </c>
      <c r="N93" t="s">
        <v>42</v>
      </c>
      <c r="O93">
        <v>1.28</v>
      </c>
      <c r="P93">
        <v>200</v>
      </c>
      <c r="Q93">
        <v>0.2</v>
      </c>
      <c r="R93">
        <v>0</v>
      </c>
      <c r="S93">
        <v>0.25600000000000001</v>
      </c>
      <c r="T93">
        <v>0.25600000000000001</v>
      </c>
      <c r="U93">
        <v>410.4</v>
      </c>
      <c r="V93">
        <v>0</v>
      </c>
      <c r="W93" s="15">
        <v>105.0624</v>
      </c>
      <c r="X93" s="14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16">
        <v>0</v>
      </c>
    </row>
    <row r="94" spans="1:37" x14ac:dyDescent="0.25">
      <c r="A94" s="49"/>
      <c r="B94" s="2" t="s">
        <v>153</v>
      </c>
      <c r="C94" s="1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 s="15">
        <v>0</v>
      </c>
      <c r="K94" s="14">
        <v>0</v>
      </c>
      <c r="L94" t="s">
        <v>65</v>
      </c>
      <c r="M94" t="s">
        <v>65</v>
      </c>
      <c r="N94" t="s">
        <v>42</v>
      </c>
      <c r="O94">
        <v>3.18</v>
      </c>
      <c r="P94">
        <v>100</v>
      </c>
      <c r="Q94">
        <v>0.1</v>
      </c>
      <c r="R94">
        <v>0</v>
      </c>
      <c r="S94">
        <v>0.31800000000000006</v>
      </c>
      <c r="T94">
        <v>0.31800000000000006</v>
      </c>
      <c r="U94">
        <v>1630</v>
      </c>
      <c r="V94">
        <v>0</v>
      </c>
      <c r="W94" s="15">
        <v>518.34000000000015</v>
      </c>
      <c r="X94" s="1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16">
        <v>0</v>
      </c>
    </row>
    <row r="95" spans="1:37" x14ac:dyDescent="0.25">
      <c r="A95" s="49"/>
      <c r="B95" s="2" t="s">
        <v>154</v>
      </c>
      <c r="C95" s="14">
        <v>0.02</v>
      </c>
      <c r="D95">
        <v>0</v>
      </c>
      <c r="E95">
        <v>0</v>
      </c>
      <c r="F95">
        <v>0</v>
      </c>
      <c r="G95">
        <v>0</v>
      </c>
      <c r="H95">
        <v>0</v>
      </c>
      <c r="I95">
        <v>0.98</v>
      </c>
      <c r="J95" s="15">
        <v>0</v>
      </c>
      <c r="K95" s="14">
        <v>0</v>
      </c>
      <c r="L95" t="s">
        <v>41</v>
      </c>
      <c r="M95" t="s">
        <v>45</v>
      </c>
      <c r="N95" t="s">
        <v>42</v>
      </c>
      <c r="O95">
        <v>8930</v>
      </c>
      <c r="P95">
        <v>30</v>
      </c>
      <c r="Q95">
        <v>0.03</v>
      </c>
      <c r="R95">
        <v>0</v>
      </c>
      <c r="S95">
        <v>267.89999999999998</v>
      </c>
      <c r="T95">
        <v>267.89999999999998</v>
      </c>
      <c r="U95">
        <v>1664</v>
      </c>
      <c r="V95">
        <v>0</v>
      </c>
      <c r="W95" s="15">
        <v>445785.59999999998</v>
      </c>
      <c r="X95" s="14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16">
        <v>0</v>
      </c>
    </row>
    <row r="96" spans="1:37" x14ac:dyDescent="0.25">
      <c r="A96" s="49"/>
      <c r="B96" s="2" t="s">
        <v>155</v>
      </c>
      <c r="C96" s="14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 s="15">
        <v>0</v>
      </c>
      <c r="K96" s="14">
        <v>0</v>
      </c>
      <c r="L96" t="s">
        <v>41</v>
      </c>
      <c r="M96" t="s">
        <v>41</v>
      </c>
      <c r="N96" t="s">
        <v>42</v>
      </c>
      <c r="O96">
        <v>0</v>
      </c>
      <c r="P96">
        <v>80</v>
      </c>
      <c r="Q96">
        <v>0.08</v>
      </c>
      <c r="R96">
        <v>0</v>
      </c>
      <c r="S96">
        <v>0</v>
      </c>
      <c r="T96">
        <v>0</v>
      </c>
      <c r="U96">
        <v>1680</v>
      </c>
      <c r="V96">
        <v>0</v>
      </c>
      <c r="W96" s="15">
        <v>0</v>
      </c>
      <c r="X96" s="14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16">
        <v>0</v>
      </c>
    </row>
    <row r="97" spans="1:37" x14ac:dyDescent="0.25">
      <c r="A97" s="49"/>
      <c r="B97" s="2" t="s">
        <v>156</v>
      </c>
      <c r="C97" s="14">
        <v>0.20406323715874022</v>
      </c>
      <c r="D97">
        <v>3.2573149178503638E-2</v>
      </c>
      <c r="E97">
        <v>1.0879947827646985E-2</v>
      </c>
      <c r="F97">
        <v>5.0904821821232113E-2</v>
      </c>
      <c r="G97">
        <v>5.1578844013877072E-2</v>
      </c>
      <c r="H97">
        <v>0.2</v>
      </c>
      <c r="I97">
        <v>0.45</v>
      </c>
      <c r="J97" s="15">
        <v>0</v>
      </c>
      <c r="K97" s="14">
        <v>0</v>
      </c>
      <c r="L97" t="s">
        <v>41</v>
      </c>
      <c r="M97" t="s">
        <v>45</v>
      </c>
      <c r="N97" t="s">
        <v>42</v>
      </c>
      <c r="O97">
        <v>13.6</v>
      </c>
      <c r="P97">
        <v>100</v>
      </c>
      <c r="Q97">
        <v>0.1</v>
      </c>
      <c r="R97">
        <v>0.2</v>
      </c>
      <c r="S97">
        <v>1.36</v>
      </c>
      <c r="T97">
        <v>1.0880000000000001</v>
      </c>
      <c r="U97">
        <v>1084.7751461286514</v>
      </c>
      <c r="V97">
        <v>60</v>
      </c>
      <c r="W97" s="15">
        <v>1240.2353589879729</v>
      </c>
      <c r="X97" s="14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16">
        <v>0</v>
      </c>
    </row>
    <row r="98" spans="1:37" x14ac:dyDescent="0.25">
      <c r="A98" s="49"/>
      <c r="B98" s="2" t="s">
        <v>157</v>
      </c>
      <c r="C98" s="14">
        <v>0.01</v>
      </c>
      <c r="D98">
        <v>0.01</v>
      </c>
      <c r="E98">
        <v>0.04</v>
      </c>
      <c r="F98">
        <v>0</v>
      </c>
      <c r="G98">
        <v>0</v>
      </c>
      <c r="H98">
        <v>0.01</v>
      </c>
      <c r="I98">
        <v>0.93</v>
      </c>
      <c r="J98" s="15">
        <v>0</v>
      </c>
      <c r="K98" s="14">
        <v>0</v>
      </c>
      <c r="L98" t="s">
        <v>158</v>
      </c>
      <c r="M98" t="s">
        <v>41</v>
      </c>
      <c r="N98" t="s">
        <v>42</v>
      </c>
      <c r="O98">
        <v>12.7</v>
      </c>
      <c r="P98">
        <v>20</v>
      </c>
      <c r="Q98">
        <v>0.02</v>
      </c>
      <c r="R98">
        <v>0</v>
      </c>
      <c r="S98">
        <v>0.254</v>
      </c>
      <c r="T98">
        <v>0.254</v>
      </c>
      <c r="U98">
        <v>1693.3</v>
      </c>
      <c r="V98">
        <v>0</v>
      </c>
      <c r="W98" s="15">
        <v>430.09820000000002</v>
      </c>
      <c r="X98" s="14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16">
        <v>0</v>
      </c>
    </row>
    <row r="99" spans="1:37" x14ac:dyDescent="0.25">
      <c r="A99" s="49"/>
      <c r="B99" s="2" t="s">
        <v>159</v>
      </c>
      <c r="C99" s="14">
        <v>0.02</v>
      </c>
      <c r="D99">
        <v>0.05</v>
      </c>
      <c r="E99">
        <v>0</v>
      </c>
      <c r="F99">
        <v>0</v>
      </c>
      <c r="G99">
        <v>0</v>
      </c>
      <c r="H99">
        <v>0</v>
      </c>
      <c r="I99">
        <v>0.93</v>
      </c>
      <c r="J99" s="15">
        <v>0</v>
      </c>
      <c r="K99" s="14">
        <v>0</v>
      </c>
      <c r="L99" t="s">
        <v>158</v>
      </c>
      <c r="M99" t="s">
        <v>65</v>
      </c>
      <c r="N99" t="s">
        <v>42</v>
      </c>
      <c r="O99">
        <v>14.1</v>
      </c>
      <c r="P99">
        <v>30</v>
      </c>
      <c r="Q99">
        <v>0.03</v>
      </c>
      <c r="R99">
        <v>0</v>
      </c>
      <c r="S99">
        <v>0.42299999999999999</v>
      </c>
      <c r="T99">
        <v>0.42299999999999999</v>
      </c>
      <c r="U99">
        <v>1608</v>
      </c>
      <c r="V99">
        <v>0</v>
      </c>
      <c r="W99" s="15">
        <v>680.18399999999997</v>
      </c>
      <c r="X99" s="14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16">
        <v>0</v>
      </c>
    </row>
    <row r="100" spans="1:37" x14ac:dyDescent="0.25">
      <c r="A100" s="49"/>
      <c r="B100" s="2" t="s">
        <v>160</v>
      </c>
      <c r="C100" s="14">
        <v>0.02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0.98</v>
      </c>
      <c r="J100" s="15">
        <v>0</v>
      </c>
      <c r="K100" s="14">
        <v>0</v>
      </c>
      <c r="L100" t="s">
        <v>41</v>
      </c>
      <c r="M100" t="s">
        <v>41</v>
      </c>
      <c r="N100" t="s">
        <v>42</v>
      </c>
      <c r="O100">
        <v>0</v>
      </c>
      <c r="P100">
        <v>10</v>
      </c>
      <c r="Q100">
        <v>0.01</v>
      </c>
      <c r="R100">
        <v>0</v>
      </c>
      <c r="S100">
        <v>0</v>
      </c>
      <c r="T100">
        <v>0</v>
      </c>
      <c r="U100">
        <v>1488</v>
      </c>
      <c r="V100">
        <v>0</v>
      </c>
      <c r="W100" s="15">
        <v>0</v>
      </c>
      <c r="X100" s="14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6">
        <v>0</v>
      </c>
    </row>
    <row r="101" spans="1:37" x14ac:dyDescent="0.25">
      <c r="A101" s="49"/>
      <c r="B101" s="2" t="s">
        <v>161</v>
      </c>
      <c r="C101" s="14">
        <v>0.30000000000000004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0.7</v>
      </c>
      <c r="J101" s="15">
        <v>0</v>
      </c>
      <c r="K101" s="14">
        <v>0</v>
      </c>
      <c r="L101" t="s">
        <v>65</v>
      </c>
      <c r="M101" t="s">
        <v>65</v>
      </c>
      <c r="N101" t="s">
        <v>42</v>
      </c>
      <c r="O101">
        <v>8.64</v>
      </c>
      <c r="P101">
        <v>10</v>
      </c>
      <c r="Q101">
        <v>0.01</v>
      </c>
      <c r="R101">
        <v>0</v>
      </c>
      <c r="S101">
        <v>8.6400000000000005E-2</v>
      </c>
      <c r="T101">
        <v>8.6400000000000005E-2</v>
      </c>
      <c r="U101">
        <v>1130</v>
      </c>
      <c r="V101">
        <v>0</v>
      </c>
      <c r="W101" s="15">
        <v>97.632000000000005</v>
      </c>
      <c r="X101" s="14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16">
        <v>0</v>
      </c>
    </row>
    <row r="102" spans="1:37" x14ac:dyDescent="0.25">
      <c r="A102" s="49"/>
      <c r="B102" s="2" t="s">
        <v>162</v>
      </c>
      <c r="C102" s="14">
        <v>0.02</v>
      </c>
      <c r="D102">
        <v>0.01</v>
      </c>
      <c r="E102">
        <v>0.02</v>
      </c>
      <c r="F102">
        <v>0</v>
      </c>
      <c r="G102">
        <v>0</v>
      </c>
      <c r="H102">
        <v>0</v>
      </c>
      <c r="I102">
        <v>0.95000000000000007</v>
      </c>
      <c r="J102" s="15">
        <v>0</v>
      </c>
      <c r="K102" s="14">
        <v>0</v>
      </c>
      <c r="L102" t="s">
        <v>65</v>
      </c>
      <c r="M102" t="s">
        <v>65</v>
      </c>
      <c r="N102" t="s">
        <v>42</v>
      </c>
      <c r="O102">
        <v>2.27</v>
      </c>
      <c r="P102">
        <v>20</v>
      </c>
      <c r="Q102">
        <v>0.02</v>
      </c>
      <c r="R102">
        <v>0</v>
      </c>
      <c r="S102">
        <v>4.5400000000000003E-2</v>
      </c>
      <c r="T102">
        <v>4.5400000000000003E-2</v>
      </c>
      <c r="U102">
        <v>1149.8</v>
      </c>
      <c r="V102">
        <v>0</v>
      </c>
      <c r="W102" s="15">
        <v>52.200920000000004</v>
      </c>
      <c r="X102" s="14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16">
        <v>0</v>
      </c>
    </row>
    <row r="103" spans="1:37" x14ac:dyDescent="0.25">
      <c r="A103" s="49"/>
      <c r="B103" s="2" t="s">
        <v>163</v>
      </c>
      <c r="C103" s="14">
        <v>0.02</v>
      </c>
      <c r="D103">
        <v>0</v>
      </c>
      <c r="E103">
        <v>0.68</v>
      </c>
      <c r="F103">
        <v>0.15</v>
      </c>
      <c r="G103">
        <v>0</v>
      </c>
      <c r="H103">
        <v>0</v>
      </c>
      <c r="I103">
        <v>0.15</v>
      </c>
      <c r="J103" s="15">
        <v>0</v>
      </c>
      <c r="K103" s="14">
        <v>0</v>
      </c>
      <c r="L103" t="s">
        <v>65</v>
      </c>
      <c r="M103" t="s">
        <v>65</v>
      </c>
      <c r="N103" t="s">
        <v>42</v>
      </c>
      <c r="O103">
        <v>5.38</v>
      </c>
      <c r="P103">
        <v>15</v>
      </c>
      <c r="Q103">
        <v>1.4999999999999999E-2</v>
      </c>
      <c r="R103">
        <v>0</v>
      </c>
      <c r="S103">
        <v>8.0699999999999994E-2</v>
      </c>
      <c r="T103">
        <v>8.0699999999999994E-2</v>
      </c>
      <c r="U103">
        <v>4772.7000000000007</v>
      </c>
      <c r="V103">
        <v>0</v>
      </c>
      <c r="W103" s="15">
        <v>385.15689000000003</v>
      </c>
      <c r="X103" s="14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16">
        <v>0</v>
      </c>
    </row>
    <row r="104" spans="1:37" x14ac:dyDescent="0.25">
      <c r="A104" s="49"/>
      <c r="B104" s="2" t="s">
        <v>164</v>
      </c>
      <c r="C104" s="14">
        <v>0.1</v>
      </c>
      <c r="D104">
        <v>0</v>
      </c>
      <c r="E104">
        <v>0</v>
      </c>
      <c r="F104">
        <v>7.0000000000000007E-2</v>
      </c>
      <c r="G104">
        <v>0.03</v>
      </c>
      <c r="H104">
        <v>0</v>
      </c>
      <c r="I104">
        <v>0.8</v>
      </c>
      <c r="J104" s="15">
        <v>0</v>
      </c>
      <c r="K104" s="14">
        <v>0</v>
      </c>
      <c r="L104" t="s">
        <v>165</v>
      </c>
      <c r="M104" t="s">
        <v>65</v>
      </c>
      <c r="N104" t="s">
        <v>42</v>
      </c>
      <c r="O104">
        <v>4.93</v>
      </c>
      <c r="P104">
        <v>15</v>
      </c>
      <c r="Q104">
        <v>1.4999999999999999E-2</v>
      </c>
      <c r="R104">
        <v>0</v>
      </c>
      <c r="S104">
        <v>7.3949999999999988E-2</v>
      </c>
      <c r="T104">
        <v>7.3949999999999988E-2</v>
      </c>
      <c r="U104">
        <v>1478.5</v>
      </c>
      <c r="V104">
        <v>0</v>
      </c>
      <c r="W104" s="15">
        <v>109.33507499999999</v>
      </c>
      <c r="X104" s="1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16">
        <v>0</v>
      </c>
    </row>
    <row r="105" spans="1:37" x14ac:dyDescent="0.25">
      <c r="A105" s="49"/>
      <c r="B105" s="2" t="s">
        <v>166</v>
      </c>
      <c r="C105" s="14">
        <v>0.28000000000000003</v>
      </c>
      <c r="D105">
        <v>0.02</v>
      </c>
      <c r="E105">
        <v>5.000000000000001E-2</v>
      </c>
      <c r="F105">
        <v>0.2</v>
      </c>
      <c r="G105">
        <v>0</v>
      </c>
      <c r="H105">
        <v>0.3</v>
      </c>
      <c r="I105">
        <v>0.15</v>
      </c>
      <c r="J105" s="15">
        <v>0</v>
      </c>
      <c r="K105" s="14">
        <v>0</v>
      </c>
      <c r="L105" t="s">
        <v>167</v>
      </c>
      <c r="M105" t="s">
        <v>65</v>
      </c>
      <c r="N105" t="s">
        <v>42</v>
      </c>
      <c r="O105">
        <v>16.7</v>
      </c>
      <c r="P105">
        <v>10</v>
      </c>
      <c r="Q105">
        <v>0.01</v>
      </c>
      <c r="R105">
        <v>0</v>
      </c>
      <c r="S105">
        <v>0.16700000000000001</v>
      </c>
      <c r="T105">
        <v>0.16700000000000001</v>
      </c>
      <c r="U105">
        <v>1017</v>
      </c>
      <c r="V105">
        <v>0</v>
      </c>
      <c r="W105" s="15">
        <v>169.839</v>
      </c>
      <c r="X105" s="14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6">
        <v>0</v>
      </c>
    </row>
    <row r="106" spans="1:37" x14ac:dyDescent="0.25">
      <c r="A106" s="49"/>
      <c r="B106" s="2" t="s">
        <v>168</v>
      </c>
      <c r="C106" s="14">
        <v>0.1</v>
      </c>
      <c r="D106">
        <v>0.05</v>
      </c>
      <c r="E106">
        <v>0.03</v>
      </c>
      <c r="F106">
        <v>7.0000000000000007E-2</v>
      </c>
      <c r="G106">
        <v>0</v>
      </c>
      <c r="H106">
        <v>0.15</v>
      </c>
      <c r="I106">
        <v>0.6</v>
      </c>
      <c r="J106" s="15">
        <v>0</v>
      </c>
      <c r="K106" s="14">
        <v>0</v>
      </c>
      <c r="L106" t="s">
        <v>167</v>
      </c>
      <c r="M106" t="s">
        <v>65</v>
      </c>
      <c r="N106" t="s">
        <v>42</v>
      </c>
      <c r="O106">
        <v>6.2</v>
      </c>
      <c r="P106">
        <v>25</v>
      </c>
      <c r="Q106">
        <v>2.5000000000000001E-2</v>
      </c>
      <c r="R106">
        <v>0</v>
      </c>
      <c r="S106">
        <v>0.15500000000000003</v>
      </c>
      <c r="T106">
        <v>0.15500000000000003</v>
      </c>
      <c r="U106">
        <v>1430.2</v>
      </c>
      <c r="V106">
        <v>0</v>
      </c>
      <c r="W106" s="15">
        <v>221.68100000000004</v>
      </c>
      <c r="X106" s="14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16">
        <v>0</v>
      </c>
    </row>
    <row r="107" spans="1:37" x14ac:dyDescent="0.25">
      <c r="A107" s="49"/>
      <c r="B107" s="2" t="s">
        <v>169</v>
      </c>
      <c r="C107" s="14">
        <v>0.05</v>
      </c>
      <c r="D107">
        <v>0</v>
      </c>
      <c r="E107">
        <v>0.10000000000000002</v>
      </c>
      <c r="F107">
        <v>0</v>
      </c>
      <c r="G107">
        <v>0</v>
      </c>
      <c r="H107">
        <v>0</v>
      </c>
      <c r="I107">
        <v>0.85</v>
      </c>
      <c r="J107" s="15">
        <v>0</v>
      </c>
      <c r="K107" s="14">
        <v>0</v>
      </c>
      <c r="L107" t="s">
        <v>158</v>
      </c>
      <c r="M107" t="s">
        <v>65</v>
      </c>
      <c r="N107" t="s">
        <v>42</v>
      </c>
      <c r="O107">
        <v>6.2</v>
      </c>
      <c r="P107">
        <v>15</v>
      </c>
      <c r="Q107">
        <v>1.4999999999999999E-2</v>
      </c>
      <c r="R107">
        <v>0</v>
      </c>
      <c r="S107">
        <v>9.2999999999999999E-2</v>
      </c>
      <c r="T107">
        <v>9.2999999999999999E-2</v>
      </c>
      <c r="U107">
        <v>1924</v>
      </c>
      <c r="V107">
        <v>0</v>
      </c>
      <c r="W107" s="15">
        <v>178.93199999999999</v>
      </c>
      <c r="X107" s="14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16">
        <v>0</v>
      </c>
    </row>
    <row r="108" spans="1:37" x14ac:dyDescent="0.25">
      <c r="A108" s="49"/>
      <c r="B108" s="2" t="s">
        <v>170</v>
      </c>
      <c r="C108" s="14">
        <v>0.01</v>
      </c>
      <c r="D108">
        <v>0.02</v>
      </c>
      <c r="E108">
        <v>0.02</v>
      </c>
      <c r="F108">
        <v>0</v>
      </c>
      <c r="G108">
        <v>0</v>
      </c>
      <c r="H108">
        <v>0</v>
      </c>
      <c r="I108">
        <v>0.95</v>
      </c>
      <c r="J108" s="15">
        <v>0</v>
      </c>
      <c r="K108" s="14">
        <v>0</v>
      </c>
      <c r="L108" t="s">
        <v>65</v>
      </c>
      <c r="M108" t="s">
        <v>65</v>
      </c>
      <c r="N108" t="s">
        <v>171</v>
      </c>
      <c r="O108">
        <v>35.1</v>
      </c>
      <c r="P108">
        <v>45</v>
      </c>
      <c r="Q108">
        <v>4.4999999999999998E-2</v>
      </c>
      <c r="R108">
        <v>0</v>
      </c>
      <c r="S108">
        <v>1.5794999999999999</v>
      </c>
      <c r="T108">
        <v>1.5794999999999999</v>
      </c>
      <c r="U108">
        <v>1141.8</v>
      </c>
      <c r="V108">
        <v>0</v>
      </c>
      <c r="W108" s="15">
        <v>1803.4730999999999</v>
      </c>
      <c r="X108" s="14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s="16">
        <v>0</v>
      </c>
    </row>
    <row r="109" spans="1:37" x14ac:dyDescent="0.25">
      <c r="A109" s="49"/>
      <c r="B109" s="2" t="s">
        <v>172</v>
      </c>
      <c r="C109" s="14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 s="15">
        <v>0</v>
      </c>
      <c r="K109" s="14">
        <v>0</v>
      </c>
      <c r="L109" t="s">
        <v>41</v>
      </c>
      <c r="M109" t="s">
        <v>41</v>
      </c>
      <c r="N109" t="s">
        <v>173</v>
      </c>
      <c r="O109">
        <v>25.2</v>
      </c>
      <c r="P109">
        <v>25</v>
      </c>
      <c r="Q109">
        <v>2.5000000000000001E-2</v>
      </c>
      <c r="R109">
        <v>0</v>
      </c>
      <c r="S109">
        <v>0.63</v>
      </c>
      <c r="T109">
        <v>0.63</v>
      </c>
      <c r="U109">
        <v>1500</v>
      </c>
      <c r="V109">
        <v>0</v>
      </c>
      <c r="W109" s="15">
        <v>945</v>
      </c>
      <c r="X109" s="14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6">
        <v>0</v>
      </c>
    </row>
    <row r="110" spans="1:37" x14ac:dyDescent="0.25">
      <c r="A110" s="49"/>
      <c r="B110" s="2" t="s">
        <v>174</v>
      </c>
      <c r="C110" s="14">
        <v>0</v>
      </c>
      <c r="D110">
        <v>0</v>
      </c>
      <c r="E110">
        <v>0</v>
      </c>
      <c r="F110">
        <v>0.95</v>
      </c>
      <c r="G110">
        <v>0.05</v>
      </c>
      <c r="H110">
        <v>0</v>
      </c>
      <c r="I110">
        <v>0</v>
      </c>
      <c r="J110" s="15">
        <v>0</v>
      </c>
      <c r="K110" s="14">
        <v>0</v>
      </c>
      <c r="L110" t="s">
        <v>41</v>
      </c>
      <c r="M110" t="s">
        <v>41</v>
      </c>
      <c r="N110" t="s">
        <v>42</v>
      </c>
      <c r="O110">
        <v>7.28</v>
      </c>
      <c r="P110">
        <v>15</v>
      </c>
      <c r="Q110">
        <v>1.4999999999999999E-2</v>
      </c>
      <c r="R110">
        <v>0</v>
      </c>
      <c r="S110">
        <v>0.10920000000000001</v>
      </c>
      <c r="T110">
        <v>0.10920000000000001</v>
      </c>
      <c r="U110">
        <v>572.5</v>
      </c>
      <c r="V110">
        <v>0</v>
      </c>
      <c r="W110" s="15">
        <v>62.517000000000003</v>
      </c>
      <c r="X110" s="14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16">
        <v>0</v>
      </c>
    </row>
    <row r="111" spans="1:37" x14ac:dyDescent="0.25">
      <c r="A111" s="49"/>
      <c r="B111" s="2" t="s">
        <v>175</v>
      </c>
      <c r="C111" s="14">
        <v>0.01</v>
      </c>
      <c r="D111">
        <v>0.02</v>
      </c>
      <c r="E111">
        <v>0</v>
      </c>
      <c r="F111">
        <v>0.02</v>
      </c>
      <c r="G111">
        <v>0</v>
      </c>
      <c r="H111">
        <v>0</v>
      </c>
      <c r="I111">
        <v>0.95000000000000007</v>
      </c>
      <c r="J111" s="15">
        <v>0</v>
      </c>
      <c r="K111" s="14">
        <v>0</v>
      </c>
      <c r="L111" t="s">
        <v>41</v>
      </c>
      <c r="M111" t="s">
        <v>41</v>
      </c>
      <c r="N111" t="s">
        <v>42</v>
      </c>
      <c r="O111">
        <v>6.32</v>
      </c>
      <c r="P111">
        <v>120</v>
      </c>
      <c r="Q111">
        <v>0.12</v>
      </c>
      <c r="R111">
        <v>0</v>
      </c>
      <c r="S111">
        <v>0.75839999999999996</v>
      </c>
      <c r="T111">
        <v>0.75839999999999996</v>
      </c>
      <c r="U111">
        <v>1677</v>
      </c>
      <c r="V111">
        <v>0</v>
      </c>
      <c r="W111" s="15">
        <v>1271.8368</v>
      </c>
      <c r="X111" s="14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6">
        <v>0</v>
      </c>
    </row>
    <row r="112" spans="1:37" x14ac:dyDescent="0.25">
      <c r="A112" s="49"/>
      <c r="B112" s="2" t="s">
        <v>176</v>
      </c>
      <c r="C112" s="14">
        <v>0.04</v>
      </c>
      <c r="D112">
        <v>0.01</v>
      </c>
      <c r="E112">
        <v>0.04</v>
      </c>
      <c r="F112">
        <v>0</v>
      </c>
      <c r="G112">
        <v>0.01</v>
      </c>
      <c r="H112">
        <v>0</v>
      </c>
      <c r="I112">
        <v>0.9</v>
      </c>
      <c r="J112" s="15">
        <v>0</v>
      </c>
      <c r="K112" s="14">
        <v>0</v>
      </c>
      <c r="L112" t="s">
        <v>158</v>
      </c>
      <c r="M112">
        <v>0</v>
      </c>
      <c r="N112">
        <v>0</v>
      </c>
      <c r="O112">
        <v>16.5</v>
      </c>
      <c r="P112">
        <v>35</v>
      </c>
      <c r="Q112">
        <v>3.5000000000000003E-2</v>
      </c>
      <c r="R112">
        <v>0</v>
      </c>
      <c r="S112">
        <v>0.57750000000000001</v>
      </c>
      <c r="T112">
        <v>0.57750000000000001</v>
      </c>
      <c r="U112">
        <v>1853.6</v>
      </c>
      <c r="V112">
        <v>0</v>
      </c>
      <c r="W112" s="15">
        <v>1070.454</v>
      </c>
      <c r="X112" s="14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s="16">
        <v>0</v>
      </c>
    </row>
    <row r="113" spans="1:37" x14ac:dyDescent="0.25">
      <c r="A113" s="49"/>
      <c r="B113" s="2" t="s">
        <v>177</v>
      </c>
      <c r="C113" s="14">
        <v>0.65</v>
      </c>
      <c r="D113">
        <v>0.08</v>
      </c>
      <c r="E113">
        <v>0.10000000000000002</v>
      </c>
      <c r="F113">
        <v>0.05</v>
      </c>
      <c r="G113">
        <v>7.0000000000000007E-2</v>
      </c>
      <c r="H113">
        <v>0.05</v>
      </c>
      <c r="I113">
        <v>0</v>
      </c>
      <c r="J113" s="15">
        <v>0</v>
      </c>
      <c r="K113" s="14">
        <v>0</v>
      </c>
      <c r="L113" t="s">
        <v>41</v>
      </c>
      <c r="M113" t="s">
        <v>178</v>
      </c>
      <c r="N113" t="s">
        <v>90</v>
      </c>
      <c r="O113">
        <v>49.6</v>
      </c>
      <c r="P113">
        <v>1.5</v>
      </c>
      <c r="Q113">
        <v>1.5E-3</v>
      </c>
      <c r="R113">
        <v>0</v>
      </c>
      <c r="S113">
        <v>7.4400000000000008E-2</v>
      </c>
      <c r="T113">
        <v>7.4400000000000008E-2</v>
      </c>
      <c r="U113">
        <v>1553</v>
      </c>
      <c r="V113">
        <v>0</v>
      </c>
      <c r="W113" s="15">
        <v>115.54320000000001</v>
      </c>
      <c r="X113" s="14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16">
        <v>0</v>
      </c>
    </row>
    <row r="114" spans="1:37" x14ac:dyDescent="0.25">
      <c r="A114" s="49"/>
      <c r="B114" s="2" t="s">
        <v>179</v>
      </c>
      <c r="C114" s="14">
        <v>0.35</v>
      </c>
      <c r="D114">
        <v>0.25</v>
      </c>
      <c r="E114">
        <v>0.25</v>
      </c>
      <c r="F114">
        <v>0</v>
      </c>
      <c r="G114">
        <v>0.05</v>
      </c>
      <c r="H114">
        <v>0.1</v>
      </c>
      <c r="I114">
        <v>0</v>
      </c>
      <c r="J114" s="15">
        <v>0</v>
      </c>
      <c r="K114" s="14">
        <v>0</v>
      </c>
      <c r="L114" t="s">
        <v>41</v>
      </c>
      <c r="M114" t="s">
        <v>41</v>
      </c>
      <c r="N114" t="s">
        <v>90</v>
      </c>
      <c r="O114">
        <v>2.48</v>
      </c>
      <c r="P114">
        <v>10</v>
      </c>
      <c r="Q114">
        <v>0.01</v>
      </c>
      <c r="R114">
        <v>0</v>
      </c>
      <c r="S114">
        <v>2.4799999999999999E-2</v>
      </c>
      <c r="T114">
        <v>2.4799999999999999E-2</v>
      </c>
      <c r="U114">
        <v>2667</v>
      </c>
      <c r="V114">
        <v>0</v>
      </c>
      <c r="W114" s="15">
        <v>66.141599999999997</v>
      </c>
      <c r="X114" s="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16">
        <v>0</v>
      </c>
    </row>
    <row r="115" spans="1:37" x14ac:dyDescent="0.25">
      <c r="A115" s="49"/>
      <c r="B115" s="2" t="s">
        <v>180</v>
      </c>
      <c r="C115" s="14">
        <v>0.25</v>
      </c>
      <c r="D115">
        <v>0.2</v>
      </c>
      <c r="E115">
        <v>0.3</v>
      </c>
      <c r="F115">
        <v>0</v>
      </c>
      <c r="G115">
        <v>0</v>
      </c>
      <c r="H115">
        <v>0</v>
      </c>
      <c r="I115">
        <v>0</v>
      </c>
      <c r="J115" s="15">
        <v>0.25</v>
      </c>
      <c r="K115" s="14">
        <v>0</v>
      </c>
      <c r="L115" t="s">
        <v>41</v>
      </c>
      <c r="M115" t="s">
        <v>65</v>
      </c>
      <c r="N115" t="s">
        <v>90</v>
      </c>
      <c r="O115">
        <v>8.0299999999999994</v>
      </c>
      <c r="P115">
        <v>10</v>
      </c>
      <c r="Q115">
        <v>0.01</v>
      </c>
      <c r="R115">
        <v>0</v>
      </c>
      <c r="S115">
        <v>8.0299999999999996E-2</v>
      </c>
      <c r="T115">
        <v>8.0299999999999996E-2</v>
      </c>
      <c r="U115">
        <v>2807</v>
      </c>
      <c r="V115">
        <v>0</v>
      </c>
      <c r="W115" s="15">
        <v>225.40209999999999</v>
      </c>
      <c r="X115" s="14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s="16">
        <v>0</v>
      </c>
    </row>
    <row r="116" spans="1:37" x14ac:dyDescent="0.25">
      <c r="A116" s="49"/>
      <c r="B116" s="2" t="s">
        <v>181</v>
      </c>
      <c r="C116" s="14">
        <v>0.25079046448425257</v>
      </c>
      <c r="D116">
        <v>0.15716436473129541</v>
      </c>
      <c r="E116">
        <v>0.11099934784558731</v>
      </c>
      <c r="F116">
        <v>1.1310272765401391E-2</v>
      </c>
      <c r="G116">
        <v>0.2697355501734634</v>
      </c>
      <c r="H116">
        <v>0</v>
      </c>
      <c r="I116">
        <v>0</v>
      </c>
      <c r="J116" s="15">
        <v>0.2</v>
      </c>
      <c r="K116" s="14">
        <v>0</v>
      </c>
      <c r="L116" t="s">
        <v>41</v>
      </c>
      <c r="M116" t="s">
        <v>41</v>
      </c>
      <c r="N116" t="s">
        <v>46</v>
      </c>
      <c r="O116">
        <v>1.47</v>
      </c>
      <c r="P116">
        <v>3</v>
      </c>
      <c r="Q116">
        <v>3.0000000000000001E-3</v>
      </c>
      <c r="R116">
        <v>0</v>
      </c>
      <c r="S116">
        <v>4.4099999999999999E-3</v>
      </c>
      <c r="T116">
        <v>4.4099999999999999E-3</v>
      </c>
      <c r="U116">
        <v>1599.9393266081424</v>
      </c>
      <c r="V116">
        <v>0</v>
      </c>
      <c r="W116" s="15">
        <v>7.0557324303419078</v>
      </c>
      <c r="X116" s="14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16">
        <v>0</v>
      </c>
    </row>
    <row r="117" spans="1:37" x14ac:dyDescent="0.25">
      <c r="A117" s="49"/>
      <c r="B117" s="2" t="s">
        <v>182</v>
      </c>
      <c r="C117" s="14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5">
        <v>0</v>
      </c>
      <c r="K117" s="14" t="s">
        <v>12</v>
      </c>
      <c r="L117">
        <v>0</v>
      </c>
      <c r="M117">
        <v>0</v>
      </c>
      <c r="N117">
        <v>0</v>
      </c>
      <c r="O117">
        <v>9.2799999999999994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5">
        <v>0</v>
      </c>
      <c r="X117" s="14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6">
        <v>0</v>
      </c>
    </row>
    <row r="118" spans="1:37" x14ac:dyDescent="0.25">
      <c r="A118" s="49"/>
      <c r="B118" s="2" t="s">
        <v>183</v>
      </c>
      <c r="C118" s="14">
        <v>2.0316185793701015E-2</v>
      </c>
      <c r="D118">
        <v>6.2865745892518171E-2</v>
      </c>
      <c r="E118">
        <v>4.3997391382349163E-3</v>
      </c>
      <c r="F118">
        <v>4.524109106160557E-3</v>
      </c>
      <c r="G118">
        <v>0.10789422006938537</v>
      </c>
      <c r="H118">
        <v>0</v>
      </c>
      <c r="I118">
        <v>0.8</v>
      </c>
      <c r="J118" s="15">
        <v>0</v>
      </c>
      <c r="K118" s="14">
        <v>0</v>
      </c>
      <c r="L118" t="s">
        <v>41</v>
      </c>
      <c r="M118" t="s">
        <v>65</v>
      </c>
      <c r="N118" t="s">
        <v>171</v>
      </c>
      <c r="O118">
        <v>2.63</v>
      </c>
      <c r="P118">
        <v>30</v>
      </c>
      <c r="Q118">
        <v>0.03</v>
      </c>
      <c r="R118">
        <v>0</v>
      </c>
      <c r="S118">
        <v>7.8899999999999998E-2</v>
      </c>
      <c r="T118">
        <v>7.8899999999999998E-2</v>
      </c>
      <c r="U118">
        <v>1634.3757306432569</v>
      </c>
      <c r="V118">
        <v>0</v>
      </c>
      <c r="W118" s="15">
        <v>128.95224514775296</v>
      </c>
      <c r="X118" s="14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16">
        <v>0</v>
      </c>
    </row>
    <row r="119" spans="1:37" x14ac:dyDescent="0.25">
      <c r="A119" s="49"/>
      <c r="B119" s="2" t="s">
        <v>184</v>
      </c>
      <c r="C119" s="14">
        <v>0.75</v>
      </c>
      <c r="D119">
        <v>0</v>
      </c>
      <c r="E119">
        <v>0.20000000000000004</v>
      </c>
      <c r="F119">
        <v>0</v>
      </c>
      <c r="G119">
        <v>0.05</v>
      </c>
      <c r="H119">
        <v>0</v>
      </c>
      <c r="I119">
        <v>0</v>
      </c>
      <c r="J119" s="15">
        <v>0</v>
      </c>
      <c r="K119" s="14">
        <v>0</v>
      </c>
      <c r="L119" t="s">
        <v>41</v>
      </c>
      <c r="M119" t="s">
        <v>65</v>
      </c>
      <c r="N119" t="s">
        <v>171</v>
      </c>
      <c r="O119">
        <v>15.1</v>
      </c>
      <c r="P119">
        <v>45</v>
      </c>
      <c r="Q119">
        <v>4.4999999999999998E-2</v>
      </c>
      <c r="R119">
        <v>0</v>
      </c>
      <c r="S119">
        <v>0.67949999999999999</v>
      </c>
      <c r="T119">
        <v>0.67949999999999999</v>
      </c>
      <c r="U119">
        <v>2033</v>
      </c>
      <c r="V119">
        <v>0</v>
      </c>
      <c r="W119" s="15">
        <v>1381.4234999999999</v>
      </c>
      <c r="X119" s="14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6">
        <v>0</v>
      </c>
    </row>
    <row r="120" spans="1:37" x14ac:dyDescent="0.25">
      <c r="A120" s="49"/>
      <c r="B120" s="2" t="s">
        <v>185</v>
      </c>
      <c r="C120" s="14">
        <v>0.6</v>
      </c>
      <c r="D120">
        <v>0.03</v>
      </c>
      <c r="E120">
        <v>0.15</v>
      </c>
      <c r="F120">
        <v>0</v>
      </c>
      <c r="G120">
        <v>0.02</v>
      </c>
      <c r="H120">
        <v>0</v>
      </c>
      <c r="I120">
        <v>0.2</v>
      </c>
      <c r="J120" s="15">
        <v>0</v>
      </c>
      <c r="K120" s="14">
        <v>0</v>
      </c>
      <c r="L120" t="s">
        <v>41</v>
      </c>
      <c r="M120" t="s">
        <v>45</v>
      </c>
      <c r="N120" t="s">
        <v>90</v>
      </c>
      <c r="O120">
        <v>3.9</v>
      </c>
      <c r="P120">
        <v>15</v>
      </c>
      <c r="Q120">
        <v>1.4999999999999999E-2</v>
      </c>
      <c r="R120">
        <v>0</v>
      </c>
      <c r="S120">
        <v>5.8499999999999996E-2</v>
      </c>
      <c r="T120">
        <v>5.8499999999999996E-2</v>
      </c>
      <c r="U120">
        <v>1919</v>
      </c>
      <c r="V120">
        <v>0</v>
      </c>
      <c r="W120" s="15">
        <v>112.2615</v>
      </c>
      <c r="X120" s="14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s="16">
        <v>0</v>
      </c>
    </row>
    <row r="121" spans="1:37" x14ac:dyDescent="0.25">
      <c r="A121" s="49"/>
      <c r="B121" s="2" t="s">
        <v>186</v>
      </c>
      <c r="C121" s="14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5">
        <v>0</v>
      </c>
      <c r="K121" s="14" t="s">
        <v>12</v>
      </c>
      <c r="L121">
        <v>0</v>
      </c>
      <c r="M121">
        <v>0</v>
      </c>
      <c r="N121">
        <v>0</v>
      </c>
      <c r="O121">
        <v>1.78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5">
        <v>0</v>
      </c>
      <c r="X121" s="14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6">
        <v>0</v>
      </c>
    </row>
    <row r="122" spans="1:37" x14ac:dyDescent="0.25">
      <c r="A122" s="49"/>
      <c r="B122" s="2" t="s">
        <v>187</v>
      </c>
      <c r="C122" s="14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 s="15">
        <v>0</v>
      </c>
      <c r="K122" s="14">
        <v>0</v>
      </c>
      <c r="L122" t="s">
        <v>65</v>
      </c>
      <c r="M122" t="s">
        <v>65</v>
      </c>
      <c r="N122" t="s">
        <v>90</v>
      </c>
      <c r="O122">
        <v>28.4</v>
      </c>
      <c r="P122">
        <v>50</v>
      </c>
      <c r="Q122">
        <v>0.05</v>
      </c>
      <c r="R122">
        <v>0</v>
      </c>
      <c r="S122">
        <v>1.42</v>
      </c>
      <c r="T122">
        <v>1.42</v>
      </c>
      <c r="U122">
        <v>1410</v>
      </c>
      <c r="V122">
        <v>0</v>
      </c>
      <c r="W122" s="15">
        <v>2002.1999999999998</v>
      </c>
      <c r="X122" s="14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s="16">
        <v>0</v>
      </c>
    </row>
    <row r="123" spans="1:37" x14ac:dyDescent="0.25">
      <c r="A123" s="49"/>
      <c r="B123" s="2" t="s">
        <v>188</v>
      </c>
      <c r="C123" s="14">
        <v>0.3</v>
      </c>
      <c r="D123">
        <v>0.6</v>
      </c>
      <c r="E123">
        <v>0.10000000000000002</v>
      </c>
      <c r="F123">
        <v>0</v>
      </c>
      <c r="G123">
        <v>0</v>
      </c>
      <c r="H123">
        <v>0</v>
      </c>
      <c r="I123">
        <v>0</v>
      </c>
      <c r="J123" s="15">
        <v>0</v>
      </c>
      <c r="K123" s="14">
        <v>0</v>
      </c>
      <c r="L123" t="s">
        <v>41</v>
      </c>
      <c r="M123" t="s">
        <v>41</v>
      </c>
      <c r="N123" t="s">
        <v>68</v>
      </c>
      <c r="O123">
        <v>1.27</v>
      </c>
      <c r="P123">
        <v>25</v>
      </c>
      <c r="Q123">
        <v>2.5000000000000001E-2</v>
      </c>
      <c r="R123">
        <v>0</v>
      </c>
      <c r="S123">
        <v>3.175E-2</v>
      </c>
      <c r="T123">
        <v>3.175E-2</v>
      </c>
      <c r="U123">
        <v>2634</v>
      </c>
      <c r="V123">
        <v>0</v>
      </c>
      <c r="W123" s="15">
        <v>83.629500000000007</v>
      </c>
      <c r="X123" s="14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16">
        <v>0</v>
      </c>
    </row>
    <row r="124" spans="1:37" x14ac:dyDescent="0.25">
      <c r="A124" s="49"/>
      <c r="B124" s="2" t="s">
        <v>189</v>
      </c>
      <c r="C124" s="1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5">
        <v>0</v>
      </c>
      <c r="K124" s="14" t="s">
        <v>12</v>
      </c>
      <c r="L124">
        <v>0</v>
      </c>
      <c r="M124">
        <v>0</v>
      </c>
      <c r="N124">
        <v>0</v>
      </c>
      <c r="O124">
        <v>7.66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5">
        <v>0</v>
      </c>
      <c r="X124" s="1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16">
        <v>0</v>
      </c>
    </row>
    <row r="125" spans="1:37" x14ac:dyDescent="0.25">
      <c r="A125" s="49"/>
      <c r="B125" s="2" t="s">
        <v>190</v>
      </c>
      <c r="C125" s="14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 s="15">
        <v>0</v>
      </c>
      <c r="K125" s="14">
        <v>0</v>
      </c>
      <c r="L125" t="s">
        <v>41</v>
      </c>
      <c r="M125" t="s">
        <v>45</v>
      </c>
      <c r="N125" t="s">
        <v>191</v>
      </c>
      <c r="O125">
        <v>5.9</v>
      </c>
      <c r="P125">
        <v>5</v>
      </c>
      <c r="Q125">
        <v>5.0000000000000001E-3</v>
      </c>
      <c r="R125">
        <v>0</v>
      </c>
      <c r="S125">
        <v>2.9500000000000002E-2</v>
      </c>
      <c r="T125">
        <v>2.9500000000000002E-2</v>
      </c>
      <c r="U125">
        <v>1500</v>
      </c>
      <c r="V125">
        <v>0</v>
      </c>
      <c r="W125" s="15">
        <v>44.25</v>
      </c>
      <c r="X125" s="14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16">
        <v>0</v>
      </c>
    </row>
    <row r="126" spans="1:37" x14ac:dyDescent="0.25">
      <c r="A126" s="49"/>
      <c r="B126" s="2" t="s">
        <v>192</v>
      </c>
      <c r="C126" s="14">
        <v>0.3</v>
      </c>
      <c r="D126">
        <v>0.4</v>
      </c>
      <c r="E126">
        <v>0.20000000000000004</v>
      </c>
      <c r="F126">
        <v>0</v>
      </c>
      <c r="G126">
        <v>0.1</v>
      </c>
      <c r="H126">
        <v>0</v>
      </c>
      <c r="I126">
        <v>0</v>
      </c>
      <c r="J126" s="15">
        <v>0</v>
      </c>
      <c r="K126" s="14">
        <v>0</v>
      </c>
      <c r="L126" t="s">
        <v>41</v>
      </c>
      <c r="M126" t="s">
        <v>41</v>
      </c>
      <c r="N126" t="s">
        <v>42</v>
      </c>
      <c r="O126">
        <v>1.66</v>
      </c>
      <c r="P126">
        <v>5</v>
      </c>
      <c r="Q126">
        <v>5.0000000000000001E-3</v>
      </c>
      <c r="R126">
        <v>0</v>
      </c>
      <c r="S126">
        <v>8.3000000000000001E-3</v>
      </c>
      <c r="T126">
        <v>8.3000000000000001E-3</v>
      </c>
      <c r="U126">
        <v>2718</v>
      </c>
      <c r="V126">
        <v>0</v>
      </c>
      <c r="W126" s="15">
        <v>22.5594</v>
      </c>
      <c r="X126" s="14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16">
        <v>3</v>
      </c>
    </row>
    <row r="127" spans="1:37" x14ac:dyDescent="0.25">
      <c r="A127" s="49"/>
      <c r="B127" s="2" t="s">
        <v>193</v>
      </c>
      <c r="C127" s="14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 s="15">
        <v>0</v>
      </c>
      <c r="K127" s="14">
        <v>0</v>
      </c>
      <c r="L127" t="s">
        <v>41</v>
      </c>
      <c r="M127" t="s">
        <v>41</v>
      </c>
      <c r="N127" t="s">
        <v>194</v>
      </c>
      <c r="O127">
        <v>5.85</v>
      </c>
      <c r="P127">
        <v>7</v>
      </c>
      <c r="Q127">
        <v>7.0000000000000001E-3</v>
      </c>
      <c r="R127">
        <v>0</v>
      </c>
      <c r="S127">
        <v>4.095E-2</v>
      </c>
      <c r="T127">
        <v>4.095E-2</v>
      </c>
      <c r="U127">
        <v>1660</v>
      </c>
      <c r="V127">
        <v>0</v>
      </c>
      <c r="W127" s="15">
        <v>67.977000000000004</v>
      </c>
      <c r="X127" s="14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16">
        <v>0</v>
      </c>
    </row>
    <row r="128" spans="1:37" x14ac:dyDescent="0.25">
      <c r="A128" s="49"/>
      <c r="B128" s="2" t="s">
        <v>195</v>
      </c>
      <c r="C128" s="14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 s="15">
        <v>0</v>
      </c>
      <c r="K128" s="14">
        <v>0</v>
      </c>
      <c r="L128" t="s">
        <v>65</v>
      </c>
      <c r="M128" t="s">
        <v>45</v>
      </c>
      <c r="N128" t="s">
        <v>42</v>
      </c>
      <c r="O128">
        <v>5.85</v>
      </c>
      <c r="P128">
        <v>10</v>
      </c>
      <c r="Q128">
        <v>0.01</v>
      </c>
      <c r="R128">
        <v>0</v>
      </c>
      <c r="S128">
        <v>5.8499999999999996E-2</v>
      </c>
      <c r="T128">
        <v>5.8499999999999996E-2</v>
      </c>
      <c r="U128">
        <v>1140</v>
      </c>
      <c r="V128">
        <v>0</v>
      </c>
      <c r="W128" s="15">
        <v>66.69</v>
      </c>
      <c r="X128" s="14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16">
        <v>0</v>
      </c>
    </row>
    <row r="129" spans="1:37" x14ac:dyDescent="0.25">
      <c r="A129" s="49"/>
      <c r="B129" s="2" t="s">
        <v>196</v>
      </c>
      <c r="C129" s="14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5">
        <v>0</v>
      </c>
      <c r="K129" s="14" t="s">
        <v>12</v>
      </c>
      <c r="L129">
        <v>0</v>
      </c>
      <c r="M129">
        <v>0</v>
      </c>
      <c r="N129">
        <v>0</v>
      </c>
      <c r="O129">
        <v>0.91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5">
        <v>0</v>
      </c>
      <c r="X129" s="14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16">
        <v>0</v>
      </c>
    </row>
    <row r="130" spans="1:37" x14ac:dyDescent="0.25">
      <c r="A130" s="49"/>
      <c r="B130" s="2" t="s">
        <v>197</v>
      </c>
      <c r="C130" s="14">
        <v>0.02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0.98</v>
      </c>
      <c r="J130" s="15">
        <v>0</v>
      </c>
      <c r="K130" s="14">
        <v>0</v>
      </c>
      <c r="L130" t="s">
        <v>41</v>
      </c>
      <c r="M130" t="s">
        <v>45</v>
      </c>
      <c r="N130" t="s">
        <v>42</v>
      </c>
      <c r="O130">
        <v>0.48</v>
      </c>
      <c r="P130">
        <v>10</v>
      </c>
      <c r="Q130">
        <v>0.01</v>
      </c>
      <c r="R130">
        <v>0</v>
      </c>
      <c r="S130">
        <v>4.7999999999999996E-3</v>
      </c>
      <c r="T130">
        <v>4.7999999999999996E-3</v>
      </c>
      <c r="U130">
        <v>1488</v>
      </c>
      <c r="V130">
        <v>0</v>
      </c>
      <c r="W130" s="15">
        <v>7.1423999999999994</v>
      </c>
      <c r="X130" s="14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16">
        <v>0</v>
      </c>
    </row>
    <row r="131" spans="1:37" x14ac:dyDescent="0.25">
      <c r="A131" s="49"/>
      <c r="B131" s="2" t="s">
        <v>198</v>
      </c>
      <c r="C131" s="14">
        <v>0.75</v>
      </c>
      <c r="D131">
        <v>0.05</v>
      </c>
      <c r="E131">
        <v>0.10000000000000002</v>
      </c>
      <c r="F131">
        <v>0</v>
      </c>
      <c r="G131">
        <v>0.1</v>
      </c>
      <c r="H131">
        <v>0</v>
      </c>
      <c r="I131">
        <v>0</v>
      </c>
      <c r="J131" s="15">
        <v>0</v>
      </c>
      <c r="K131" s="14">
        <v>0</v>
      </c>
      <c r="L131" t="s">
        <v>41</v>
      </c>
      <c r="M131" t="s">
        <v>41</v>
      </c>
      <c r="N131" t="s">
        <v>46</v>
      </c>
      <c r="O131">
        <v>5.64</v>
      </c>
      <c r="P131">
        <v>2</v>
      </c>
      <c r="Q131">
        <v>2E-3</v>
      </c>
      <c r="R131">
        <v>0</v>
      </c>
      <c r="S131">
        <v>1.128E-2</v>
      </c>
      <c r="T131">
        <v>1.128E-2</v>
      </c>
      <c r="U131">
        <v>1559</v>
      </c>
      <c r="V131">
        <v>0</v>
      </c>
      <c r="W131" s="15">
        <v>17.585519999999999</v>
      </c>
      <c r="X131" s="14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16">
        <v>0</v>
      </c>
    </row>
    <row r="132" spans="1:37" x14ac:dyDescent="0.25">
      <c r="A132" s="49"/>
      <c r="B132" s="2" t="s">
        <v>199</v>
      </c>
      <c r="C132" s="14">
        <v>0.8</v>
      </c>
      <c r="D132">
        <v>0.05</v>
      </c>
      <c r="E132">
        <v>0.10000000000000002</v>
      </c>
      <c r="F132">
        <v>0</v>
      </c>
      <c r="G132">
        <v>0.02</v>
      </c>
      <c r="H132">
        <v>0.03</v>
      </c>
      <c r="I132">
        <v>0</v>
      </c>
      <c r="J132" s="15">
        <v>0</v>
      </c>
      <c r="K132" s="14">
        <v>0</v>
      </c>
      <c r="L132" t="s">
        <v>41</v>
      </c>
      <c r="M132" t="s">
        <v>41</v>
      </c>
      <c r="N132" t="s">
        <v>46</v>
      </c>
      <c r="O132">
        <v>29.3</v>
      </c>
      <c r="P132">
        <v>5</v>
      </c>
      <c r="Q132">
        <v>5.0000000000000001E-3</v>
      </c>
      <c r="R132">
        <v>0</v>
      </c>
      <c r="S132">
        <v>0.14650000000000002</v>
      </c>
      <c r="T132">
        <v>0.14650000000000002</v>
      </c>
      <c r="U132">
        <v>1529.1</v>
      </c>
      <c r="V132">
        <v>0</v>
      </c>
      <c r="W132" s="15">
        <v>224.01315000000002</v>
      </c>
      <c r="X132" s="14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16">
        <v>0</v>
      </c>
    </row>
    <row r="133" spans="1:37" x14ac:dyDescent="0.25">
      <c r="A133" s="49"/>
      <c r="B133" s="2" t="s">
        <v>200</v>
      </c>
      <c r="C133" s="14">
        <v>0.05</v>
      </c>
      <c r="D133">
        <v>0.02</v>
      </c>
      <c r="E133">
        <v>0.03</v>
      </c>
      <c r="F133">
        <v>0</v>
      </c>
      <c r="G133">
        <v>0</v>
      </c>
      <c r="H133">
        <v>0</v>
      </c>
      <c r="I133">
        <v>0.9</v>
      </c>
      <c r="J133" s="15">
        <v>0</v>
      </c>
      <c r="K133" s="14">
        <v>0</v>
      </c>
      <c r="L133" t="s">
        <v>158</v>
      </c>
      <c r="M133" t="s">
        <v>41</v>
      </c>
      <c r="N133" t="s">
        <v>42</v>
      </c>
      <c r="O133">
        <v>21.8</v>
      </c>
      <c r="P133">
        <v>10</v>
      </c>
      <c r="Q133">
        <v>0.01</v>
      </c>
      <c r="R133">
        <v>0</v>
      </c>
      <c r="S133">
        <v>0.218</v>
      </c>
      <c r="T133">
        <v>0.218</v>
      </c>
      <c r="U133">
        <v>1618.2</v>
      </c>
      <c r="V133">
        <v>0</v>
      </c>
      <c r="W133" s="15">
        <v>352.76760000000002</v>
      </c>
      <c r="X133" s="14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16">
        <v>0</v>
      </c>
    </row>
    <row r="134" spans="1:37" x14ac:dyDescent="0.25">
      <c r="A134" s="49"/>
      <c r="B134" s="2" t="s">
        <v>201</v>
      </c>
      <c r="C134" s="14">
        <v>0.9</v>
      </c>
      <c r="D134">
        <v>0</v>
      </c>
      <c r="E134">
        <v>0.10000000000000002</v>
      </c>
      <c r="F134">
        <v>0</v>
      </c>
      <c r="G134">
        <v>0</v>
      </c>
      <c r="H134">
        <v>0</v>
      </c>
      <c r="I134">
        <v>0</v>
      </c>
      <c r="J134" s="15">
        <v>0</v>
      </c>
      <c r="K134" s="14">
        <v>0</v>
      </c>
      <c r="L134" t="s">
        <v>41</v>
      </c>
      <c r="M134" t="s">
        <v>41</v>
      </c>
      <c r="N134" t="s">
        <v>46</v>
      </c>
      <c r="O134">
        <v>18.600000000000001</v>
      </c>
      <c r="P134">
        <v>10</v>
      </c>
      <c r="Q134">
        <v>0.01</v>
      </c>
      <c r="R134">
        <v>0</v>
      </c>
      <c r="S134">
        <v>0.18600000000000003</v>
      </c>
      <c r="T134">
        <v>0.18600000000000003</v>
      </c>
      <c r="U134">
        <v>1464</v>
      </c>
      <c r="V134">
        <v>0</v>
      </c>
      <c r="W134" s="15">
        <v>272.30400000000003</v>
      </c>
      <c r="X134" s="1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16">
        <v>0</v>
      </c>
    </row>
    <row r="135" spans="1:37" x14ac:dyDescent="0.25">
      <c r="A135" s="49"/>
      <c r="B135" s="2" t="s">
        <v>202</v>
      </c>
      <c r="C135" s="14">
        <v>0.10158092896850507</v>
      </c>
      <c r="D135">
        <v>0.31432872946259083</v>
      </c>
      <c r="E135">
        <v>2.1998695691174582E-2</v>
      </c>
      <c r="F135">
        <v>2.2620545530802783E-2</v>
      </c>
      <c r="G135">
        <v>0.5394711003469268</v>
      </c>
      <c r="H135">
        <v>0</v>
      </c>
      <c r="I135">
        <v>0</v>
      </c>
      <c r="J135" s="15">
        <v>0</v>
      </c>
      <c r="K135" s="14">
        <v>0</v>
      </c>
      <c r="L135" t="s">
        <v>41</v>
      </c>
      <c r="M135" t="s">
        <v>41</v>
      </c>
      <c r="N135" t="s">
        <v>46</v>
      </c>
      <c r="O135">
        <v>9.26</v>
      </c>
      <c r="P135">
        <v>10</v>
      </c>
      <c r="Q135">
        <v>0.01</v>
      </c>
      <c r="R135">
        <v>0</v>
      </c>
      <c r="S135">
        <v>9.2600000000000002E-2</v>
      </c>
      <c r="T135">
        <v>9.2600000000000002E-2</v>
      </c>
      <c r="U135">
        <v>1371.8786532162849</v>
      </c>
      <c r="V135">
        <v>0</v>
      </c>
      <c r="W135" s="15">
        <v>127.03596328782798</v>
      </c>
      <c r="X135" s="14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s="16">
        <v>2</v>
      </c>
    </row>
    <row r="136" spans="1:37" x14ac:dyDescent="0.25">
      <c r="A136" s="49"/>
      <c r="B136" s="2" t="s">
        <v>203</v>
      </c>
      <c r="C136" s="14">
        <v>0.33</v>
      </c>
      <c r="D136">
        <v>0.1</v>
      </c>
      <c r="E136">
        <v>0.02</v>
      </c>
      <c r="F136">
        <v>0</v>
      </c>
      <c r="G136">
        <v>0.55000000000000004</v>
      </c>
      <c r="H136">
        <v>0</v>
      </c>
      <c r="I136">
        <v>0</v>
      </c>
      <c r="J136" s="15">
        <v>0</v>
      </c>
      <c r="K136" s="14">
        <v>0</v>
      </c>
      <c r="L136" t="s">
        <v>41</v>
      </c>
      <c r="M136" t="s">
        <v>41</v>
      </c>
      <c r="N136" t="s">
        <v>46</v>
      </c>
      <c r="O136">
        <v>14.3</v>
      </c>
      <c r="P136">
        <v>60</v>
      </c>
      <c r="Q136">
        <v>0.06</v>
      </c>
      <c r="R136">
        <v>0</v>
      </c>
      <c r="S136">
        <v>0.85799999999999998</v>
      </c>
      <c r="T136">
        <v>0.85799999999999998</v>
      </c>
      <c r="U136">
        <v>1237.8</v>
      </c>
      <c r="V136">
        <v>0</v>
      </c>
      <c r="W136" s="15">
        <v>1062.0324000000001</v>
      </c>
      <c r="X136" s="14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16">
        <v>11</v>
      </c>
    </row>
    <row r="137" spans="1:37" x14ac:dyDescent="0.25">
      <c r="A137" s="49"/>
      <c r="B137" s="2" t="s">
        <v>204</v>
      </c>
      <c r="C137" s="14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5">
        <v>0</v>
      </c>
      <c r="K137" s="14" t="s">
        <v>12</v>
      </c>
      <c r="L137">
        <v>0</v>
      </c>
      <c r="M137">
        <v>0</v>
      </c>
      <c r="N137">
        <v>0</v>
      </c>
      <c r="O137">
        <v>27.4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5">
        <v>0</v>
      </c>
      <c r="X137" s="14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16">
        <v>0</v>
      </c>
    </row>
    <row r="138" spans="1:37" x14ac:dyDescent="0.25">
      <c r="A138" s="49"/>
      <c r="B138" s="2" t="s">
        <v>205</v>
      </c>
      <c r="C138" s="14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5">
        <v>0</v>
      </c>
      <c r="K138" s="14" t="s">
        <v>12</v>
      </c>
      <c r="L138">
        <v>0</v>
      </c>
      <c r="M138">
        <v>0</v>
      </c>
      <c r="N138">
        <v>0</v>
      </c>
      <c r="O138">
        <v>35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5">
        <v>0</v>
      </c>
      <c r="X138" s="14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6">
        <v>0</v>
      </c>
    </row>
    <row r="139" spans="1:37" x14ac:dyDescent="0.25">
      <c r="A139" s="49"/>
      <c r="B139" s="2" t="s">
        <v>206</v>
      </c>
      <c r="C139" s="14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 s="15">
        <v>0</v>
      </c>
      <c r="K139" s="14">
        <v>0</v>
      </c>
      <c r="L139" t="s">
        <v>41</v>
      </c>
      <c r="M139" t="s">
        <v>41</v>
      </c>
      <c r="N139" t="s">
        <v>42</v>
      </c>
      <c r="O139">
        <v>187</v>
      </c>
      <c r="P139">
        <v>15</v>
      </c>
      <c r="Q139">
        <v>1.4999999999999999E-2</v>
      </c>
      <c r="R139">
        <v>0</v>
      </c>
      <c r="S139">
        <v>2.8049999999999997</v>
      </c>
      <c r="T139">
        <v>2.8049999999999997</v>
      </c>
      <c r="U139">
        <v>1500</v>
      </c>
      <c r="V139">
        <v>0</v>
      </c>
      <c r="W139" s="15">
        <v>4207.5</v>
      </c>
      <c r="X139" s="14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16">
        <v>0</v>
      </c>
    </row>
    <row r="140" spans="1:37" x14ac:dyDescent="0.25">
      <c r="A140" s="49"/>
      <c r="B140" s="2" t="s">
        <v>207</v>
      </c>
      <c r="C140" s="14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5">
        <v>1</v>
      </c>
      <c r="K140" s="14">
        <v>0</v>
      </c>
      <c r="L140" t="s">
        <v>41</v>
      </c>
      <c r="M140" t="s">
        <v>41</v>
      </c>
      <c r="N140" t="s">
        <v>46</v>
      </c>
      <c r="O140">
        <v>17.8</v>
      </c>
      <c r="P140">
        <v>7</v>
      </c>
      <c r="Q140">
        <v>7.0000000000000001E-3</v>
      </c>
      <c r="R140">
        <v>0</v>
      </c>
      <c r="S140">
        <v>0.1246</v>
      </c>
      <c r="T140">
        <v>0.1246</v>
      </c>
      <c r="U140">
        <v>400</v>
      </c>
      <c r="V140">
        <v>0</v>
      </c>
      <c r="W140" s="15">
        <v>49.84</v>
      </c>
      <c r="X140" s="14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6">
        <v>0</v>
      </c>
    </row>
    <row r="141" spans="1:37" x14ac:dyDescent="0.25">
      <c r="A141" s="49"/>
      <c r="B141" s="2" t="s">
        <v>208</v>
      </c>
      <c r="C141" s="14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s="15">
        <v>0</v>
      </c>
      <c r="K141" s="14">
        <v>0</v>
      </c>
      <c r="L141" t="s">
        <v>41</v>
      </c>
      <c r="M141" t="s">
        <v>41</v>
      </c>
      <c r="N141" t="s">
        <v>46</v>
      </c>
      <c r="O141">
        <v>10.7</v>
      </c>
      <c r="P141">
        <v>0.5</v>
      </c>
      <c r="Q141">
        <v>5.0000000000000001E-4</v>
      </c>
      <c r="R141">
        <v>0</v>
      </c>
      <c r="S141">
        <v>5.3499999999999997E-3</v>
      </c>
      <c r="T141">
        <v>5.3499999999999997E-3</v>
      </c>
      <c r="U141">
        <v>6540</v>
      </c>
      <c r="V141">
        <v>0</v>
      </c>
      <c r="W141" s="15">
        <v>34.988999999999997</v>
      </c>
      <c r="X141" s="14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16">
        <v>0</v>
      </c>
    </row>
    <row r="142" spans="1:37" x14ac:dyDescent="0.25">
      <c r="A142" s="49" t="s">
        <v>209</v>
      </c>
      <c r="B142" s="2" t="s">
        <v>210</v>
      </c>
      <c r="C142" s="14">
        <v>0.45</v>
      </c>
      <c r="D142">
        <v>7.0000000000000007E-2</v>
      </c>
      <c r="E142">
        <v>0.08</v>
      </c>
      <c r="F142">
        <v>0</v>
      </c>
      <c r="G142">
        <v>0.1</v>
      </c>
      <c r="H142">
        <v>0</v>
      </c>
      <c r="I142">
        <v>0.3</v>
      </c>
      <c r="J142" s="15">
        <v>0</v>
      </c>
      <c r="K142" s="14">
        <v>0</v>
      </c>
      <c r="L142" t="s">
        <v>41</v>
      </c>
      <c r="M142" t="s">
        <v>41</v>
      </c>
      <c r="N142" t="s">
        <v>46</v>
      </c>
      <c r="O142">
        <v>21</v>
      </c>
      <c r="P142">
        <v>0.5</v>
      </c>
      <c r="Q142">
        <v>5.0000000000000001E-4</v>
      </c>
      <c r="R142">
        <v>0</v>
      </c>
      <c r="S142">
        <v>1.0500000000000001E-2</v>
      </c>
      <c r="T142">
        <v>1.0500000000000001E-2</v>
      </c>
      <c r="U142">
        <v>1660.2</v>
      </c>
      <c r="V142">
        <v>0</v>
      </c>
      <c r="W142" s="15">
        <v>17.432100000000002</v>
      </c>
      <c r="X142" s="14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16">
        <v>0</v>
      </c>
    </row>
    <row r="143" spans="1:37" x14ac:dyDescent="0.25">
      <c r="A143" s="49"/>
      <c r="B143" s="2" t="s">
        <v>211</v>
      </c>
      <c r="C143" s="14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5">
        <v>0</v>
      </c>
      <c r="K143" s="14" t="s">
        <v>12</v>
      </c>
      <c r="L143">
        <v>0</v>
      </c>
      <c r="M143">
        <v>0</v>
      </c>
      <c r="N143">
        <v>0</v>
      </c>
      <c r="O143">
        <v>22.9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5">
        <v>0</v>
      </c>
      <c r="X143" s="14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6">
        <v>0</v>
      </c>
    </row>
    <row r="144" spans="1:37" x14ac:dyDescent="0.25">
      <c r="A144" s="49"/>
      <c r="B144" s="2" t="s">
        <v>212</v>
      </c>
      <c r="C144" s="1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5">
        <v>0</v>
      </c>
      <c r="K144" s="14" t="s">
        <v>12</v>
      </c>
      <c r="L144">
        <v>0</v>
      </c>
      <c r="M144">
        <v>0</v>
      </c>
      <c r="N144">
        <v>0</v>
      </c>
      <c r="O144">
        <v>15.1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5">
        <v>0</v>
      </c>
      <c r="X144" s="1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16">
        <v>0</v>
      </c>
    </row>
    <row r="145" spans="1:94" x14ac:dyDescent="0.25">
      <c r="A145" s="49"/>
      <c r="B145" s="2" t="s">
        <v>213</v>
      </c>
      <c r="C145" s="14">
        <v>0.8</v>
      </c>
      <c r="D145">
        <v>0.05</v>
      </c>
      <c r="E145">
        <v>5.000000000000001E-2</v>
      </c>
      <c r="F145">
        <v>0</v>
      </c>
      <c r="G145">
        <v>0.1</v>
      </c>
      <c r="H145">
        <v>0</v>
      </c>
      <c r="I145">
        <v>0</v>
      </c>
      <c r="J145" s="15">
        <v>0</v>
      </c>
      <c r="K145" s="14">
        <v>0</v>
      </c>
      <c r="L145" t="s">
        <v>41</v>
      </c>
      <c r="M145" t="s">
        <v>41</v>
      </c>
      <c r="N145" t="s">
        <v>214</v>
      </c>
      <c r="O145">
        <v>40.299999999999997</v>
      </c>
      <c r="P145">
        <v>0.4</v>
      </c>
      <c r="Q145">
        <v>4.0000000000000002E-4</v>
      </c>
      <c r="R145">
        <v>0</v>
      </c>
      <c r="S145">
        <v>1.6119999999999999E-2</v>
      </c>
      <c r="T145">
        <v>1.6119999999999999E-2</v>
      </c>
      <c r="U145">
        <v>1277</v>
      </c>
      <c r="V145">
        <v>0</v>
      </c>
      <c r="W145" s="15">
        <v>20.585239999999999</v>
      </c>
      <c r="X145" s="14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16">
        <v>0</v>
      </c>
    </row>
    <row r="146" spans="1:94" x14ac:dyDescent="0.25">
      <c r="A146" s="49"/>
      <c r="B146" s="2" t="s">
        <v>215</v>
      </c>
      <c r="C146" s="14">
        <v>0.85</v>
      </c>
      <c r="D146">
        <v>0.02</v>
      </c>
      <c r="E146">
        <v>0.03</v>
      </c>
      <c r="F146">
        <v>0</v>
      </c>
      <c r="G146">
        <v>0.1</v>
      </c>
      <c r="H146">
        <v>0</v>
      </c>
      <c r="I146">
        <v>0</v>
      </c>
      <c r="J146" s="15">
        <v>0</v>
      </c>
      <c r="K146" s="14">
        <v>0</v>
      </c>
      <c r="L146" t="s">
        <v>41</v>
      </c>
      <c r="M146" t="s">
        <v>41</v>
      </c>
      <c r="N146" t="s">
        <v>42</v>
      </c>
      <c r="O146">
        <v>52.5</v>
      </c>
      <c r="P146">
        <v>0.2</v>
      </c>
      <c r="Q146">
        <v>2.0000000000000001E-4</v>
      </c>
      <c r="R146">
        <v>0</v>
      </c>
      <c r="S146">
        <v>1.0500000000000001E-2</v>
      </c>
      <c r="T146">
        <v>1.0500000000000001E-2</v>
      </c>
      <c r="U146">
        <v>1113.2</v>
      </c>
      <c r="V146">
        <v>0</v>
      </c>
      <c r="W146" s="15">
        <v>11.688600000000001</v>
      </c>
      <c r="X146" s="14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16">
        <v>0</v>
      </c>
    </row>
    <row r="147" spans="1:94" x14ac:dyDescent="0.25">
      <c r="A147" s="49"/>
      <c r="B147" s="2" t="s">
        <v>216</v>
      </c>
      <c r="C147" s="14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5">
        <v>0</v>
      </c>
      <c r="K147" s="14" t="s">
        <v>12</v>
      </c>
      <c r="L147">
        <v>0</v>
      </c>
      <c r="M147">
        <v>0</v>
      </c>
      <c r="N147">
        <v>0</v>
      </c>
      <c r="O147">
        <v>53.8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5">
        <v>0</v>
      </c>
      <c r="X147" s="14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16">
        <v>0</v>
      </c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</row>
    <row r="148" spans="1:94" x14ac:dyDescent="0.25">
      <c r="A148" s="49"/>
      <c r="B148" s="2" t="s">
        <v>217</v>
      </c>
      <c r="C148" s="14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 s="15">
        <v>0</v>
      </c>
      <c r="K148" s="14">
        <v>0</v>
      </c>
      <c r="L148" t="s">
        <v>41</v>
      </c>
      <c r="M148" t="s">
        <v>41</v>
      </c>
      <c r="N148" t="s">
        <v>46</v>
      </c>
      <c r="O148">
        <v>25.3</v>
      </c>
      <c r="P148">
        <v>7</v>
      </c>
      <c r="Q148">
        <v>7.0000000000000001E-3</v>
      </c>
      <c r="R148">
        <v>0</v>
      </c>
      <c r="S148">
        <v>0.17710000000000001</v>
      </c>
      <c r="T148">
        <v>0.17710000000000001</v>
      </c>
      <c r="U148">
        <v>1500</v>
      </c>
      <c r="V148">
        <v>0</v>
      </c>
      <c r="W148" s="15">
        <v>265.65000000000003</v>
      </c>
      <c r="X148" s="14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16">
        <v>0</v>
      </c>
      <c r="CP148" s="1"/>
    </row>
    <row r="149" spans="1:94" x14ac:dyDescent="0.25">
      <c r="A149" s="49" t="s">
        <v>218</v>
      </c>
      <c r="B149" s="2" t="s">
        <v>219</v>
      </c>
      <c r="C149" s="14">
        <v>0.1</v>
      </c>
      <c r="D149">
        <v>0</v>
      </c>
      <c r="E149">
        <v>0.03</v>
      </c>
      <c r="F149">
        <v>0.3</v>
      </c>
      <c r="G149">
        <v>7.0000000000000007E-2</v>
      </c>
      <c r="H149">
        <v>0</v>
      </c>
      <c r="I149">
        <v>0</v>
      </c>
      <c r="J149" s="15">
        <v>0.5</v>
      </c>
      <c r="K149" s="14">
        <v>0</v>
      </c>
      <c r="L149" t="s">
        <v>41</v>
      </c>
      <c r="M149" t="s">
        <v>41</v>
      </c>
      <c r="N149" t="s">
        <v>42</v>
      </c>
      <c r="O149">
        <v>25.3</v>
      </c>
      <c r="P149">
        <v>5</v>
      </c>
      <c r="Q149">
        <v>5.0000000000000001E-3</v>
      </c>
      <c r="R149">
        <v>0</v>
      </c>
      <c r="S149">
        <v>0.1265</v>
      </c>
      <c r="T149">
        <v>0.1265</v>
      </c>
      <c r="U149">
        <v>721.2</v>
      </c>
      <c r="V149">
        <v>0</v>
      </c>
      <c r="W149" s="15">
        <v>91.231800000000007</v>
      </c>
      <c r="X149" s="14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s="16">
        <v>0</v>
      </c>
      <c r="CP149" s="1"/>
    </row>
    <row r="150" spans="1:94" x14ac:dyDescent="0.25">
      <c r="A150" s="49"/>
      <c r="B150" s="2" t="s">
        <v>220</v>
      </c>
      <c r="C150" s="14">
        <v>0.25</v>
      </c>
      <c r="D150">
        <v>0</v>
      </c>
      <c r="E150">
        <v>5.000000000000001E-2</v>
      </c>
      <c r="F150">
        <v>0.35</v>
      </c>
      <c r="G150">
        <v>0</v>
      </c>
      <c r="H150">
        <v>0.35</v>
      </c>
      <c r="I150">
        <v>0</v>
      </c>
      <c r="J150" s="15">
        <v>0</v>
      </c>
      <c r="K150" s="14">
        <v>0</v>
      </c>
      <c r="L150" t="s">
        <v>41</v>
      </c>
      <c r="M150" t="s">
        <v>41</v>
      </c>
      <c r="N150" t="s">
        <v>68</v>
      </c>
      <c r="O150">
        <v>3.74</v>
      </c>
      <c r="P150">
        <v>20</v>
      </c>
      <c r="Q150">
        <v>0.02</v>
      </c>
      <c r="R150">
        <v>0</v>
      </c>
      <c r="S150">
        <v>7.4800000000000005E-2</v>
      </c>
      <c r="T150">
        <v>7.4800000000000005E-2</v>
      </c>
      <c r="U150">
        <v>804</v>
      </c>
      <c r="V150">
        <v>0</v>
      </c>
      <c r="W150" s="15">
        <v>60.139200000000002</v>
      </c>
      <c r="X150" s="14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16">
        <v>0</v>
      </c>
      <c r="CP150" s="1"/>
    </row>
    <row r="151" spans="1:94" x14ac:dyDescent="0.25">
      <c r="A151" s="49"/>
      <c r="B151" s="2" t="s">
        <v>221</v>
      </c>
      <c r="C151" s="14">
        <v>0.01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0.99</v>
      </c>
      <c r="J151" s="15">
        <v>0</v>
      </c>
      <c r="K151" s="14">
        <v>0</v>
      </c>
      <c r="L151" t="s">
        <v>41</v>
      </c>
      <c r="M151" t="s">
        <v>41</v>
      </c>
      <c r="N151" t="s">
        <v>68</v>
      </c>
      <c r="O151">
        <v>17.2</v>
      </c>
      <c r="P151">
        <v>10</v>
      </c>
      <c r="Q151">
        <v>0.01</v>
      </c>
      <c r="R151">
        <v>0</v>
      </c>
      <c r="S151">
        <v>0.17199999999999999</v>
      </c>
      <c r="T151">
        <v>0.17199999999999999</v>
      </c>
      <c r="U151">
        <v>1654</v>
      </c>
      <c r="V151">
        <v>0</v>
      </c>
      <c r="W151" s="15">
        <v>284.488</v>
      </c>
      <c r="X151" s="14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6">
        <v>0</v>
      </c>
      <c r="CP151" s="1"/>
    </row>
    <row r="152" spans="1:94" x14ac:dyDescent="0.25">
      <c r="A152" s="49"/>
      <c r="B152" s="2" t="s">
        <v>222</v>
      </c>
      <c r="C152" s="14">
        <v>0.88</v>
      </c>
      <c r="D152">
        <v>0.02</v>
      </c>
      <c r="E152">
        <v>0</v>
      </c>
      <c r="F152">
        <v>0.1</v>
      </c>
      <c r="G152">
        <v>0</v>
      </c>
      <c r="H152">
        <v>0</v>
      </c>
      <c r="I152">
        <v>0</v>
      </c>
      <c r="J152" s="15">
        <v>0</v>
      </c>
      <c r="K152" s="14">
        <v>0</v>
      </c>
      <c r="L152" t="s">
        <v>41</v>
      </c>
      <c r="M152" t="s">
        <v>41</v>
      </c>
      <c r="N152" t="s">
        <v>214</v>
      </c>
      <c r="O152">
        <v>7.56</v>
      </c>
      <c r="P152">
        <v>20</v>
      </c>
      <c r="Q152">
        <v>0.02</v>
      </c>
      <c r="R152">
        <v>0</v>
      </c>
      <c r="S152">
        <v>0.1512</v>
      </c>
      <c r="T152">
        <v>0.1512</v>
      </c>
      <c r="U152">
        <v>899</v>
      </c>
      <c r="V152">
        <v>0</v>
      </c>
      <c r="W152" s="15">
        <v>135.9288</v>
      </c>
      <c r="X152" s="14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6">
        <v>0</v>
      </c>
      <c r="CP152" s="1"/>
    </row>
    <row r="153" spans="1:94" x14ac:dyDescent="0.25">
      <c r="A153" s="49"/>
      <c r="B153" s="2" t="s">
        <v>223</v>
      </c>
      <c r="C153" s="14">
        <v>0</v>
      </c>
      <c r="D153">
        <v>0</v>
      </c>
      <c r="E153">
        <v>0</v>
      </c>
      <c r="F153">
        <v>0.2</v>
      </c>
      <c r="G153">
        <v>0</v>
      </c>
      <c r="H153">
        <v>0</v>
      </c>
      <c r="I153">
        <v>0.35</v>
      </c>
      <c r="J153" s="15">
        <v>0.45</v>
      </c>
      <c r="K153" s="14">
        <v>0</v>
      </c>
      <c r="L153" t="s">
        <v>41</v>
      </c>
      <c r="M153" t="s">
        <v>41</v>
      </c>
      <c r="N153" t="s">
        <v>42</v>
      </c>
      <c r="O153">
        <v>13.6</v>
      </c>
      <c r="P153">
        <v>15</v>
      </c>
      <c r="Q153">
        <v>1.4999999999999999E-2</v>
      </c>
      <c r="R153">
        <v>0</v>
      </c>
      <c r="S153">
        <v>0.20399999999999999</v>
      </c>
      <c r="T153">
        <v>0.20399999999999999</v>
      </c>
      <c r="U153">
        <v>815</v>
      </c>
      <c r="V153">
        <v>0</v>
      </c>
      <c r="W153" s="15">
        <v>166.26</v>
      </c>
      <c r="X153" s="14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16">
        <v>0</v>
      </c>
      <c r="CP153" s="1"/>
    </row>
    <row r="154" spans="1:94" x14ac:dyDescent="0.25">
      <c r="A154" s="49"/>
      <c r="B154" s="2" t="s">
        <v>224</v>
      </c>
      <c r="C154" s="14">
        <v>0.7</v>
      </c>
      <c r="D154">
        <v>0.05</v>
      </c>
      <c r="E154">
        <v>0.10000000000000002</v>
      </c>
      <c r="F154">
        <v>0</v>
      </c>
      <c r="G154">
        <v>0.15</v>
      </c>
      <c r="H154">
        <v>0</v>
      </c>
      <c r="I154">
        <v>0</v>
      </c>
      <c r="J154" s="15">
        <v>0</v>
      </c>
      <c r="K154" s="14">
        <v>0</v>
      </c>
      <c r="L154" t="s">
        <v>41</v>
      </c>
      <c r="M154" t="s">
        <v>41</v>
      </c>
      <c r="N154" t="s">
        <v>68</v>
      </c>
      <c r="O154">
        <v>6.38</v>
      </c>
      <c r="P154">
        <v>1.5</v>
      </c>
      <c r="Q154">
        <v>1.5E-3</v>
      </c>
      <c r="R154">
        <v>0</v>
      </c>
      <c r="S154">
        <v>9.5700000000000004E-3</v>
      </c>
      <c r="T154">
        <v>9.5700000000000004E-3</v>
      </c>
      <c r="U154">
        <v>1564</v>
      </c>
      <c r="V154">
        <v>0</v>
      </c>
      <c r="W154" s="15">
        <v>14.96748</v>
      </c>
      <c r="X154" s="1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16">
        <v>0</v>
      </c>
      <c r="CP154" s="1"/>
    </row>
    <row r="155" spans="1:94" x14ac:dyDescent="0.25">
      <c r="A155" s="49"/>
      <c r="B155" s="2" t="s">
        <v>225</v>
      </c>
      <c r="C155" s="14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 s="15">
        <v>0</v>
      </c>
      <c r="K155" s="14" t="s">
        <v>12</v>
      </c>
      <c r="L155" t="s">
        <v>41</v>
      </c>
      <c r="M155" t="s">
        <v>41</v>
      </c>
      <c r="N155" t="s">
        <v>46</v>
      </c>
      <c r="O155">
        <v>4.46</v>
      </c>
      <c r="P155">
        <v>20</v>
      </c>
      <c r="Q155">
        <v>0.02</v>
      </c>
      <c r="R155">
        <v>0</v>
      </c>
      <c r="S155">
        <v>8.9200000000000002E-2</v>
      </c>
      <c r="T155">
        <v>8.9200000000000002E-2</v>
      </c>
      <c r="U155">
        <v>1500</v>
      </c>
      <c r="V155">
        <v>0</v>
      </c>
      <c r="W155" s="15">
        <v>133.80000000000001</v>
      </c>
      <c r="X155" s="14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16">
        <v>0</v>
      </c>
      <c r="CP155" s="1"/>
    </row>
    <row r="156" spans="1:94" x14ac:dyDescent="0.25">
      <c r="A156" s="49"/>
      <c r="B156" s="2" t="s">
        <v>226</v>
      </c>
      <c r="C156" s="14">
        <v>7.6185696726378802E-2</v>
      </c>
      <c r="D156">
        <v>0.23574654709694312</v>
      </c>
      <c r="E156">
        <v>1.6499021768380938E-2</v>
      </c>
      <c r="F156">
        <v>6.696540914810209E-2</v>
      </c>
      <c r="G156">
        <v>0.4046033252601951</v>
      </c>
      <c r="H156">
        <v>0</v>
      </c>
      <c r="I156">
        <v>0.2</v>
      </c>
      <c r="J156" s="15">
        <v>0</v>
      </c>
      <c r="K156" s="14">
        <v>0</v>
      </c>
      <c r="L156" t="s">
        <v>41</v>
      </c>
      <c r="M156" t="s">
        <v>41</v>
      </c>
      <c r="N156" t="s">
        <v>68</v>
      </c>
      <c r="O156">
        <v>2.93</v>
      </c>
      <c r="P156">
        <v>25</v>
      </c>
      <c r="Q156">
        <v>2.5000000000000001E-2</v>
      </c>
      <c r="R156">
        <v>0</v>
      </c>
      <c r="S156">
        <v>7.325000000000001E-2</v>
      </c>
      <c r="T156">
        <v>7.325000000000001E-2</v>
      </c>
      <c r="U156">
        <v>1356.4089899122137</v>
      </c>
      <c r="V156">
        <v>0</v>
      </c>
      <c r="W156" s="15">
        <v>99.356958511069664</v>
      </c>
      <c r="X156" s="14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s="16">
        <v>3</v>
      </c>
    </row>
    <row r="157" spans="1:94" x14ac:dyDescent="0.25">
      <c r="A157" s="49"/>
      <c r="B157" s="2" t="s">
        <v>227</v>
      </c>
      <c r="C157" s="14">
        <v>5.0790464484252534E-2</v>
      </c>
      <c r="D157">
        <v>0.15716436473129541</v>
      </c>
      <c r="E157">
        <v>6.0999347845587304E-2</v>
      </c>
      <c r="F157">
        <v>1.1310272765401391E-2</v>
      </c>
      <c r="G157">
        <v>0.31973555017346339</v>
      </c>
      <c r="H157">
        <v>0</v>
      </c>
      <c r="I157">
        <v>0.4</v>
      </c>
      <c r="J157" s="15">
        <v>0</v>
      </c>
      <c r="K157" s="14">
        <v>0</v>
      </c>
      <c r="L157" t="s">
        <v>41</v>
      </c>
      <c r="M157" t="s">
        <v>41</v>
      </c>
      <c r="N157" t="s">
        <v>46</v>
      </c>
      <c r="O157">
        <v>8.44</v>
      </c>
      <c r="P157">
        <v>4</v>
      </c>
      <c r="Q157">
        <v>4.0000000000000001E-3</v>
      </c>
      <c r="R157">
        <v>0</v>
      </c>
      <c r="S157">
        <v>3.3759999999999998E-2</v>
      </c>
      <c r="T157">
        <v>3.3759999999999998E-2</v>
      </c>
      <c r="U157">
        <v>1662.9393266081424</v>
      </c>
      <c r="V157">
        <v>0</v>
      </c>
      <c r="W157" s="15">
        <v>56.140831666290886</v>
      </c>
      <c r="X157" s="14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s="16">
        <v>2</v>
      </c>
    </row>
    <row r="158" spans="1:94" x14ac:dyDescent="0.25">
      <c r="A158" s="49"/>
      <c r="B158" s="2" t="s">
        <v>228</v>
      </c>
      <c r="C158" s="14">
        <v>2.7110665027795355E-2</v>
      </c>
      <c r="D158">
        <v>2.200301106238136E-2</v>
      </c>
      <c r="E158">
        <v>1.5399086983822207E-3</v>
      </c>
      <c r="F158">
        <v>1.583438187156195E-3</v>
      </c>
      <c r="G158">
        <v>4.7762977024284885E-2</v>
      </c>
      <c r="H158">
        <v>0</v>
      </c>
      <c r="I158">
        <v>0</v>
      </c>
      <c r="J158" s="15">
        <v>0.9</v>
      </c>
      <c r="K158" s="14">
        <v>0</v>
      </c>
      <c r="L158" t="s">
        <v>41</v>
      </c>
      <c r="M158" t="s">
        <v>41</v>
      </c>
      <c r="N158" t="s">
        <v>46</v>
      </c>
      <c r="O158">
        <v>10.9</v>
      </c>
      <c r="P158">
        <v>10</v>
      </c>
      <c r="Q158">
        <v>0.01</v>
      </c>
      <c r="R158">
        <v>0</v>
      </c>
      <c r="S158">
        <v>0.109</v>
      </c>
      <c r="T158">
        <v>0.109</v>
      </c>
      <c r="U158">
        <v>484.03150572513994</v>
      </c>
      <c r="V158">
        <v>0</v>
      </c>
      <c r="W158" s="15">
        <v>52.759434124040254</v>
      </c>
      <c r="X158" s="14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s="16">
        <v>0</v>
      </c>
    </row>
    <row r="159" spans="1:94" x14ac:dyDescent="0.25">
      <c r="A159" s="49"/>
      <c r="B159" s="2" t="s">
        <v>229</v>
      </c>
      <c r="C159" s="14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0</v>
      </c>
      <c r="K159" s="14" t="s">
        <v>12</v>
      </c>
      <c r="L159">
        <v>0</v>
      </c>
      <c r="M159">
        <v>0</v>
      </c>
      <c r="N159">
        <v>0</v>
      </c>
      <c r="O159">
        <v>21.9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15">
        <v>0</v>
      </c>
      <c r="X159" s="14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16">
        <v>0</v>
      </c>
    </row>
    <row r="160" spans="1:94" x14ac:dyDescent="0.25">
      <c r="A160" s="49"/>
      <c r="B160" s="2" t="s">
        <v>230</v>
      </c>
      <c r="C160" s="14">
        <v>1.320552076590566E-2</v>
      </c>
      <c r="D160">
        <v>4.0862734830136811E-2</v>
      </c>
      <c r="E160">
        <v>5.2859830439852706E-2</v>
      </c>
      <c r="F160">
        <v>0.80294067091900445</v>
      </c>
      <c r="G160">
        <v>7.0131243045100489E-2</v>
      </c>
      <c r="H160">
        <v>0</v>
      </c>
      <c r="I160">
        <v>0</v>
      </c>
      <c r="J160" s="15">
        <v>0.02</v>
      </c>
      <c r="K160" s="14">
        <v>0</v>
      </c>
      <c r="L160" t="s">
        <v>41</v>
      </c>
      <c r="M160" t="s">
        <v>41</v>
      </c>
      <c r="N160" t="s">
        <v>68</v>
      </c>
      <c r="O160">
        <v>17.100000000000001</v>
      </c>
      <c r="P160">
        <v>40</v>
      </c>
      <c r="Q160">
        <v>0.04</v>
      </c>
      <c r="R160">
        <v>0.05</v>
      </c>
      <c r="S160">
        <v>0.68400000000000005</v>
      </c>
      <c r="T160">
        <v>0.64980000000000004</v>
      </c>
      <c r="U160">
        <v>634.34422491811711</v>
      </c>
      <c r="V160">
        <v>12</v>
      </c>
      <c r="W160" s="15">
        <v>424.19687735179252</v>
      </c>
      <c r="X160" s="14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6">
        <v>0</v>
      </c>
    </row>
    <row r="161" spans="1:37" x14ac:dyDescent="0.25">
      <c r="A161" s="49"/>
      <c r="B161" s="2" t="s">
        <v>231</v>
      </c>
      <c r="C161" s="14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 s="15">
        <v>0</v>
      </c>
      <c r="K161" s="14">
        <v>0</v>
      </c>
      <c r="L161" t="s">
        <v>41</v>
      </c>
      <c r="M161" t="s">
        <v>41</v>
      </c>
      <c r="N161" t="s">
        <v>42</v>
      </c>
      <c r="O161">
        <v>33.6</v>
      </c>
      <c r="P161">
        <v>40</v>
      </c>
      <c r="Q161">
        <v>0.04</v>
      </c>
      <c r="R161">
        <v>1</v>
      </c>
      <c r="S161">
        <v>1.3440000000000001</v>
      </c>
      <c r="T161">
        <v>0</v>
      </c>
      <c r="U161">
        <v>0</v>
      </c>
      <c r="V161">
        <v>80</v>
      </c>
      <c r="W161" s="15">
        <v>80</v>
      </c>
      <c r="X161" s="14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6">
        <v>0</v>
      </c>
    </row>
    <row r="162" spans="1:37" x14ac:dyDescent="0.25">
      <c r="A162" s="49"/>
      <c r="B162" s="2" t="s">
        <v>232</v>
      </c>
      <c r="C162" s="14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5">
        <v>0</v>
      </c>
      <c r="K162" s="14">
        <v>0</v>
      </c>
      <c r="L162" t="s">
        <v>41</v>
      </c>
      <c r="M162" t="s">
        <v>41</v>
      </c>
      <c r="N162" t="s">
        <v>42</v>
      </c>
      <c r="O162">
        <v>18.5</v>
      </c>
      <c r="P162">
        <v>5</v>
      </c>
      <c r="Q162">
        <v>5.0000000000000001E-3</v>
      </c>
      <c r="R162">
        <v>0</v>
      </c>
      <c r="S162">
        <v>9.2499999999999999E-2</v>
      </c>
      <c r="T162">
        <v>9.2499999999999999E-2</v>
      </c>
      <c r="U162">
        <v>900</v>
      </c>
      <c r="V162">
        <v>0</v>
      </c>
      <c r="W162" s="15">
        <v>83.25</v>
      </c>
      <c r="X162" s="14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16">
        <v>0</v>
      </c>
    </row>
    <row r="163" spans="1:37" x14ac:dyDescent="0.25">
      <c r="A163" s="49"/>
      <c r="B163" s="2" t="s">
        <v>233</v>
      </c>
      <c r="C163" s="14">
        <v>0.1</v>
      </c>
      <c r="D163">
        <v>7.0000000000000007E-2</v>
      </c>
      <c r="E163">
        <v>5.000000000000001E-2</v>
      </c>
      <c r="F163">
        <v>0.15</v>
      </c>
      <c r="G163">
        <v>0.6</v>
      </c>
      <c r="H163">
        <v>0.03</v>
      </c>
      <c r="I163">
        <v>0</v>
      </c>
      <c r="J163" s="15">
        <v>0</v>
      </c>
      <c r="K163" s="14">
        <v>0</v>
      </c>
      <c r="L163" t="s">
        <v>41</v>
      </c>
      <c r="M163" t="s">
        <v>41</v>
      </c>
      <c r="N163" t="s">
        <v>46</v>
      </c>
      <c r="O163">
        <v>10</v>
      </c>
      <c r="P163">
        <v>10</v>
      </c>
      <c r="Q163">
        <v>0.01</v>
      </c>
      <c r="R163">
        <v>0</v>
      </c>
      <c r="S163">
        <v>0.1</v>
      </c>
      <c r="T163">
        <v>0.1</v>
      </c>
      <c r="U163">
        <v>1286.5999999999999</v>
      </c>
      <c r="V163">
        <v>0</v>
      </c>
      <c r="W163" s="15">
        <v>128.66</v>
      </c>
      <c r="X163" s="14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6">
        <v>0</v>
      </c>
    </row>
    <row r="164" spans="1:37" x14ac:dyDescent="0.25">
      <c r="A164" s="49"/>
      <c r="B164" s="2" t="s">
        <v>234</v>
      </c>
      <c r="C164" s="14">
        <v>0.02</v>
      </c>
      <c r="D164">
        <v>5.0000000000000001E-3</v>
      </c>
      <c r="E164">
        <v>5.0000000000000001E-3</v>
      </c>
      <c r="F164">
        <v>0.02</v>
      </c>
      <c r="G164">
        <v>0.02</v>
      </c>
      <c r="H164">
        <v>0</v>
      </c>
      <c r="I164">
        <v>0.92999999999999994</v>
      </c>
      <c r="J164" s="15">
        <v>0</v>
      </c>
      <c r="K164" s="14">
        <v>0</v>
      </c>
      <c r="L164" t="s">
        <v>41</v>
      </c>
      <c r="M164" t="s">
        <v>41</v>
      </c>
      <c r="N164" t="s">
        <v>42</v>
      </c>
      <c r="O164">
        <v>30</v>
      </c>
      <c r="P164">
        <v>50</v>
      </c>
      <c r="Q164">
        <v>0.05</v>
      </c>
      <c r="R164">
        <v>0</v>
      </c>
      <c r="S164">
        <v>1.5</v>
      </c>
      <c r="T164">
        <v>1.5</v>
      </c>
      <c r="U164">
        <v>1579.7</v>
      </c>
      <c r="V164">
        <v>0</v>
      </c>
      <c r="W164" s="15">
        <v>2369.5500000000002</v>
      </c>
      <c r="X164" s="1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16">
        <v>0</v>
      </c>
    </row>
    <row r="165" spans="1:37" x14ac:dyDescent="0.25">
      <c r="A165" s="49"/>
      <c r="B165" s="2" t="s">
        <v>235</v>
      </c>
      <c r="C165" s="14">
        <v>0</v>
      </c>
      <c r="D165">
        <v>0</v>
      </c>
      <c r="E165">
        <v>0</v>
      </c>
      <c r="F165">
        <v>0</v>
      </c>
      <c r="G165">
        <v>0.9</v>
      </c>
      <c r="H165">
        <v>0</v>
      </c>
      <c r="I165">
        <v>0.1</v>
      </c>
      <c r="J165" s="15">
        <v>0</v>
      </c>
      <c r="K165" s="14">
        <v>0</v>
      </c>
      <c r="L165" t="s">
        <v>41</v>
      </c>
      <c r="M165" t="s">
        <v>41</v>
      </c>
      <c r="N165" t="s">
        <v>42</v>
      </c>
      <c r="O165">
        <v>11.9</v>
      </c>
      <c r="P165">
        <v>3</v>
      </c>
      <c r="Q165">
        <v>3.0000000000000001E-3</v>
      </c>
      <c r="R165">
        <v>0</v>
      </c>
      <c r="S165">
        <v>3.5700000000000003E-2</v>
      </c>
      <c r="T165">
        <v>3.5700000000000003E-2</v>
      </c>
      <c r="U165">
        <v>1050</v>
      </c>
      <c r="V165">
        <v>0</v>
      </c>
      <c r="W165" s="15">
        <v>37.484999999999999</v>
      </c>
      <c r="X165" s="14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6">
        <v>0</v>
      </c>
    </row>
    <row r="166" spans="1:37" x14ac:dyDescent="0.25">
      <c r="A166" s="49"/>
      <c r="B166" s="2" t="s">
        <v>236</v>
      </c>
      <c r="C166" s="14">
        <v>0.75812647431748037</v>
      </c>
      <c r="D166">
        <v>7.5146298357007271E-2</v>
      </c>
      <c r="E166">
        <v>2.175989565529397E-2</v>
      </c>
      <c r="F166">
        <v>1.8096436424642225E-3</v>
      </c>
      <c r="G166">
        <v>0.14315768802775414</v>
      </c>
      <c r="H166">
        <v>0</v>
      </c>
      <c r="I166">
        <v>0</v>
      </c>
      <c r="J166" s="15">
        <v>0</v>
      </c>
      <c r="K166" s="14">
        <v>0</v>
      </c>
      <c r="L166" t="s">
        <v>41</v>
      </c>
      <c r="M166" t="s">
        <v>41</v>
      </c>
      <c r="N166" t="s">
        <v>46</v>
      </c>
      <c r="O166">
        <v>21.7</v>
      </c>
      <c r="P166">
        <v>15</v>
      </c>
      <c r="Q166">
        <v>1.4999999999999999E-2</v>
      </c>
      <c r="R166">
        <v>0</v>
      </c>
      <c r="S166">
        <v>0.32549999999999996</v>
      </c>
      <c r="T166">
        <v>0.32549999999999996</v>
      </c>
      <c r="U166">
        <v>1145.5502922573028</v>
      </c>
      <c r="V166">
        <v>0</v>
      </c>
      <c r="W166" s="15">
        <v>372.87662012975198</v>
      </c>
      <c r="X166" s="14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 s="16">
        <v>0</v>
      </c>
    </row>
    <row r="167" spans="1:37" x14ac:dyDescent="0.25">
      <c r="A167" s="49"/>
      <c r="B167" s="2" t="s">
        <v>237</v>
      </c>
      <c r="C167" s="14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5">
        <v>0</v>
      </c>
      <c r="K167" s="14" t="s">
        <v>12</v>
      </c>
      <c r="L167">
        <v>0</v>
      </c>
      <c r="M167">
        <v>0</v>
      </c>
      <c r="N167">
        <v>0</v>
      </c>
      <c r="O167">
        <v>10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5">
        <v>0</v>
      </c>
      <c r="X167" s="14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6">
        <v>0</v>
      </c>
    </row>
    <row r="168" spans="1:37" x14ac:dyDescent="0.25">
      <c r="A168" s="49"/>
      <c r="B168" s="2" t="s">
        <v>238</v>
      </c>
      <c r="C168" s="14">
        <v>0.1</v>
      </c>
      <c r="D168">
        <v>0</v>
      </c>
      <c r="E168">
        <v>0</v>
      </c>
      <c r="F168">
        <v>0.1</v>
      </c>
      <c r="G168">
        <v>0.1</v>
      </c>
      <c r="H168">
        <v>0</v>
      </c>
      <c r="I168">
        <v>0.7</v>
      </c>
      <c r="J168" s="15">
        <v>0</v>
      </c>
      <c r="K168" s="14">
        <v>0</v>
      </c>
      <c r="L168" t="s">
        <v>158</v>
      </c>
      <c r="M168" t="s">
        <v>41</v>
      </c>
      <c r="N168" t="s">
        <v>214</v>
      </c>
      <c r="O168">
        <v>51.5</v>
      </c>
      <c r="P168">
        <v>1.5</v>
      </c>
      <c r="Q168">
        <v>1.5E-3</v>
      </c>
      <c r="R168">
        <v>0</v>
      </c>
      <c r="S168">
        <v>7.7249999999999999E-2</v>
      </c>
      <c r="T168">
        <v>7.7249999999999999E-2</v>
      </c>
      <c r="U168">
        <v>945</v>
      </c>
      <c r="V168">
        <v>0</v>
      </c>
      <c r="W168" s="15">
        <v>73.001249999999999</v>
      </c>
      <c r="X168" s="14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16">
        <v>0</v>
      </c>
    </row>
    <row r="169" spans="1:37" x14ac:dyDescent="0.25">
      <c r="A169" s="49"/>
      <c r="B169" s="2" t="s">
        <v>239</v>
      </c>
      <c r="C169" s="14">
        <v>0.10158092896850507</v>
      </c>
      <c r="D169">
        <v>0.31432872946259083</v>
      </c>
      <c r="E169">
        <v>2.1998695691174582E-2</v>
      </c>
      <c r="F169">
        <v>2.2620545530802783E-2</v>
      </c>
      <c r="G169">
        <v>0.5394711003469268</v>
      </c>
      <c r="H169">
        <v>0</v>
      </c>
      <c r="I169">
        <v>0</v>
      </c>
      <c r="J169" s="15">
        <v>0</v>
      </c>
      <c r="K169" s="14">
        <v>0</v>
      </c>
      <c r="L169" t="s">
        <v>41</v>
      </c>
      <c r="M169" t="s">
        <v>41</v>
      </c>
      <c r="N169" t="s">
        <v>42</v>
      </c>
      <c r="O169">
        <v>49.1</v>
      </c>
      <c r="P169">
        <v>0.5</v>
      </c>
      <c r="Q169">
        <v>5.0000000000000001E-4</v>
      </c>
      <c r="R169">
        <v>0</v>
      </c>
      <c r="S169">
        <v>2.4550000000000002E-2</v>
      </c>
      <c r="T169">
        <v>2.4550000000000002E-2</v>
      </c>
      <c r="U169">
        <v>1371.8786532162849</v>
      </c>
      <c r="V169">
        <v>0</v>
      </c>
      <c r="W169" s="15">
        <v>33.679620936459798</v>
      </c>
      <c r="X169" s="14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16">
        <v>1</v>
      </c>
    </row>
    <row r="170" spans="1:37" x14ac:dyDescent="0.25">
      <c r="A170" s="49"/>
      <c r="B170" s="2" t="s">
        <v>240</v>
      </c>
      <c r="C170" s="14">
        <v>0.05</v>
      </c>
      <c r="D170">
        <v>0</v>
      </c>
      <c r="E170">
        <v>0</v>
      </c>
      <c r="F170">
        <v>0.5</v>
      </c>
      <c r="G170">
        <v>0.25</v>
      </c>
      <c r="H170">
        <v>0.2</v>
      </c>
      <c r="I170">
        <v>0</v>
      </c>
      <c r="J170" s="15">
        <v>0</v>
      </c>
      <c r="K170" s="14">
        <v>0</v>
      </c>
      <c r="L170" t="s">
        <v>41</v>
      </c>
      <c r="M170" t="s">
        <v>41</v>
      </c>
      <c r="N170" t="s">
        <v>46</v>
      </c>
      <c r="O170">
        <v>28.6</v>
      </c>
      <c r="P170">
        <v>5</v>
      </c>
      <c r="Q170">
        <v>5.0000000000000001E-3</v>
      </c>
      <c r="R170">
        <v>0</v>
      </c>
      <c r="S170">
        <v>0.14300000000000002</v>
      </c>
      <c r="T170">
        <v>0.14300000000000002</v>
      </c>
      <c r="U170">
        <v>604</v>
      </c>
      <c r="V170">
        <v>0</v>
      </c>
      <c r="W170" s="15">
        <v>86.372000000000014</v>
      </c>
      <c r="X170" s="14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 s="16">
        <v>0</v>
      </c>
    </row>
    <row r="171" spans="1:37" x14ac:dyDescent="0.25">
      <c r="A171" s="49"/>
      <c r="B171" s="2" t="s">
        <v>241</v>
      </c>
      <c r="C171" s="14">
        <v>0.1</v>
      </c>
      <c r="D171">
        <v>0</v>
      </c>
      <c r="E171">
        <v>0</v>
      </c>
      <c r="F171">
        <v>0.9</v>
      </c>
      <c r="G171">
        <v>0</v>
      </c>
      <c r="H171">
        <v>0</v>
      </c>
      <c r="I171">
        <v>0</v>
      </c>
      <c r="J171" s="15">
        <v>0</v>
      </c>
      <c r="K171" s="14">
        <v>0</v>
      </c>
      <c r="L171" t="s">
        <v>41</v>
      </c>
      <c r="M171" t="s">
        <v>41</v>
      </c>
      <c r="N171" t="s">
        <v>42</v>
      </c>
      <c r="O171">
        <v>30.1</v>
      </c>
      <c r="P171">
        <v>8</v>
      </c>
      <c r="Q171">
        <v>8.0000000000000002E-3</v>
      </c>
      <c r="R171">
        <v>0</v>
      </c>
      <c r="S171">
        <v>0.24080000000000001</v>
      </c>
      <c r="T171">
        <v>0.24080000000000001</v>
      </c>
      <c r="U171">
        <v>585</v>
      </c>
      <c r="V171">
        <v>0</v>
      </c>
      <c r="W171" s="15">
        <v>140.86799999999999</v>
      </c>
      <c r="X171" s="14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6">
        <v>0</v>
      </c>
    </row>
    <row r="172" spans="1:37" x14ac:dyDescent="0.25">
      <c r="A172" s="49"/>
      <c r="B172" s="2" t="s">
        <v>242</v>
      </c>
      <c r="C172" s="14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 s="15">
        <v>0</v>
      </c>
      <c r="K172" s="14">
        <v>0</v>
      </c>
      <c r="L172" t="s">
        <v>158</v>
      </c>
      <c r="M172" t="s">
        <v>65</v>
      </c>
      <c r="N172" t="s">
        <v>42</v>
      </c>
      <c r="O172">
        <v>91.7</v>
      </c>
      <c r="P172">
        <v>15</v>
      </c>
      <c r="Q172">
        <v>1.4999999999999999E-2</v>
      </c>
      <c r="R172">
        <v>0</v>
      </c>
      <c r="S172">
        <v>1.3754999999999999</v>
      </c>
      <c r="T172">
        <v>1.3754999999999999</v>
      </c>
      <c r="U172">
        <v>1100</v>
      </c>
      <c r="V172">
        <v>0</v>
      </c>
      <c r="W172" s="15">
        <v>1513.05</v>
      </c>
      <c r="X172" s="14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16">
        <v>0</v>
      </c>
    </row>
    <row r="173" spans="1:37" ht="15.75" thickBot="1" x14ac:dyDescent="0.3">
      <c r="A173" s="50"/>
      <c r="B173" s="23" t="s">
        <v>243</v>
      </c>
      <c r="C173" s="19">
        <v>0</v>
      </c>
      <c r="D173" s="18">
        <v>0</v>
      </c>
      <c r="E173" s="18">
        <v>0</v>
      </c>
      <c r="F173" s="18">
        <v>1</v>
      </c>
      <c r="G173" s="18">
        <v>0</v>
      </c>
      <c r="H173" s="18">
        <v>0</v>
      </c>
      <c r="I173" s="18">
        <v>0</v>
      </c>
      <c r="J173" s="20">
        <v>0</v>
      </c>
      <c r="K173" s="19">
        <v>0</v>
      </c>
      <c r="L173" s="18" t="s">
        <v>41</v>
      </c>
      <c r="M173" s="18" t="s">
        <v>41</v>
      </c>
      <c r="N173" s="18" t="s">
        <v>60</v>
      </c>
      <c r="O173" s="18">
        <v>48.3</v>
      </c>
      <c r="P173" s="18">
        <v>1</v>
      </c>
      <c r="Q173" s="18">
        <v>1E-3</v>
      </c>
      <c r="R173" s="18">
        <v>0</v>
      </c>
      <c r="S173" s="18">
        <v>4.8299999999999996E-2</v>
      </c>
      <c r="T173" s="18">
        <v>4.8299999999999996E-2</v>
      </c>
      <c r="U173" s="18">
        <v>550</v>
      </c>
      <c r="V173" s="18">
        <v>0</v>
      </c>
      <c r="W173" s="20">
        <v>26.564999999999998</v>
      </c>
      <c r="X173" s="19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21">
        <v>0</v>
      </c>
    </row>
  </sheetData>
  <mergeCells count="9">
    <mergeCell ref="X1:AK1"/>
    <mergeCell ref="A149:A173"/>
    <mergeCell ref="A142:A148"/>
    <mergeCell ref="A76:A141"/>
    <mergeCell ref="A13:A75"/>
    <mergeCell ref="A6:A12"/>
    <mergeCell ref="A3:A5"/>
    <mergeCell ref="C1:J1"/>
    <mergeCell ref="K1:W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4F7A-36D1-4239-A1B4-4601526CA67A}">
  <dimension ref="A1:AC25"/>
  <sheetViews>
    <sheetView workbookViewId="0">
      <selection activeCell="O15" sqref="O15"/>
    </sheetView>
  </sheetViews>
  <sheetFormatPr defaultRowHeight="15" x14ac:dyDescent="0.25"/>
  <sheetData>
    <row r="1" spans="1:29" ht="15.75" thickBot="1" x14ac:dyDescent="0.3">
      <c r="A1" s="52" t="s">
        <v>244</v>
      </c>
      <c r="B1" s="53"/>
      <c r="C1" s="53"/>
      <c r="D1" s="53"/>
      <c r="E1" s="53"/>
      <c r="F1" s="54"/>
      <c r="G1" s="2"/>
      <c r="H1" s="56" t="s">
        <v>245</v>
      </c>
      <c r="I1" s="57"/>
      <c r="J1" s="57"/>
      <c r="K1" s="57"/>
      <c r="L1" s="57"/>
      <c r="M1" s="58"/>
      <c r="N1" s="2"/>
      <c r="AC1" s="2"/>
    </row>
    <row r="2" spans="1:29" x14ac:dyDescent="0.25">
      <c r="A2" s="12"/>
      <c r="B2" s="12" t="s">
        <v>246</v>
      </c>
      <c r="C2" s="55" t="s">
        <v>247</v>
      </c>
      <c r="D2" s="55"/>
      <c r="E2" s="12" t="s">
        <v>248</v>
      </c>
      <c r="F2" s="12" t="s">
        <v>249</v>
      </c>
      <c r="H2" s="12"/>
      <c r="I2" s="12" t="s">
        <v>246</v>
      </c>
      <c r="J2" s="55" t="s">
        <v>247</v>
      </c>
      <c r="K2" s="55"/>
      <c r="L2" s="12" t="s">
        <v>248</v>
      </c>
      <c r="M2" s="12" t="s">
        <v>249</v>
      </c>
      <c r="N2" s="13"/>
    </row>
    <row r="3" spans="1:29" x14ac:dyDescent="0.25">
      <c r="A3" s="10"/>
      <c r="B3" s="10" t="s">
        <v>250</v>
      </c>
      <c r="C3" s="11" t="s">
        <v>251</v>
      </c>
      <c r="D3" s="10" t="s">
        <v>252</v>
      </c>
      <c r="E3" s="10" t="s">
        <v>253</v>
      </c>
      <c r="F3" s="10" t="s">
        <v>254</v>
      </c>
      <c r="H3" s="10"/>
      <c r="I3" s="10" t="s">
        <v>250</v>
      </c>
      <c r="J3" s="11" t="s">
        <v>251</v>
      </c>
      <c r="K3" s="10" t="s">
        <v>252</v>
      </c>
      <c r="L3" s="10" t="s">
        <v>253</v>
      </c>
      <c r="M3" s="10" t="s">
        <v>254</v>
      </c>
      <c r="N3" s="13"/>
    </row>
    <row r="4" spans="1:29" x14ac:dyDescent="0.25">
      <c r="A4" s="10" t="s">
        <v>255</v>
      </c>
      <c r="B4" s="10">
        <v>0.5</v>
      </c>
      <c r="C4" s="10">
        <v>15</v>
      </c>
      <c r="D4" s="10">
        <f t="shared" ref="D4:D14" si="0">C4/10^3</f>
        <v>1.4999999999999999E-2</v>
      </c>
      <c r="E4" s="10"/>
      <c r="F4" s="10"/>
      <c r="H4" s="10" t="s">
        <v>255</v>
      </c>
      <c r="I4" s="10">
        <v>7</v>
      </c>
      <c r="J4" s="10">
        <v>50</v>
      </c>
      <c r="K4" s="10">
        <f>J4/10^3</f>
        <v>0.05</v>
      </c>
      <c r="L4" s="10"/>
      <c r="M4" s="10"/>
      <c r="N4" s="13"/>
    </row>
    <row r="5" spans="1:29" x14ac:dyDescent="0.25">
      <c r="A5" s="10" t="s">
        <v>256</v>
      </c>
      <c r="B5" s="10">
        <v>0.1</v>
      </c>
      <c r="C5" s="10">
        <v>10</v>
      </c>
      <c r="D5" s="10">
        <f t="shared" si="0"/>
        <v>0.01</v>
      </c>
      <c r="E5" s="10"/>
      <c r="F5" s="10"/>
      <c r="H5" s="10" t="s">
        <v>256</v>
      </c>
      <c r="I5" s="10">
        <v>0.2</v>
      </c>
      <c r="J5" s="10">
        <v>15</v>
      </c>
      <c r="K5" s="10">
        <f t="shared" ref="K5:K8" si="1">J5/10^3</f>
        <v>1.4999999999999999E-2</v>
      </c>
      <c r="L5" s="10"/>
      <c r="M5" s="10"/>
      <c r="N5" s="13"/>
    </row>
    <row r="6" spans="1:29" x14ac:dyDescent="0.25">
      <c r="A6" s="10" t="s">
        <v>257</v>
      </c>
      <c r="B6" s="10">
        <v>3</v>
      </c>
      <c r="C6" s="10">
        <v>10</v>
      </c>
      <c r="D6" s="10">
        <f t="shared" si="0"/>
        <v>0.01</v>
      </c>
      <c r="E6" s="10"/>
      <c r="F6" s="10"/>
      <c r="H6" s="10" t="s">
        <v>257</v>
      </c>
      <c r="I6" s="10">
        <v>14</v>
      </c>
      <c r="J6" s="10">
        <v>50</v>
      </c>
      <c r="K6" s="10">
        <f t="shared" si="1"/>
        <v>0.05</v>
      </c>
      <c r="L6" s="10"/>
      <c r="M6" s="10"/>
      <c r="N6" s="13"/>
    </row>
    <row r="7" spans="1:29" x14ac:dyDescent="0.25">
      <c r="A7" s="10" t="s">
        <v>258</v>
      </c>
      <c r="B7" s="10">
        <v>1</v>
      </c>
      <c r="C7" s="10">
        <v>15</v>
      </c>
      <c r="D7" s="10">
        <f t="shared" si="0"/>
        <v>1.4999999999999999E-2</v>
      </c>
      <c r="E7" s="10"/>
      <c r="F7" s="10"/>
      <c r="H7" s="10" t="s">
        <v>258</v>
      </c>
      <c r="I7" s="10">
        <v>16</v>
      </c>
      <c r="J7" s="10">
        <v>50</v>
      </c>
      <c r="K7" s="10">
        <f t="shared" si="1"/>
        <v>0.05</v>
      </c>
      <c r="L7" s="10"/>
      <c r="M7" s="10"/>
      <c r="N7" s="13"/>
    </row>
    <row r="8" spans="1:29" x14ac:dyDescent="0.25">
      <c r="A8" s="10" t="s">
        <v>259</v>
      </c>
      <c r="B8" s="10">
        <v>0.2</v>
      </c>
      <c r="C8" s="10">
        <v>10</v>
      </c>
      <c r="D8" s="10">
        <f t="shared" si="0"/>
        <v>0.01</v>
      </c>
      <c r="E8" s="10"/>
      <c r="F8" s="10"/>
      <c r="H8" s="10" t="s">
        <v>259</v>
      </c>
      <c r="I8" s="10">
        <v>8.6999999999999993</v>
      </c>
      <c r="J8" s="10">
        <v>50</v>
      </c>
      <c r="K8" s="10">
        <f t="shared" si="1"/>
        <v>0.05</v>
      </c>
      <c r="L8" s="10"/>
      <c r="M8" s="10"/>
      <c r="N8" s="13"/>
    </row>
    <row r="9" spans="1:29" x14ac:dyDescent="0.25">
      <c r="A9" s="10" t="s">
        <v>260</v>
      </c>
      <c r="B9" s="10">
        <v>2.2000000000000002</v>
      </c>
      <c r="C9" s="10">
        <v>50</v>
      </c>
      <c r="D9" s="10">
        <f t="shared" si="0"/>
        <v>0.05</v>
      </c>
      <c r="E9" s="10"/>
      <c r="F9" s="10"/>
      <c r="H9" s="10"/>
      <c r="I9" s="10"/>
      <c r="J9" s="10"/>
      <c r="K9" s="10"/>
      <c r="L9" s="10"/>
      <c r="M9" s="10"/>
      <c r="N9" s="13"/>
    </row>
    <row r="10" spans="1:29" x14ac:dyDescent="0.25">
      <c r="A10" s="10" t="s">
        <v>261</v>
      </c>
      <c r="B10" s="10">
        <v>0.2</v>
      </c>
      <c r="C10" s="10">
        <v>20</v>
      </c>
      <c r="D10" s="10">
        <f t="shared" si="0"/>
        <v>0.02</v>
      </c>
      <c r="E10" s="10"/>
      <c r="F10" s="10"/>
    </row>
    <row r="11" spans="1:29" x14ac:dyDescent="0.25">
      <c r="A11" s="10" t="s">
        <v>262</v>
      </c>
      <c r="B11" s="10">
        <v>1.5</v>
      </c>
      <c r="C11" s="10">
        <v>30</v>
      </c>
      <c r="D11" s="10">
        <f t="shared" si="0"/>
        <v>0.03</v>
      </c>
      <c r="E11" s="10"/>
      <c r="F11" s="10"/>
    </row>
    <row r="12" spans="1:29" x14ac:dyDescent="0.25">
      <c r="A12" s="10" t="s">
        <v>263</v>
      </c>
      <c r="B12" s="10">
        <v>1</v>
      </c>
      <c r="C12" s="10">
        <v>20</v>
      </c>
      <c r="D12" s="10">
        <f t="shared" si="0"/>
        <v>0.02</v>
      </c>
      <c r="E12" s="10"/>
      <c r="F12" s="10"/>
    </row>
    <row r="13" spans="1:29" x14ac:dyDescent="0.25">
      <c r="A13" s="10" t="s">
        <v>264</v>
      </c>
      <c r="B13" s="10">
        <v>0.8</v>
      </c>
      <c r="C13" s="10">
        <v>20</v>
      </c>
      <c r="D13" s="10">
        <f t="shared" si="0"/>
        <v>0.02</v>
      </c>
      <c r="E13" s="10"/>
      <c r="F13" s="10"/>
    </row>
    <row r="14" spans="1:29" x14ac:dyDescent="0.25">
      <c r="A14" s="10" t="s">
        <v>252</v>
      </c>
      <c r="B14" s="10">
        <v>1.5</v>
      </c>
      <c r="C14" s="10">
        <v>20</v>
      </c>
      <c r="D14" s="10">
        <f t="shared" si="0"/>
        <v>0.02</v>
      </c>
      <c r="E14" s="10"/>
      <c r="F14" s="10"/>
    </row>
    <row r="17" spans="1:13" ht="15.75" thickBot="1" x14ac:dyDescent="0.3"/>
    <row r="18" spans="1:13" ht="15.75" thickBot="1" x14ac:dyDescent="0.3">
      <c r="A18" s="52" t="s">
        <v>265</v>
      </c>
      <c r="B18" s="53"/>
      <c r="C18" s="53"/>
      <c r="D18" s="53"/>
      <c r="E18" s="53"/>
      <c r="F18" s="54"/>
      <c r="G18" s="2"/>
      <c r="H18" s="52" t="s">
        <v>266</v>
      </c>
      <c r="I18" s="53"/>
      <c r="J18" s="53"/>
      <c r="K18" s="53"/>
      <c r="L18" s="53"/>
      <c r="M18" s="54"/>
    </row>
    <row r="19" spans="1:13" x14ac:dyDescent="0.25">
      <c r="A19" s="12"/>
      <c r="B19" s="12" t="s">
        <v>246</v>
      </c>
      <c r="C19" s="55" t="s">
        <v>247</v>
      </c>
      <c r="D19" s="55"/>
      <c r="E19" s="12" t="s">
        <v>248</v>
      </c>
      <c r="F19" s="12" t="s">
        <v>249</v>
      </c>
      <c r="H19" s="12"/>
      <c r="I19" s="12" t="s">
        <v>246</v>
      </c>
      <c r="J19" s="55" t="s">
        <v>247</v>
      </c>
      <c r="K19" s="55"/>
      <c r="L19" s="12" t="s">
        <v>248</v>
      </c>
      <c r="M19" s="12" t="s">
        <v>249</v>
      </c>
    </row>
    <row r="20" spans="1:13" x14ac:dyDescent="0.25">
      <c r="A20" s="10"/>
      <c r="B20" s="10" t="s">
        <v>250</v>
      </c>
      <c r="C20" s="11" t="s">
        <v>251</v>
      </c>
      <c r="D20" s="10" t="s">
        <v>252</v>
      </c>
      <c r="E20" s="10" t="s">
        <v>253</v>
      </c>
      <c r="F20" s="10" t="s">
        <v>254</v>
      </c>
      <c r="H20" s="10"/>
      <c r="I20" s="10" t="s">
        <v>250</v>
      </c>
      <c r="J20" s="11" t="s">
        <v>251</v>
      </c>
      <c r="K20" s="10" t="s">
        <v>252</v>
      </c>
      <c r="L20" s="10"/>
      <c r="M20" s="10"/>
    </row>
    <row r="21" spans="1:13" x14ac:dyDescent="0.25">
      <c r="A21" s="10" t="s">
        <v>255</v>
      </c>
      <c r="B21" s="10">
        <v>0.1</v>
      </c>
      <c r="C21" s="10">
        <v>15</v>
      </c>
      <c r="D21" s="10">
        <f>C21/10^3</f>
        <v>1.4999999999999999E-2</v>
      </c>
      <c r="E21" s="10"/>
      <c r="F21" s="10"/>
      <c r="H21" s="10" t="s">
        <v>255</v>
      </c>
      <c r="I21" s="10">
        <v>0.1</v>
      </c>
      <c r="J21" s="10">
        <v>15</v>
      </c>
      <c r="K21" s="10">
        <f>J21/10^3</f>
        <v>1.4999999999999999E-2</v>
      </c>
      <c r="L21" s="10"/>
      <c r="M21" s="10"/>
    </row>
    <row r="22" spans="1:13" x14ac:dyDescent="0.25">
      <c r="A22" s="10" t="s">
        <v>256</v>
      </c>
      <c r="B22" s="10">
        <v>0.1</v>
      </c>
      <c r="C22" s="10">
        <v>30</v>
      </c>
      <c r="D22" s="10">
        <f>C22/10^3</f>
        <v>0.03</v>
      </c>
      <c r="E22" s="11"/>
      <c r="F22" s="10"/>
      <c r="H22" s="10" t="s">
        <v>256</v>
      </c>
      <c r="I22" s="10">
        <v>2</v>
      </c>
      <c r="J22" s="10">
        <v>50</v>
      </c>
      <c r="K22" s="10">
        <f t="shared" ref="K22:K25" si="2">J22/10^3</f>
        <v>0.05</v>
      </c>
      <c r="L22" s="11"/>
      <c r="M22" s="10"/>
    </row>
    <row r="23" spans="1:13" x14ac:dyDescent="0.25">
      <c r="H23" s="10" t="s">
        <v>257</v>
      </c>
      <c r="I23" s="10">
        <v>1</v>
      </c>
      <c r="J23" s="10">
        <v>15</v>
      </c>
      <c r="K23" s="10">
        <f t="shared" si="2"/>
        <v>1.4999999999999999E-2</v>
      </c>
      <c r="L23" s="11"/>
      <c r="M23" s="10"/>
    </row>
    <row r="24" spans="1:13" x14ac:dyDescent="0.25">
      <c r="H24" s="10" t="s">
        <v>258</v>
      </c>
      <c r="I24" s="10">
        <v>2</v>
      </c>
      <c r="J24" s="10">
        <v>30</v>
      </c>
      <c r="K24" s="10">
        <f t="shared" si="2"/>
        <v>0.03</v>
      </c>
      <c r="L24" s="11"/>
      <c r="M24" s="10"/>
    </row>
    <row r="25" spans="1:13" x14ac:dyDescent="0.25">
      <c r="H25" s="10" t="s">
        <v>259</v>
      </c>
      <c r="I25" s="10">
        <v>0.3</v>
      </c>
      <c r="J25" s="10">
        <v>30</v>
      </c>
      <c r="K25" s="10">
        <f t="shared" si="2"/>
        <v>0.03</v>
      </c>
      <c r="L25" s="10"/>
      <c r="M25" s="10"/>
    </row>
  </sheetData>
  <mergeCells count="8">
    <mergeCell ref="A1:F1"/>
    <mergeCell ref="J2:K2"/>
    <mergeCell ref="H1:M1"/>
    <mergeCell ref="A18:F18"/>
    <mergeCell ref="C19:D19"/>
    <mergeCell ref="J19:K19"/>
    <mergeCell ref="H18:M18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0489-F1E3-4DD8-BEBD-0753458ACFB5}">
  <dimension ref="A1:HP172"/>
  <sheetViews>
    <sheetView tabSelected="1" zoomScale="70" zoomScaleNormal="70" workbookViewId="0">
      <selection activeCell="O10" sqref="O10"/>
    </sheetView>
  </sheetViews>
  <sheetFormatPr defaultColWidth="15.42578125" defaultRowHeight="15" x14ac:dyDescent="0.25"/>
  <cols>
    <col min="1" max="1" width="13.85546875" bestFit="1" customWidth="1"/>
    <col min="2" max="2" width="39.140625" bestFit="1" customWidth="1"/>
    <col min="3" max="3" width="8.140625" bestFit="1" customWidth="1"/>
    <col min="4" max="4" width="15" style="33" customWidth="1"/>
    <col min="5" max="5" width="11" style="35" bestFit="1" customWidth="1"/>
    <col min="6" max="6" width="7.85546875" style="35" bestFit="1" customWidth="1"/>
    <col min="7" max="7" width="10" style="35" bestFit="1" customWidth="1"/>
    <col min="8" max="8" width="8.85546875" style="35" bestFit="1" customWidth="1"/>
    <col min="9" max="9" width="7.85546875" style="35" bestFit="1" customWidth="1"/>
    <col min="10" max="10" width="9.7109375" style="35" bestFit="1" customWidth="1"/>
    <col min="11" max="11" width="8.85546875" style="35" bestFit="1" customWidth="1"/>
    <col min="12" max="12" width="23" style="35" bestFit="1" customWidth="1"/>
    <col min="13" max="13" width="8.28515625" style="44" bestFit="1" customWidth="1"/>
    <col min="14" max="14" width="9.5703125" bestFit="1" customWidth="1"/>
    <col min="15" max="15" width="16.42578125" bestFit="1" customWidth="1"/>
    <col min="16" max="16" width="11" bestFit="1" customWidth="1"/>
    <col min="17" max="17" width="17.85546875" bestFit="1" customWidth="1"/>
    <col min="18" max="18" width="14.85546875" bestFit="1" customWidth="1"/>
    <col min="19" max="19" width="15.7109375" bestFit="1" customWidth="1"/>
    <col min="20" max="20" width="14.28515625" bestFit="1" customWidth="1"/>
    <col min="21" max="21" width="26.85546875" bestFit="1" customWidth="1"/>
    <col min="22" max="22" width="19.5703125" bestFit="1" customWidth="1"/>
    <col min="23" max="23" width="30.140625" bestFit="1" customWidth="1"/>
    <col min="24" max="24" width="38.7109375" bestFit="1" customWidth="1"/>
    <col min="25" max="25" width="26.7109375" bestFit="1" customWidth="1"/>
    <col min="26" max="26" width="14.85546875" bestFit="1" customWidth="1"/>
    <col min="27" max="27" width="21.5703125" bestFit="1" customWidth="1"/>
    <col min="28" max="28" width="8.28515625" bestFit="1" customWidth="1"/>
    <col min="29" max="29" width="7.28515625" bestFit="1" customWidth="1"/>
    <col min="30" max="30" width="4.85546875" bestFit="1" customWidth="1"/>
    <col min="31" max="31" width="20.28515625" bestFit="1" customWidth="1"/>
    <col min="32" max="32" width="9.5703125" bestFit="1" customWidth="1"/>
    <col min="33" max="33" width="11.42578125" bestFit="1" customWidth="1"/>
    <col min="34" max="34" width="16.42578125" bestFit="1" customWidth="1"/>
    <col min="35" max="35" width="6.7109375" bestFit="1" customWidth="1"/>
    <col min="36" max="36" width="20.28515625" bestFit="1" customWidth="1"/>
    <col min="37" max="37" width="7.85546875" bestFit="1" customWidth="1"/>
    <col min="38" max="38" width="21.5703125" bestFit="1" customWidth="1"/>
    <col min="39" max="39" width="14.85546875" bestFit="1" customWidth="1"/>
    <col min="40" max="40" width="17.42578125" bestFit="1" customWidth="1"/>
  </cols>
  <sheetData>
    <row r="1" spans="1:224" x14ac:dyDescent="0.25">
      <c r="A1" s="28"/>
      <c r="B1" s="28" t="s">
        <v>286</v>
      </c>
      <c r="C1" s="28" t="s">
        <v>287</v>
      </c>
      <c r="D1" s="30" t="s">
        <v>284</v>
      </c>
      <c r="E1" s="37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11</v>
      </c>
      <c r="M1" s="43" t="s">
        <v>285</v>
      </c>
      <c r="N1" s="2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5" t="s">
        <v>24</v>
      </c>
      <c r="AA1" s="24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6" t="s">
        <v>38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Z1" s="2"/>
      <c r="HP1" s="2"/>
    </row>
    <row r="2" spans="1:224" ht="30" x14ac:dyDescent="0.25">
      <c r="A2" s="29" t="s">
        <v>209</v>
      </c>
      <c r="B2" s="45" t="s">
        <v>288</v>
      </c>
      <c r="C2" s="45">
        <v>1</v>
      </c>
      <c r="D2" s="31">
        <v>1</v>
      </c>
      <c r="E2" s="34">
        <v>0.45</v>
      </c>
      <c r="F2" s="35">
        <v>7.0000000000000007E-2</v>
      </c>
      <c r="G2" s="35">
        <v>0.08</v>
      </c>
      <c r="H2" s="35">
        <v>0</v>
      </c>
      <c r="I2" s="35">
        <v>0.1</v>
      </c>
      <c r="J2" s="35">
        <v>0</v>
      </c>
      <c r="K2" s="35">
        <v>0.3</v>
      </c>
      <c r="L2" s="36">
        <v>0</v>
      </c>
      <c r="M2" s="44">
        <f>SUM(E2:L2)</f>
        <v>1</v>
      </c>
      <c r="N2" s="14">
        <v>0</v>
      </c>
      <c r="O2" t="s">
        <v>41</v>
      </c>
      <c r="P2" t="s">
        <v>41</v>
      </c>
      <c r="Q2" t="s">
        <v>46</v>
      </c>
      <c r="R2">
        <v>21</v>
      </c>
      <c r="S2">
        <v>0.5</v>
      </c>
      <c r="T2">
        <v>5.0000000000000001E-4</v>
      </c>
      <c r="U2">
        <v>0</v>
      </c>
      <c r="V2">
        <v>1.0500000000000001E-2</v>
      </c>
      <c r="W2">
        <v>1.0500000000000001E-2</v>
      </c>
      <c r="X2">
        <v>1660.2</v>
      </c>
      <c r="Y2">
        <v>0</v>
      </c>
      <c r="Z2" s="15">
        <v>17.432100000000002</v>
      </c>
      <c r="AA2" s="14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6"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Z2" s="1"/>
      <c r="HP2" s="1"/>
    </row>
    <row r="3" spans="1:224" ht="30" x14ac:dyDescent="0.25">
      <c r="A3" s="29" t="s">
        <v>55</v>
      </c>
      <c r="B3" s="45" t="s">
        <v>289</v>
      </c>
      <c r="C3" s="45">
        <v>2</v>
      </c>
      <c r="D3" s="31">
        <v>2</v>
      </c>
      <c r="E3" s="34">
        <v>2.5079617834394902E-2</v>
      </c>
      <c r="F3" s="35">
        <v>0</v>
      </c>
      <c r="G3" s="35">
        <v>0.12492038216560508</v>
      </c>
      <c r="H3" s="35">
        <v>0.15</v>
      </c>
      <c r="I3" s="35">
        <v>0</v>
      </c>
      <c r="J3" s="35">
        <v>0</v>
      </c>
      <c r="K3" s="35">
        <v>0</v>
      </c>
      <c r="L3" s="36">
        <v>0.7</v>
      </c>
      <c r="M3" s="44">
        <f t="shared" ref="M3:M66" si="0">SUM(E3:L3)</f>
        <v>1</v>
      </c>
      <c r="N3" s="14">
        <v>0</v>
      </c>
      <c r="O3" t="s">
        <v>41</v>
      </c>
      <c r="P3" t="s">
        <v>41</v>
      </c>
      <c r="Q3" t="s">
        <v>46</v>
      </c>
      <c r="R3">
        <v>3.7</v>
      </c>
      <c r="S3">
        <v>35</v>
      </c>
      <c r="T3">
        <v>3.5000000000000003E-2</v>
      </c>
      <c r="U3">
        <v>0.15</v>
      </c>
      <c r="V3">
        <v>0.12950000000000003</v>
      </c>
      <c r="W3">
        <v>0.11007500000000002</v>
      </c>
      <c r="X3">
        <v>362.5</v>
      </c>
      <c r="Y3">
        <v>50</v>
      </c>
      <c r="Z3" s="15">
        <v>89.902187500000011</v>
      </c>
      <c r="AA3" s="14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6">
        <v>0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Z3" s="1"/>
      <c r="HP3" s="1"/>
    </row>
    <row r="4" spans="1:224" ht="30" x14ac:dyDescent="0.25">
      <c r="A4" s="29" t="s">
        <v>55</v>
      </c>
      <c r="B4" s="45" t="s">
        <v>290</v>
      </c>
      <c r="C4" s="45">
        <v>3</v>
      </c>
      <c r="D4" s="31">
        <v>3</v>
      </c>
      <c r="E4" s="34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1</v>
      </c>
      <c r="L4" s="36">
        <v>0</v>
      </c>
      <c r="M4" s="44">
        <f t="shared" si="0"/>
        <v>1</v>
      </c>
      <c r="N4" s="14">
        <v>0</v>
      </c>
      <c r="O4" t="s">
        <v>41</v>
      </c>
      <c r="P4" t="s">
        <v>41</v>
      </c>
      <c r="Q4" t="s">
        <v>46</v>
      </c>
      <c r="R4">
        <v>9.16</v>
      </c>
      <c r="S4">
        <v>40</v>
      </c>
      <c r="T4">
        <v>0.04</v>
      </c>
      <c r="U4">
        <v>0</v>
      </c>
      <c r="V4">
        <v>0.3664</v>
      </c>
      <c r="W4">
        <v>0.3664</v>
      </c>
      <c r="X4">
        <v>1620</v>
      </c>
      <c r="Y4">
        <v>0</v>
      </c>
      <c r="Z4" s="15">
        <v>593.56799999999998</v>
      </c>
      <c r="AA4" s="1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6">
        <v>0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Z4" s="1"/>
      <c r="HP4" s="1"/>
    </row>
    <row r="5" spans="1:224" ht="30" x14ac:dyDescent="0.25">
      <c r="A5" s="29" t="s">
        <v>55</v>
      </c>
      <c r="B5" s="45" t="s">
        <v>291</v>
      </c>
      <c r="C5" s="45">
        <v>4</v>
      </c>
      <c r="D5" s="31">
        <v>4</v>
      </c>
      <c r="E5" s="34">
        <v>0</v>
      </c>
      <c r="F5" s="35">
        <v>0</v>
      </c>
      <c r="G5" s="35">
        <v>0</v>
      </c>
      <c r="H5" s="35">
        <v>0.02</v>
      </c>
      <c r="I5" s="35">
        <v>0</v>
      </c>
      <c r="J5" s="35">
        <v>0</v>
      </c>
      <c r="K5" s="35">
        <v>0.98</v>
      </c>
      <c r="L5" s="36">
        <v>0</v>
      </c>
      <c r="M5" s="44">
        <f t="shared" si="0"/>
        <v>1</v>
      </c>
      <c r="N5" s="14">
        <v>0</v>
      </c>
      <c r="O5" t="s">
        <v>41</v>
      </c>
      <c r="P5" t="s">
        <v>41</v>
      </c>
      <c r="Q5" t="s">
        <v>42</v>
      </c>
      <c r="R5">
        <v>9.75</v>
      </c>
      <c r="S5">
        <v>40</v>
      </c>
      <c r="T5">
        <v>0.04</v>
      </c>
      <c r="U5">
        <v>0</v>
      </c>
      <c r="V5">
        <v>0.39</v>
      </c>
      <c r="W5">
        <v>0.39</v>
      </c>
      <c r="X5">
        <v>1481</v>
      </c>
      <c r="Y5">
        <v>0</v>
      </c>
      <c r="Z5" s="15">
        <v>577.59</v>
      </c>
      <c r="AA5" s="14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6">
        <v>0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Z5" s="1"/>
      <c r="HP5" s="1"/>
    </row>
    <row r="6" spans="1:224" ht="30" x14ac:dyDescent="0.25">
      <c r="A6" s="29" t="s">
        <v>55</v>
      </c>
      <c r="B6" s="45" t="s">
        <v>292</v>
      </c>
      <c r="C6" s="45">
        <v>5</v>
      </c>
      <c r="D6" s="31">
        <v>5</v>
      </c>
      <c r="E6" s="34">
        <v>0.2</v>
      </c>
      <c r="F6" s="35">
        <v>0</v>
      </c>
      <c r="G6" s="35">
        <v>0</v>
      </c>
      <c r="H6" s="35">
        <v>0.8</v>
      </c>
      <c r="I6" s="35">
        <v>0</v>
      </c>
      <c r="J6" s="35">
        <v>0</v>
      </c>
      <c r="K6" s="35">
        <v>0</v>
      </c>
      <c r="L6" s="36">
        <v>0</v>
      </c>
      <c r="M6" s="44">
        <f t="shared" si="0"/>
        <v>1</v>
      </c>
      <c r="N6" s="14">
        <v>0</v>
      </c>
      <c r="O6" t="s">
        <v>41</v>
      </c>
      <c r="P6" t="s">
        <v>41</v>
      </c>
      <c r="Q6" t="s">
        <v>60</v>
      </c>
      <c r="R6">
        <v>1.36</v>
      </c>
      <c r="S6">
        <v>40</v>
      </c>
      <c r="T6">
        <v>0.04</v>
      </c>
      <c r="U6">
        <v>0</v>
      </c>
      <c r="V6">
        <v>5.4400000000000004E-2</v>
      </c>
      <c r="W6">
        <v>5.4400000000000004E-2</v>
      </c>
      <c r="X6">
        <v>720</v>
      </c>
      <c r="Y6">
        <v>0</v>
      </c>
      <c r="Z6" s="15">
        <v>39.168000000000006</v>
      </c>
      <c r="AA6" s="14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6">
        <v>0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Z6" s="1"/>
      <c r="HP6" s="1"/>
    </row>
    <row r="7" spans="1:224" ht="30" x14ac:dyDescent="0.25">
      <c r="A7" s="29" t="s">
        <v>55</v>
      </c>
      <c r="B7" s="45" t="s">
        <v>293</v>
      </c>
      <c r="C7" s="45">
        <v>6</v>
      </c>
      <c r="D7" s="31">
        <v>6</v>
      </c>
      <c r="E7" s="34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0.89999999999999991</v>
      </c>
      <c r="L7" s="36">
        <v>0.1</v>
      </c>
      <c r="M7" s="44">
        <f t="shared" si="0"/>
        <v>0.99999999999999989</v>
      </c>
      <c r="N7" s="14">
        <v>0</v>
      </c>
      <c r="O7" t="s">
        <v>41</v>
      </c>
      <c r="P7" t="s">
        <v>41</v>
      </c>
      <c r="Q7" t="s">
        <v>42</v>
      </c>
      <c r="R7">
        <v>15.8</v>
      </c>
      <c r="S7">
        <v>25</v>
      </c>
      <c r="T7">
        <v>2.5000000000000001E-2</v>
      </c>
      <c r="U7">
        <v>0</v>
      </c>
      <c r="V7">
        <v>0.39500000000000002</v>
      </c>
      <c r="W7">
        <v>0.39500000000000002</v>
      </c>
      <c r="X7">
        <v>1510</v>
      </c>
      <c r="Y7">
        <v>0</v>
      </c>
      <c r="Z7" s="15">
        <v>596.45000000000005</v>
      </c>
      <c r="AA7" s="14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6">
        <v>0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Z7" s="1"/>
      <c r="HP7" s="1"/>
    </row>
    <row r="8" spans="1:224" ht="30" x14ac:dyDescent="0.25">
      <c r="A8" s="29" t="s">
        <v>55</v>
      </c>
      <c r="B8" s="45" t="s">
        <v>294</v>
      </c>
      <c r="C8" s="45">
        <v>7</v>
      </c>
      <c r="D8" s="31">
        <v>7</v>
      </c>
      <c r="E8" s="34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1</v>
      </c>
      <c r="L8" s="36">
        <v>0</v>
      </c>
      <c r="M8" s="44">
        <f t="shared" si="0"/>
        <v>1</v>
      </c>
      <c r="N8" s="14">
        <v>0</v>
      </c>
      <c r="O8" t="s">
        <v>41</v>
      </c>
      <c r="P8" t="s">
        <v>41</v>
      </c>
      <c r="Q8" t="s">
        <v>42</v>
      </c>
      <c r="R8">
        <v>8.83</v>
      </c>
      <c r="S8">
        <v>30</v>
      </c>
      <c r="T8">
        <v>0.03</v>
      </c>
      <c r="U8">
        <v>0</v>
      </c>
      <c r="V8">
        <v>0.26489999999999997</v>
      </c>
      <c r="W8">
        <v>0.26489999999999997</v>
      </c>
      <c r="X8">
        <v>1500</v>
      </c>
      <c r="Y8">
        <v>0</v>
      </c>
      <c r="Z8" s="15">
        <v>397.34999999999997</v>
      </c>
      <c r="AA8" s="14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6">
        <v>0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Z8" s="1"/>
      <c r="HP8" s="1"/>
    </row>
    <row r="9" spans="1:224" ht="30" x14ac:dyDescent="0.25">
      <c r="A9" s="29" t="s">
        <v>55</v>
      </c>
      <c r="B9" s="45" t="s">
        <v>295</v>
      </c>
      <c r="C9" s="45">
        <v>8</v>
      </c>
      <c r="D9" s="31">
        <v>8</v>
      </c>
      <c r="E9" s="34">
        <v>0.1</v>
      </c>
      <c r="F9" s="35">
        <v>0</v>
      </c>
      <c r="G9" s="35">
        <v>0</v>
      </c>
      <c r="H9" s="35">
        <v>0.8</v>
      </c>
      <c r="I9" s="35">
        <v>0</v>
      </c>
      <c r="J9" s="35">
        <v>0.1</v>
      </c>
      <c r="K9" s="35">
        <v>0</v>
      </c>
      <c r="L9" s="36">
        <v>0</v>
      </c>
      <c r="M9" s="44">
        <f t="shared" si="0"/>
        <v>1</v>
      </c>
      <c r="N9" s="14">
        <v>0</v>
      </c>
      <c r="O9" t="s">
        <v>41</v>
      </c>
      <c r="P9" t="s">
        <v>41</v>
      </c>
      <c r="Q9" t="s">
        <v>46</v>
      </c>
      <c r="R9">
        <v>1.25</v>
      </c>
      <c r="S9">
        <v>35</v>
      </c>
      <c r="T9">
        <v>3.5000000000000003E-2</v>
      </c>
      <c r="U9">
        <v>0</v>
      </c>
      <c r="V9">
        <v>4.3750000000000004E-2</v>
      </c>
      <c r="W9">
        <v>4.3750000000000004E-2</v>
      </c>
      <c r="X9">
        <v>547</v>
      </c>
      <c r="Y9">
        <v>0</v>
      </c>
      <c r="Z9" s="15">
        <v>23.931250000000002</v>
      </c>
      <c r="AA9" s="14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6">
        <v>0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Z9" s="1"/>
      <c r="HP9" s="1"/>
    </row>
    <row r="10" spans="1:224" ht="30" x14ac:dyDescent="0.25">
      <c r="A10" s="29" t="s">
        <v>55</v>
      </c>
      <c r="B10" s="45" t="s">
        <v>296</v>
      </c>
      <c r="C10" s="45">
        <v>9</v>
      </c>
      <c r="D10" s="31">
        <v>9</v>
      </c>
      <c r="E10" s="34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1</v>
      </c>
      <c r="L10" s="36">
        <v>0</v>
      </c>
      <c r="M10" s="44">
        <f t="shared" si="0"/>
        <v>1</v>
      </c>
      <c r="N10" s="14">
        <v>0</v>
      </c>
      <c r="O10" t="s">
        <v>65</v>
      </c>
      <c r="P10" t="s">
        <v>65</v>
      </c>
      <c r="Q10" t="s">
        <v>42</v>
      </c>
      <c r="R10">
        <v>27.6</v>
      </c>
      <c r="S10">
        <v>40</v>
      </c>
      <c r="T10">
        <v>0.04</v>
      </c>
      <c r="U10">
        <v>0</v>
      </c>
      <c r="V10">
        <v>1.1040000000000001</v>
      </c>
      <c r="W10">
        <v>1.1040000000000001</v>
      </c>
      <c r="X10">
        <v>1000</v>
      </c>
      <c r="Y10">
        <v>0</v>
      </c>
      <c r="Z10" s="15">
        <v>1104</v>
      </c>
      <c r="AA10" s="14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6">
        <v>0</v>
      </c>
    </row>
    <row r="11" spans="1:224" ht="30" x14ac:dyDescent="0.25">
      <c r="A11" s="29" t="s">
        <v>55</v>
      </c>
      <c r="B11" s="45" t="s">
        <v>297</v>
      </c>
      <c r="C11" s="45">
        <v>10</v>
      </c>
      <c r="D11" s="31">
        <v>10</v>
      </c>
      <c r="E11" s="34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6">
        <v>0</v>
      </c>
      <c r="M11" s="44">
        <f t="shared" si="0"/>
        <v>0</v>
      </c>
      <c r="N11" s="14" t="s">
        <v>12</v>
      </c>
      <c r="O11">
        <v>0</v>
      </c>
      <c r="P11">
        <v>0</v>
      </c>
      <c r="Q11">
        <v>0</v>
      </c>
      <c r="R11">
        <v>3.12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5">
        <v>0</v>
      </c>
      <c r="AA11" s="14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6">
        <v>0</v>
      </c>
    </row>
    <row r="12" spans="1:224" ht="30" x14ac:dyDescent="0.25">
      <c r="A12" s="29" t="s">
        <v>55</v>
      </c>
      <c r="B12" s="45" t="s">
        <v>298</v>
      </c>
      <c r="C12" s="45">
        <v>11</v>
      </c>
      <c r="D12" s="31">
        <v>11</v>
      </c>
      <c r="E12" s="34">
        <v>9.4383803575992936E-2</v>
      </c>
      <c r="F12" s="35">
        <v>2.4519185763710195E-2</v>
      </c>
      <c r="G12" s="35">
        <v>0.34985517774274227</v>
      </c>
      <c r="H12" s="35">
        <v>0.11045241091061607</v>
      </c>
      <c r="I12" s="35">
        <v>1.0789422006938536E-2</v>
      </c>
      <c r="J12" s="35">
        <v>0.41000000000000003</v>
      </c>
      <c r="K12" s="35">
        <v>0</v>
      </c>
      <c r="L12" s="36">
        <v>0</v>
      </c>
      <c r="M12" s="44">
        <f t="shared" si="0"/>
        <v>1</v>
      </c>
      <c r="N12" s="14">
        <v>0</v>
      </c>
      <c r="O12" t="s">
        <v>41</v>
      </c>
      <c r="P12" t="s">
        <v>41</v>
      </c>
      <c r="Q12" t="s">
        <v>60</v>
      </c>
      <c r="R12">
        <v>6.72</v>
      </c>
      <c r="S12">
        <v>110</v>
      </c>
      <c r="T12">
        <v>0.11</v>
      </c>
      <c r="U12">
        <v>0.93</v>
      </c>
      <c r="V12">
        <v>0.73919999999999997</v>
      </c>
      <c r="W12">
        <v>5.1743999999999964E-2</v>
      </c>
      <c r="X12">
        <v>66.437573064325704</v>
      </c>
      <c r="Y12">
        <v>182</v>
      </c>
      <c r="Z12" s="15">
        <v>185.43774578064045</v>
      </c>
      <c r="AA12" s="14">
        <v>0</v>
      </c>
      <c r="AB12">
        <v>2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 s="16">
        <v>1</v>
      </c>
    </row>
    <row r="13" spans="1:224" ht="30" x14ac:dyDescent="0.25">
      <c r="A13" s="29" t="s">
        <v>55</v>
      </c>
      <c r="B13" s="45" t="s">
        <v>299</v>
      </c>
      <c r="C13" s="45">
        <v>12</v>
      </c>
      <c r="D13" s="31">
        <v>14</v>
      </c>
      <c r="E13" s="34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1</v>
      </c>
      <c r="L13" s="36">
        <v>0</v>
      </c>
      <c r="M13" s="44">
        <f t="shared" si="0"/>
        <v>1</v>
      </c>
      <c r="N13" s="14">
        <v>0</v>
      </c>
      <c r="O13" t="s">
        <v>41</v>
      </c>
      <c r="P13" t="s">
        <v>41</v>
      </c>
      <c r="Q13" t="s">
        <v>68</v>
      </c>
      <c r="R13">
        <v>8.77</v>
      </c>
      <c r="S13">
        <v>20</v>
      </c>
      <c r="T13">
        <v>0.02</v>
      </c>
      <c r="U13">
        <v>0</v>
      </c>
      <c r="V13">
        <v>0.1754</v>
      </c>
      <c r="W13">
        <v>0.1754</v>
      </c>
      <c r="X13">
        <v>1500</v>
      </c>
      <c r="Y13">
        <v>0</v>
      </c>
      <c r="Z13" s="15">
        <v>263.10000000000002</v>
      </c>
      <c r="AA13" s="14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6">
        <v>0</v>
      </c>
    </row>
    <row r="14" spans="1:224" ht="30" x14ac:dyDescent="0.25">
      <c r="A14" s="29" t="s">
        <v>55</v>
      </c>
      <c r="B14" s="45" t="s">
        <v>300</v>
      </c>
      <c r="C14" s="45">
        <v>13</v>
      </c>
      <c r="D14" s="31">
        <v>15</v>
      </c>
      <c r="E14" s="34">
        <v>0.49131228970369539</v>
      </c>
      <c r="F14" s="35">
        <v>5.2390696353145326E-2</v>
      </c>
      <c r="G14" s="35">
        <v>0.16695059873171822</v>
      </c>
      <c r="H14" s="35">
        <v>1.583438187156195E-3</v>
      </c>
      <c r="I14" s="35">
        <v>3.7762977024284883E-2</v>
      </c>
      <c r="J14" s="35">
        <v>0</v>
      </c>
      <c r="K14" s="35">
        <v>0.05</v>
      </c>
      <c r="L14" s="36">
        <v>0.2</v>
      </c>
      <c r="M14" s="44">
        <f t="shared" si="0"/>
        <v>1.0000000000000002</v>
      </c>
      <c r="N14" s="14">
        <v>0</v>
      </c>
      <c r="O14" t="s">
        <v>41</v>
      </c>
      <c r="P14" t="s">
        <v>45</v>
      </c>
      <c r="Q14" t="s">
        <v>46</v>
      </c>
      <c r="R14">
        <v>12.2</v>
      </c>
      <c r="S14">
        <v>25</v>
      </c>
      <c r="T14">
        <v>2.5000000000000001E-2</v>
      </c>
      <c r="U14">
        <v>0.2</v>
      </c>
      <c r="V14">
        <v>0.30499999999999999</v>
      </c>
      <c r="W14">
        <v>0.24399999999999999</v>
      </c>
      <c r="X14">
        <v>862.23150572513987</v>
      </c>
      <c r="Y14">
        <v>62</v>
      </c>
      <c r="Z14" s="15">
        <v>272.38448739693411</v>
      </c>
      <c r="AA14" s="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6">
        <v>0</v>
      </c>
    </row>
    <row r="15" spans="1:224" ht="30" x14ac:dyDescent="0.25">
      <c r="A15" s="29" t="s">
        <v>55</v>
      </c>
      <c r="B15" s="45" t="s">
        <v>301</v>
      </c>
      <c r="C15" s="45">
        <v>14</v>
      </c>
      <c r="D15" s="31">
        <v>16</v>
      </c>
      <c r="E15" s="34">
        <v>0.02</v>
      </c>
      <c r="F15" s="35">
        <v>0</v>
      </c>
      <c r="G15" s="35">
        <v>0.01</v>
      </c>
      <c r="H15" s="35">
        <v>0.19400000000000001</v>
      </c>
      <c r="I15" s="35">
        <v>0</v>
      </c>
      <c r="J15" s="35">
        <v>0.77600000000000002</v>
      </c>
      <c r="K15" s="35">
        <v>0</v>
      </c>
      <c r="L15" s="36">
        <v>0</v>
      </c>
      <c r="M15" s="44">
        <f t="shared" si="0"/>
        <v>1</v>
      </c>
      <c r="N15" s="14">
        <v>0</v>
      </c>
      <c r="O15" t="s">
        <v>41</v>
      </c>
      <c r="P15" t="s">
        <v>41</v>
      </c>
      <c r="Q15" t="s">
        <v>68</v>
      </c>
      <c r="R15">
        <v>2.85</v>
      </c>
      <c r="S15">
        <v>70</v>
      </c>
      <c r="T15">
        <v>7.0000000000000007E-2</v>
      </c>
      <c r="U15">
        <v>0.97</v>
      </c>
      <c r="V15">
        <v>0.19950000000000004</v>
      </c>
      <c r="W15">
        <v>5.9850000000000068E-3</v>
      </c>
      <c r="X15">
        <v>103</v>
      </c>
      <c r="Y15">
        <v>50</v>
      </c>
      <c r="Z15" s="15">
        <v>50.616455000000002</v>
      </c>
      <c r="AA15" s="14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 s="16">
        <v>0</v>
      </c>
    </row>
    <row r="16" spans="1:224" ht="30" x14ac:dyDescent="0.25">
      <c r="A16" s="29" t="s">
        <v>55</v>
      </c>
      <c r="B16" s="45" t="s">
        <v>302</v>
      </c>
      <c r="C16" s="45">
        <v>15</v>
      </c>
      <c r="D16" s="31">
        <v>17</v>
      </c>
      <c r="E16" s="34">
        <v>7.8287390423345371E-2</v>
      </c>
      <c r="F16" s="35">
        <v>0.12155074116305586</v>
      </c>
      <c r="G16" s="35">
        <v>0.7801618684135988</v>
      </c>
      <c r="H16" s="35">
        <v>0</v>
      </c>
      <c r="I16" s="35">
        <v>0</v>
      </c>
      <c r="J16" s="35">
        <v>0.02</v>
      </c>
      <c r="K16" s="35">
        <v>0</v>
      </c>
      <c r="L16" s="36">
        <v>0</v>
      </c>
      <c r="M16" s="44">
        <f t="shared" si="0"/>
        <v>1</v>
      </c>
      <c r="N16" s="14">
        <v>0</v>
      </c>
      <c r="O16" t="s">
        <v>41</v>
      </c>
      <c r="P16" t="s">
        <v>41</v>
      </c>
      <c r="Q16" t="s">
        <v>68</v>
      </c>
      <c r="R16">
        <v>0.44</v>
      </c>
      <c r="S16">
        <v>30</v>
      </c>
      <c r="T16">
        <v>0.03</v>
      </c>
      <c r="U16">
        <v>0.45</v>
      </c>
      <c r="V16">
        <v>1.32E-2</v>
      </c>
      <c r="W16">
        <v>7.2600000000000008E-3</v>
      </c>
      <c r="X16">
        <v>3469.6000000000004</v>
      </c>
      <c r="Y16">
        <v>52</v>
      </c>
      <c r="Z16" s="15">
        <v>77.189296000000013</v>
      </c>
      <c r="AA16" s="14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6">
        <v>0</v>
      </c>
    </row>
    <row r="17" spans="1:176" ht="30" x14ac:dyDescent="0.25">
      <c r="A17" s="29" t="s">
        <v>55</v>
      </c>
      <c r="B17" s="45" t="s">
        <v>303</v>
      </c>
      <c r="C17" s="45">
        <v>16</v>
      </c>
      <c r="D17" s="31">
        <v>18</v>
      </c>
      <c r="E17" s="34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6">
        <v>0</v>
      </c>
      <c r="M17" s="44">
        <f t="shared" si="0"/>
        <v>0</v>
      </c>
      <c r="N17" s="14" t="s">
        <v>12</v>
      </c>
      <c r="O17">
        <v>0</v>
      </c>
      <c r="P17">
        <v>0</v>
      </c>
      <c r="Q17">
        <v>0</v>
      </c>
      <c r="R17">
        <v>44.1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5">
        <v>0</v>
      </c>
      <c r="AA17" s="14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6">
        <v>0</v>
      </c>
    </row>
    <row r="18" spans="1:176" ht="30" x14ac:dyDescent="0.25">
      <c r="A18" s="29" t="s">
        <v>55</v>
      </c>
      <c r="B18" s="45" t="s">
        <v>304</v>
      </c>
      <c r="C18" s="45">
        <v>17</v>
      </c>
      <c r="D18" s="31">
        <v>19</v>
      </c>
      <c r="E18" s="34">
        <v>0</v>
      </c>
      <c r="F18" s="35">
        <v>0</v>
      </c>
      <c r="G18" s="35">
        <v>0</v>
      </c>
      <c r="H18" s="35">
        <v>0</v>
      </c>
      <c r="I18" s="35">
        <v>0</v>
      </c>
      <c r="J18" s="35">
        <v>1</v>
      </c>
      <c r="K18" s="35">
        <v>0</v>
      </c>
      <c r="L18" s="36">
        <v>0</v>
      </c>
      <c r="M18" s="44">
        <f t="shared" si="0"/>
        <v>1</v>
      </c>
      <c r="N18" s="14">
        <v>0</v>
      </c>
      <c r="O18" t="s">
        <v>41</v>
      </c>
      <c r="P18" t="s">
        <v>41</v>
      </c>
      <c r="Q18" t="s">
        <v>68</v>
      </c>
      <c r="R18">
        <v>1.58</v>
      </c>
      <c r="S18">
        <v>85</v>
      </c>
      <c r="T18">
        <v>8.5000000000000006E-2</v>
      </c>
      <c r="U18">
        <v>1</v>
      </c>
      <c r="V18">
        <v>0.1343</v>
      </c>
      <c r="W18">
        <v>0</v>
      </c>
      <c r="X18">
        <v>0</v>
      </c>
      <c r="Y18">
        <v>40</v>
      </c>
      <c r="Z18" s="15">
        <v>40</v>
      </c>
      <c r="AA18" s="14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6">
        <v>0</v>
      </c>
    </row>
    <row r="19" spans="1:176" ht="30" x14ac:dyDescent="0.25">
      <c r="A19" s="29" t="s">
        <v>55</v>
      </c>
      <c r="B19" s="45" t="s">
        <v>305</v>
      </c>
      <c r="C19" s="45">
        <v>18</v>
      </c>
      <c r="D19" s="31">
        <v>21</v>
      </c>
      <c r="E19" s="34">
        <v>0</v>
      </c>
      <c r="F19" s="35">
        <v>0</v>
      </c>
      <c r="G19" s="35">
        <v>0</v>
      </c>
      <c r="H19" s="35">
        <v>0.9</v>
      </c>
      <c r="I19" s="35">
        <v>0</v>
      </c>
      <c r="J19" s="35">
        <v>0.1</v>
      </c>
      <c r="K19" s="35">
        <v>0</v>
      </c>
      <c r="L19" s="36">
        <v>0</v>
      </c>
      <c r="M19" s="44">
        <f t="shared" si="0"/>
        <v>1</v>
      </c>
      <c r="N19" s="14">
        <v>0</v>
      </c>
      <c r="O19" t="s">
        <v>41</v>
      </c>
      <c r="P19" t="s">
        <v>41</v>
      </c>
      <c r="Q19" t="s">
        <v>68</v>
      </c>
      <c r="R19">
        <v>0.67</v>
      </c>
      <c r="S19">
        <v>40</v>
      </c>
      <c r="T19">
        <v>0.04</v>
      </c>
      <c r="U19">
        <v>0</v>
      </c>
      <c r="V19">
        <v>2.6800000000000001E-2</v>
      </c>
      <c r="W19">
        <v>2.6800000000000001E-2</v>
      </c>
      <c r="X19">
        <v>512</v>
      </c>
      <c r="Y19">
        <v>0</v>
      </c>
      <c r="Z19" s="15">
        <v>13.7216</v>
      </c>
      <c r="AA19" s="14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6">
        <v>0</v>
      </c>
    </row>
    <row r="20" spans="1:176" ht="30" x14ac:dyDescent="0.25">
      <c r="A20" s="29" t="s">
        <v>55</v>
      </c>
      <c r="B20" s="45" t="s">
        <v>306</v>
      </c>
      <c r="C20" s="45">
        <v>19</v>
      </c>
      <c r="D20" s="31">
        <v>22</v>
      </c>
      <c r="E20" s="34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6">
        <v>0</v>
      </c>
      <c r="M20" s="44">
        <f t="shared" si="0"/>
        <v>0</v>
      </c>
      <c r="N20" s="14" t="s">
        <v>12</v>
      </c>
      <c r="O20">
        <v>0</v>
      </c>
      <c r="P20">
        <v>0</v>
      </c>
      <c r="Q20">
        <v>0</v>
      </c>
      <c r="R20">
        <v>66.599999999999994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5">
        <v>0</v>
      </c>
      <c r="AA20" s="14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6">
        <v>0</v>
      </c>
    </row>
    <row r="21" spans="1:176" ht="30" x14ac:dyDescent="0.25">
      <c r="A21" s="29" t="s">
        <v>55</v>
      </c>
      <c r="B21" s="45" t="s">
        <v>307</v>
      </c>
      <c r="C21" s="45">
        <v>20</v>
      </c>
      <c r="D21" s="31">
        <v>23</v>
      </c>
      <c r="E21" s="34">
        <v>0.05</v>
      </c>
      <c r="F21" s="35">
        <v>0</v>
      </c>
      <c r="G21" s="35">
        <v>0</v>
      </c>
      <c r="H21" s="35">
        <v>0</v>
      </c>
      <c r="I21" s="35">
        <v>0</v>
      </c>
      <c r="J21" s="35">
        <v>0.8</v>
      </c>
      <c r="K21" s="35">
        <v>0.15</v>
      </c>
      <c r="L21" s="36">
        <v>0</v>
      </c>
      <c r="M21" s="44">
        <f t="shared" si="0"/>
        <v>1</v>
      </c>
      <c r="N21" s="14">
        <v>0</v>
      </c>
      <c r="O21" t="s">
        <v>41</v>
      </c>
      <c r="P21" t="s">
        <v>41</v>
      </c>
      <c r="Q21">
        <v>0</v>
      </c>
      <c r="R21">
        <v>2.54</v>
      </c>
      <c r="S21">
        <v>20</v>
      </c>
      <c r="T21">
        <v>0.02</v>
      </c>
      <c r="U21">
        <v>0.8</v>
      </c>
      <c r="V21">
        <v>5.0800000000000005E-2</v>
      </c>
      <c r="W21">
        <v>1.0159999999999999E-2</v>
      </c>
      <c r="X21">
        <v>390</v>
      </c>
      <c r="Y21">
        <v>40</v>
      </c>
      <c r="Z21" s="15">
        <v>43.962400000000002</v>
      </c>
      <c r="AA21" s="14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 s="16">
        <v>0</v>
      </c>
    </row>
    <row r="22" spans="1:176" ht="30" x14ac:dyDescent="0.25">
      <c r="A22" s="29" t="s">
        <v>55</v>
      </c>
      <c r="B22" s="45" t="s">
        <v>308</v>
      </c>
      <c r="C22" s="45">
        <v>21</v>
      </c>
      <c r="D22" s="31">
        <v>24</v>
      </c>
      <c r="E22" s="34">
        <v>0.9</v>
      </c>
      <c r="F22" s="35">
        <v>0</v>
      </c>
      <c r="G22" s="35">
        <v>5.000000000000001E-2</v>
      </c>
      <c r="H22" s="35">
        <v>0</v>
      </c>
      <c r="I22" s="35">
        <v>0</v>
      </c>
      <c r="J22" s="35">
        <v>0</v>
      </c>
      <c r="K22" s="35">
        <v>0.05</v>
      </c>
      <c r="L22" s="36">
        <v>0</v>
      </c>
      <c r="M22" s="44">
        <f t="shared" si="0"/>
        <v>1</v>
      </c>
      <c r="N22" s="14">
        <v>0</v>
      </c>
      <c r="O22" t="s">
        <v>41</v>
      </c>
      <c r="P22" t="s">
        <v>41</v>
      </c>
      <c r="Q22">
        <v>0</v>
      </c>
      <c r="R22">
        <v>1.37</v>
      </c>
      <c r="S22">
        <v>10</v>
      </c>
      <c r="T22">
        <v>0.01</v>
      </c>
      <c r="U22">
        <v>0</v>
      </c>
      <c r="V22">
        <v>1.3700000000000002E-2</v>
      </c>
      <c r="W22">
        <v>1.3700000000000002E-2</v>
      </c>
      <c r="X22">
        <v>1712</v>
      </c>
      <c r="Y22">
        <v>0</v>
      </c>
      <c r="Z22" s="15">
        <v>23.454400000000003</v>
      </c>
      <c r="AA22" s="14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8</v>
      </c>
      <c r="AL22">
        <v>1</v>
      </c>
      <c r="AM22">
        <v>3</v>
      </c>
      <c r="AN22" s="16">
        <v>0</v>
      </c>
    </row>
    <row r="23" spans="1:176" ht="30" x14ac:dyDescent="0.25">
      <c r="A23" s="29" t="s">
        <v>55</v>
      </c>
      <c r="B23" s="45" t="s">
        <v>309</v>
      </c>
      <c r="C23" s="45">
        <v>22</v>
      </c>
      <c r="D23" s="31">
        <v>25</v>
      </c>
      <c r="E23" s="34">
        <v>0</v>
      </c>
      <c r="F23" s="35">
        <v>0</v>
      </c>
      <c r="G23" s="35">
        <v>0</v>
      </c>
      <c r="H23" s="35">
        <v>1</v>
      </c>
      <c r="I23" s="35">
        <v>0</v>
      </c>
      <c r="J23" s="35">
        <v>0</v>
      </c>
      <c r="K23" s="35">
        <v>0</v>
      </c>
      <c r="L23" s="36">
        <v>0</v>
      </c>
      <c r="M23" s="44">
        <f t="shared" si="0"/>
        <v>1</v>
      </c>
      <c r="N23" s="14">
        <v>0</v>
      </c>
      <c r="O23" t="s">
        <v>41</v>
      </c>
      <c r="P23" t="s">
        <v>41</v>
      </c>
      <c r="Q23">
        <v>0</v>
      </c>
      <c r="R23">
        <v>8.2100000000000009</v>
      </c>
      <c r="S23">
        <v>25</v>
      </c>
      <c r="T23">
        <v>2.5000000000000001E-2</v>
      </c>
      <c r="U23">
        <v>0</v>
      </c>
      <c r="V23">
        <v>0.20525000000000004</v>
      </c>
      <c r="W23">
        <v>0.20525000000000004</v>
      </c>
      <c r="X23">
        <v>550</v>
      </c>
      <c r="Y23">
        <v>0</v>
      </c>
      <c r="Z23" s="15">
        <v>112.88750000000002</v>
      </c>
      <c r="AA23" s="14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6">
        <v>0</v>
      </c>
    </row>
    <row r="24" spans="1:176" ht="30" x14ac:dyDescent="0.25">
      <c r="A24" s="29" t="s">
        <v>55</v>
      </c>
      <c r="B24" s="45" t="s">
        <v>310</v>
      </c>
      <c r="C24" s="45">
        <v>23</v>
      </c>
      <c r="D24" s="31">
        <v>26</v>
      </c>
      <c r="E24" s="34">
        <v>0.67742685082149634</v>
      </c>
      <c r="F24" s="35">
        <v>8.4868756954899524E-2</v>
      </c>
      <c r="G24" s="35">
        <v>3.5939647836617142E-2</v>
      </c>
      <c r="H24" s="35">
        <v>6.1075472933167516E-3</v>
      </c>
      <c r="I24" s="35">
        <v>0.14565719709367025</v>
      </c>
      <c r="J24" s="35">
        <v>0</v>
      </c>
      <c r="K24" s="35">
        <v>0.05</v>
      </c>
      <c r="L24" s="36">
        <v>0</v>
      </c>
      <c r="M24" s="44">
        <f t="shared" si="0"/>
        <v>1</v>
      </c>
      <c r="N24" s="14">
        <v>0</v>
      </c>
      <c r="O24" t="s">
        <v>41</v>
      </c>
      <c r="P24" t="s">
        <v>65</v>
      </c>
      <c r="Q24" t="s">
        <v>42</v>
      </c>
      <c r="R24">
        <v>4.87</v>
      </c>
      <c r="S24">
        <v>20</v>
      </c>
      <c r="T24">
        <v>0.02</v>
      </c>
      <c r="U24">
        <v>0</v>
      </c>
      <c r="V24">
        <v>9.74E-2</v>
      </c>
      <c r="W24">
        <v>9.74E-2</v>
      </c>
      <c r="X24">
        <v>1226.607236368397</v>
      </c>
      <c r="Y24">
        <v>0</v>
      </c>
      <c r="Z24" s="15">
        <v>119.47154482228187</v>
      </c>
      <c r="AA24" s="1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6">
        <v>0</v>
      </c>
    </row>
    <row r="25" spans="1:176" ht="30" x14ac:dyDescent="0.25">
      <c r="A25" s="29" t="s">
        <v>131</v>
      </c>
      <c r="B25" s="45" t="s">
        <v>311</v>
      </c>
      <c r="C25" s="45">
        <v>24</v>
      </c>
      <c r="D25" s="31">
        <v>27</v>
      </c>
      <c r="E25" s="34">
        <v>0.6</v>
      </c>
      <c r="F25" s="35">
        <v>0.03</v>
      </c>
      <c r="G25" s="35">
        <v>0.03</v>
      </c>
      <c r="H25" s="35">
        <v>0</v>
      </c>
      <c r="I25" s="35">
        <v>7.0000000000000007E-2</v>
      </c>
      <c r="J25" s="35">
        <v>0</v>
      </c>
      <c r="K25" s="35">
        <v>0.27</v>
      </c>
      <c r="L25" s="36">
        <v>0</v>
      </c>
      <c r="M25" s="44">
        <f t="shared" si="0"/>
        <v>1</v>
      </c>
      <c r="N25" s="14">
        <v>0</v>
      </c>
      <c r="O25" t="s">
        <v>41</v>
      </c>
      <c r="P25" t="s">
        <v>65</v>
      </c>
      <c r="Q25" t="s">
        <v>42</v>
      </c>
      <c r="R25">
        <v>0.96</v>
      </c>
      <c r="S25">
        <v>70</v>
      </c>
      <c r="T25">
        <v>7.0000000000000007E-2</v>
      </c>
      <c r="U25">
        <v>0</v>
      </c>
      <c r="V25">
        <v>6.720000000000001E-2</v>
      </c>
      <c r="W25">
        <v>6.720000000000001E-2</v>
      </c>
      <c r="X25">
        <v>1343.2</v>
      </c>
      <c r="Y25">
        <v>0</v>
      </c>
      <c r="Z25" s="15">
        <v>90.263040000000018</v>
      </c>
      <c r="AA25" s="14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6">
        <v>0</v>
      </c>
    </row>
    <row r="26" spans="1:176" ht="30" x14ac:dyDescent="0.25">
      <c r="A26" s="29" t="s">
        <v>55</v>
      </c>
      <c r="B26" s="45" t="s">
        <v>312</v>
      </c>
      <c r="C26" s="45">
        <v>25</v>
      </c>
      <c r="D26" s="31">
        <v>28</v>
      </c>
      <c r="E26" s="34">
        <v>0.8</v>
      </c>
      <c r="F26" s="35">
        <v>0.05</v>
      </c>
      <c r="G26" s="35">
        <v>0.15</v>
      </c>
      <c r="H26" s="35">
        <v>0</v>
      </c>
      <c r="I26" s="35">
        <v>0</v>
      </c>
      <c r="J26" s="35">
        <v>0</v>
      </c>
      <c r="K26" s="35">
        <v>0</v>
      </c>
      <c r="L26" s="36">
        <v>0</v>
      </c>
      <c r="M26" s="44">
        <f t="shared" si="0"/>
        <v>1</v>
      </c>
      <c r="N26" s="14">
        <v>0</v>
      </c>
      <c r="O26" t="s">
        <v>41</v>
      </c>
      <c r="P26" t="s">
        <v>45</v>
      </c>
      <c r="Q26" t="s">
        <v>90</v>
      </c>
      <c r="R26">
        <v>4.34</v>
      </c>
      <c r="S26">
        <v>15</v>
      </c>
      <c r="T26">
        <v>1.4999999999999999E-2</v>
      </c>
      <c r="U26">
        <v>0</v>
      </c>
      <c r="V26">
        <v>6.5099999999999991E-2</v>
      </c>
      <c r="W26">
        <v>6.5099999999999991E-2</v>
      </c>
      <c r="X26">
        <v>1831</v>
      </c>
      <c r="Y26">
        <v>0</v>
      </c>
      <c r="Z26" s="15">
        <v>119.19809999999998</v>
      </c>
      <c r="AA26" s="14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6">
        <v>0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 ht="30" x14ac:dyDescent="0.25">
      <c r="A27" s="29" t="s">
        <v>131</v>
      </c>
      <c r="B27" s="45" t="s">
        <v>313</v>
      </c>
      <c r="C27" s="45">
        <v>26</v>
      </c>
      <c r="D27" s="31">
        <v>29</v>
      </c>
      <c r="E27" s="34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6">
        <v>0</v>
      </c>
      <c r="M27" s="44">
        <f t="shared" si="0"/>
        <v>0</v>
      </c>
      <c r="N27" s="14" t="s">
        <v>12</v>
      </c>
      <c r="O27">
        <v>0</v>
      </c>
      <c r="P27">
        <v>0</v>
      </c>
      <c r="Q27">
        <v>0</v>
      </c>
      <c r="R27">
        <v>6.82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5">
        <v>0</v>
      </c>
      <c r="AA27" s="14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6">
        <v>0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6" ht="30" x14ac:dyDescent="0.25">
      <c r="A28" s="29" t="s">
        <v>47</v>
      </c>
      <c r="B28" s="45" t="s">
        <v>314</v>
      </c>
      <c r="C28" s="45">
        <v>27</v>
      </c>
      <c r="D28" s="31">
        <v>30</v>
      </c>
      <c r="E28" s="34">
        <v>1.523713934527576E-2</v>
      </c>
      <c r="F28" s="35">
        <v>4.7149309419388621E-2</v>
      </c>
      <c r="G28" s="35">
        <v>3.2998043536761872E-3</v>
      </c>
      <c r="H28" s="35">
        <v>3.3930818296204171E-3</v>
      </c>
      <c r="I28" s="35">
        <v>8.0920665052039015E-2</v>
      </c>
      <c r="J28" s="35">
        <v>0</v>
      </c>
      <c r="K28" s="35">
        <v>0.85</v>
      </c>
      <c r="L28" s="36">
        <v>0</v>
      </c>
      <c r="M28" s="44">
        <f t="shared" si="0"/>
        <v>1</v>
      </c>
      <c r="N28" s="14">
        <v>0</v>
      </c>
      <c r="O28" t="s">
        <v>41</v>
      </c>
      <c r="P28" t="s">
        <v>41</v>
      </c>
      <c r="Q28" t="s">
        <v>42</v>
      </c>
      <c r="R28">
        <v>1.07</v>
      </c>
      <c r="S28">
        <v>20</v>
      </c>
      <c r="T28">
        <v>0.02</v>
      </c>
      <c r="U28">
        <v>0</v>
      </c>
      <c r="V28">
        <v>2.1400000000000002E-2</v>
      </c>
      <c r="W28">
        <v>2.1400000000000002E-2</v>
      </c>
      <c r="X28">
        <v>1480.7817979824426</v>
      </c>
      <c r="Y28">
        <v>0</v>
      </c>
      <c r="Z28" s="15">
        <v>31.688730476824276</v>
      </c>
      <c r="AA28" s="14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6">
        <v>2</v>
      </c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</row>
    <row r="29" spans="1:176" ht="30" x14ac:dyDescent="0.25">
      <c r="A29" s="29" t="s">
        <v>131</v>
      </c>
      <c r="B29" s="45" t="s">
        <v>315</v>
      </c>
      <c r="C29" s="45">
        <v>28</v>
      </c>
      <c r="D29" s="31">
        <v>31</v>
      </c>
      <c r="E29" s="34">
        <v>0.9</v>
      </c>
      <c r="F29" s="35">
        <v>0</v>
      </c>
      <c r="G29" s="35">
        <v>5.000000000000001E-2</v>
      </c>
      <c r="H29" s="35">
        <v>0</v>
      </c>
      <c r="I29" s="35">
        <v>0.05</v>
      </c>
      <c r="J29" s="35">
        <v>0</v>
      </c>
      <c r="K29" s="35">
        <v>0</v>
      </c>
      <c r="L29" s="36">
        <v>0</v>
      </c>
      <c r="M29" s="44">
        <f t="shared" si="0"/>
        <v>1</v>
      </c>
      <c r="N29" s="14">
        <v>0</v>
      </c>
      <c r="O29" t="s">
        <v>41</v>
      </c>
      <c r="P29" t="s">
        <v>41</v>
      </c>
      <c r="Q29" t="s">
        <v>135</v>
      </c>
      <c r="R29">
        <v>1.1299999999999999</v>
      </c>
      <c r="S29">
        <v>40</v>
      </c>
      <c r="T29">
        <v>0.04</v>
      </c>
      <c r="U29">
        <v>0</v>
      </c>
      <c r="V29">
        <v>4.5199999999999997E-2</v>
      </c>
      <c r="W29">
        <v>4.5199999999999997E-2</v>
      </c>
      <c r="X29">
        <v>1187</v>
      </c>
      <c r="Y29">
        <v>0</v>
      </c>
      <c r="Z29" s="15">
        <v>53.6524</v>
      </c>
      <c r="AA29" s="14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6">
        <v>0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</row>
    <row r="30" spans="1:176" ht="30" x14ac:dyDescent="0.25">
      <c r="A30" s="29" t="s">
        <v>131</v>
      </c>
      <c r="B30" s="45" t="s">
        <v>316</v>
      </c>
      <c r="C30" s="45">
        <v>29</v>
      </c>
      <c r="D30" s="31">
        <v>32</v>
      </c>
      <c r="E30" s="34">
        <v>0.03</v>
      </c>
      <c r="F30" s="35">
        <v>0</v>
      </c>
      <c r="G30" s="35">
        <v>0</v>
      </c>
      <c r="H30" s="35">
        <v>0</v>
      </c>
      <c r="I30" s="35">
        <v>0.02</v>
      </c>
      <c r="J30" s="35">
        <v>0.95</v>
      </c>
      <c r="K30" s="35">
        <v>0</v>
      </c>
      <c r="L30" s="36">
        <v>0</v>
      </c>
      <c r="M30" s="44">
        <f t="shared" si="0"/>
        <v>1</v>
      </c>
      <c r="N30" s="14">
        <v>0</v>
      </c>
      <c r="O30" t="s">
        <v>41</v>
      </c>
      <c r="P30" t="s">
        <v>41</v>
      </c>
      <c r="Q30" t="s">
        <v>68</v>
      </c>
      <c r="R30">
        <v>1.93</v>
      </c>
      <c r="S30">
        <v>10</v>
      </c>
      <c r="T30">
        <v>0.01</v>
      </c>
      <c r="U30">
        <v>0</v>
      </c>
      <c r="V30">
        <v>1.9300000000000001E-2</v>
      </c>
      <c r="W30">
        <v>1.9300000000000001E-2</v>
      </c>
      <c r="X30">
        <v>208.5</v>
      </c>
      <c r="Y30">
        <v>0</v>
      </c>
      <c r="Z30" s="15">
        <v>4.0240499999999999</v>
      </c>
      <c r="AA30" s="14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6">
        <v>0</v>
      </c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</row>
    <row r="31" spans="1:176" ht="30" x14ac:dyDescent="0.25">
      <c r="A31" s="29" t="s">
        <v>131</v>
      </c>
      <c r="B31" s="45" t="s">
        <v>317</v>
      </c>
      <c r="C31" s="45">
        <v>30</v>
      </c>
      <c r="D31" s="31">
        <v>33</v>
      </c>
      <c r="E31" s="34">
        <v>0.85</v>
      </c>
      <c r="F31" s="35">
        <v>0</v>
      </c>
      <c r="G31" s="35">
        <v>5.000000000000001E-2</v>
      </c>
      <c r="H31" s="35">
        <v>0</v>
      </c>
      <c r="I31" s="35">
        <v>0.1</v>
      </c>
      <c r="J31" s="35">
        <v>0</v>
      </c>
      <c r="K31" s="35">
        <v>0</v>
      </c>
      <c r="L31" s="36">
        <v>0</v>
      </c>
      <c r="M31" s="44">
        <f t="shared" si="0"/>
        <v>1</v>
      </c>
      <c r="N31" s="14">
        <v>0</v>
      </c>
      <c r="O31" t="s">
        <v>41</v>
      </c>
      <c r="P31" t="s">
        <v>41</v>
      </c>
      <c r="Q31" t="s">
        <v>42</v>
      </c>
      <c r="R31">
        <v>2.31</v>
      </c>
      <c r="S31">
        <v>30</v>
      </c>
      <c r="T31">
        <v>0.03</v>
      </c>
      <c r="U31">
        <v>0</v>
      </c>
      <c r="V31">
        <v>6.93E-2</v>
      </c>
      <c r="W31">
        <v>6.93E-2</v>
      </c>
      <c r="X31">
        <v>1192</v>
      </c>
      <c r="Y31">
        <v>0</v>
      </c>
      <c r="Z31" s="15">
        <v>82.605599999999995</v>
      </c>
      <c r="AA31" s="14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6">
        <v>0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</row>
    <row r="32" spans="1:176" ht="30" x14ac:dyDescent="0.25">
      <c r="A32" s="29" t="s">
        <v>131</v>
      </c>
      <c r="B32" s="45" t="s">
        <v>318</v>
      </c>
      <c r="C32" s="45">
        <v>31</v>
      </c>
      <c r="D32" s="31">
        <v>34</v>
      </c>
      <c r="E32" s="34">
        <v>0.7</v>
      </c>
      <c r="F32" s="35">
        <v>0</v>
      </c>
      <c r="G32" s="35">
        <v>0.22000000000000006</v>
      </c>
      <c r="H32" s="35">
        <v>0.03</v>
      </c>
      <c r="I32" s="35">
        <v>0.05</v>
      </c>
      <c r="J32" s="35">
        <v>0</v>
      </c>
      <c r="K32" s="35">
        <v>0</v>
      </c>
      <c r="L32" s="36">
        <v>0</v>
      </c>
      <c r="M32" s="44">
        <f t="shared" si="0"/>
        <v>1</v>
      </c>
      <c r="N32" s="14">
        <v>0</v>
      </c>
      <c r="O32" t="s">
        <v>41</v>
      </c>
      <c r="P32" t="s">
        <v>41</v>
      </c>
      <c r="Q32" t="s">
        <v>46</v>
      </c>
      <c r="R32">
        <v>0.64</v>
      </c>
      <c r="S32">
        <v>15</v>
      </c>
      <c r="T32">
        <v>1.4999999999999999E-2</v>
      </c>
      <c r="U32">
        <v>0.2</v>
      </c>
      <c r="V32">
        <v>9.5999999999999992E-3</v>
      </c>
      <c r="W32">
        <v>7.6799999999999993E-3</v>
      </c>
      <c r="X32">
        <v>827.3</v>
      </c>
      <c r="Y32">
        <v>12</v>
      </c>
      <c r="Z32" s="15">
        <v>18.353663999999998</v>
      </c>
      <c r="AA32" s="14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6">
        <v>0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</row>
    <row r="33" spans="1:176" ht="30" x14ac:dyDescent="0.25">
      <c r="A33" s="29" t="s">
        <v>131</v>
      </c>
      <c r="B33" s="45" t="s">
        <v>319</v>
      </c>
      <c r="C33" s="45">
        <v>32</v>
      </c>
      <c r="D33" s="31">
        <v>35</v>
      </c>
      <c r="E33" s="34">
        <v>0.75</v>
      </c>
      <c r="F33" s="35">
        <v>0</v>
      </c>
      <c r="G33" s="35">
        <v>0.01</v>
      </c>
      <c r="H33" s="35">
        <v>0</v>
      </c>
      <c r="I33" s="35">
        <v>0.04</v>
      </c>
      <c r="J33" s="35">
        <v>0.2</v>
      </c>
      <c r="K33" s="35">
        <v>0</v>
      </c>
      <c r="L33" s="36">
        <v>0</v>
      </c>
      <c r="M33" s="44">
        <f t="shared" si="0"/>
        <v>1</v>
      </c>
      <c r="N33" s="14">
        <v>0</v>
      </c>
      <c r="O33" t="s">
        <v>41</v>
      </c>
      <c r="P33" t="s">
        <v>41</v>
      </c>
      <c r="Q33" t="s">
        <v>46</v>
      </c>
      <c r="R33">
        <v>5.18</v>
      </c>
      <c r="S33">
        <v>10</v>
      </c>
      <c r="T33">
        <v>0.01</v>
      </c>
      <c r="U33">
        <v>0</v>
      </c>
      <c r="V33">
        <v>5.1799999999999999E-2</v>
      </c>
      <c r="W33">
        <v>5.1799999999999999E-2</v>
      </c>
      <c r="X33">
        <v>814.4</v>
      </c>
      <c r="Y33">
        <v>0</v>
      </c>
      <c r="Z33" s="15">
        <v>42.185919999999996</v>
      </c>
      <c r="AA33" s="14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6">
        <v>0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</row>
    <row r="34" spans="1:176" ht="30" x14ac:dyDescent="0.25">
      <c r="A34" s="29" t="s">
        <v>131</v>
      </c>
      <c r="B34" s="45" t="s">
        <v>320</v>
      </c>
      <c r="C34" s="45">
        <v>33</v>
      </c>
      <c r="D34" s="31">
        <v>36</v>
      </c>
      <c r="E34" s="34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6">
        <v>0</v>
      </c>
      <c r="M34" s="44">
        <f t="shared" si="0"/>
        <v>0</v>
      </c>
      <c r="N34" s="14" t="s">
        <v>12</v>
      </c>
      <c r="O34">
        <v>0</v>
      </c>
      <c r="P34">
        <v>0</v>
      </c>
      <c r="Q34">
        <v>0</v>
      </c>
      <c r="R34">
        <v>2.6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5">
        <v>0</v>
      </c>
      <c r="AA34" s="1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6">
        <v>0</v>
      </c>
    </row>
    <row r="35" spans="1:176" ht="30" x14ac:dyDescent="0.25">
      <c r="A35" s="29" t="s">
        <v>131</v>
      </c>
      <c r="B35" s="45" t="s">
        <v>321</v>
      </c>
      <c r="C35" s="45">
        <v>34</v>
      </c>
      <c r="D35" s="31">
        <v>37</v>
      </c>
      <c r="E35" s="34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6">
        <v>0</v>
      </c>
      <c r="M35" s="44">
        <f t="shared" si="0"/>
        <v>0</v>
      </c>
      <c r="N35" s="14" t="s">
        <v>12</v>
      </c>
      <c r="O35">
        <v>0</v>
      </c>
      <c r="P35">
        <v>0</v>
      </c>
      <c r="Q35">
        <v>0</v>
      </c>
      <c r="R35">
        <v>2.93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5">
        <v>0</v>
      </c>
      <c r="AA35" s="14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6">
        <v>0</v>
      </c>
    </row>
    <row r="36" spans="1:176" ht="30" x14ac:dyDescent="0.25">
      <c r="A36" s="29" t="s">
        <v>131</v>
      </c>
      <c r="B36" s="45" t="s">
        <v>322</v>
      </c>
      <c r="C36" s="45">
        <v>35</v>
      </c>
      <c r="D36" s="31">
        <v>39</v>
      </c>
      <c r="E36" s="34">
        <v>0.87</v>
      </c>
      <c r="F36" s="35">
        <v>0</v>
      </c>
      <c r="G36" s="35">
        <v>0.01</v>
      </c>
      <c r="H36" s="35">
        <v>0.1</v>
      </c>
      <c r="I36" s="35">
        <v>0.02</v>
      </c>
      <c r="J36" s="35">
        <v>0</v>
      </c>
      <c r="K36" s="35">
        <v>0</v>
      </c>
      <c r="L36" s="36">
        <v>0</v>
      </c>
      <c r="M36" s="44">
        <f t="shared" si="0"/>
        <v>1</v>
      </c>
      <c r="N36" s="14">
        <v>0</v>
      </c>
      <c r="O36" t="s">
        <v>41</v>
      </c>
      <c r="P36" t="s">
        <v>145</v>
      </c>
      <c r="Q36" t="s">
        <v>46</v>
      </c>
      <c r="R36">
        <v>4</v>
      </c>
      <c r="S36">
        <v>15</v>
      </c>
      <c r="T36">
        <v>1.4999999999999999E-2</v>
      </c>
      <c r="U36">
        <v>0</v>
      </c>
      <c r="V36">
        <v>0.06</v>
      </c>
      <c r="W36">
        <v>0.06</v>
      </c>
      <c r="X36">
        <v>923.4</v>
      </c>
      <c r="Y36">
        <v>0</v>
      </c>
      <c r="Z36" s="15">
        <v>55.403999999999996</v>
      </c>
      <c r="AA36" s="14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6">
        <v>0</v>
      </c>
    </row>
    <row r="37" spans="1:176" ht="30" x14ac:dyDescent="0.25">
      <c r="A37" s="29" t="s">
        <v>131</v>
      </c>
      <c r="B37" s="45" t="s">
        <v>323</v>
      </c>
      <c r="C37" s="45">
        <v>36</v>
      </c>
      <c r="D37" s="31">
        <v>40</v>
      </c>
      <c r="E37" s="34">
        <v>0.70304742786905505</v>
      </c>
      <c r="F37" s="35">
        <v>3.9429861883877725E-2</v>
      </c>
      <c r="G37" s="35">
        <v>4.0659960870735236E-2</v>
      </c>
      <c r="H37" s="35">
        <v>5.0678616365924085E-2</v>
      </c>
      <c r="I37" s="35">
        <v>0.11618413301040781</v>
      </c>
      <c r="J37" s="35">
        <v>0.05</v>
      </c>
      <c r="K37" s="35">
        <v>0</v>
      </c>
      <c r="L37" s="36">
        <v>0</v>
      </c>
      <c r="M37" s="44">
        <f t="shared" si="0"/>
        <v>1</v>
      </c>
      <c r="N37" s="14">
        <v>0</v>
      </c>
      <c r="O37" t="s">
        <v>41</v>
      </c>
      <c r="P37" t="s">
        <v>41</v>
      </c>
      <c r="Q37" t="s">
        <v>68</v>
      </c>
      <c r="R37">
        <v>27.2</v>
      </c>
      <c r="S37">
        <v>25</v>
      </c>
      <c r="T37">
        <v>2.5000000000000001E-2</v>
      </c>
      <c r="U37">
        <v>0</v>
      </c>
      <c r="V37">
        <v>0.68</v>
      </c>
      <c r="W37">
        <v>0.68</v>
      </c>
      <c r="X37">
        <v>1146.7563595964884</v>
      </c>
      <c r="Y37">
        <v>0</v>
      </c>
      <c r="Z37" s="15">
        <v>779.79432452561218</v>
      </c>
      <c r="AA37" s="14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6">
        <v>0</v>
      </c>
    </row>
    <row r="38" spans="1:176" ht="30" x14ac:dyDescent="0.25">
      <c r="A38" s="29" t="s">
        <v>131</v>
      </c>
      <c r="B38" s="45" t="s">
        <v>324</v>
      </c>
      <c r="C38" s="45">
        <v>37</v>
      </c>
      <c r="D38" s="31">
        <v>41</v>
      </c>
      <c r="E38" s="34">
        <v>0.01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6">
        <v>0.99</v>
      </c>
      <c r="M38" s="44">
        <f t="shared" si="0"/>
        <v>1</v>
      </c>
      <c r="N38" s="14">
        <v>0</v>
      </c>
      <c r="O38" t="s">
        <v>41</v>
      </c>
      <c r="P38" t="s">
        <v>41</v>
      </c>
      <c r="Q38" t="s">
        <v>68</v>
      </c>
      <c r="R38">
        <v>16.8</v>
      </c>
      <c r="S38">
        <v>35</v>
      </c>
      <c r="T38">
        <v>3.5000000000000003E-2</v>
      </c>
      <c r="U38">
        <v>0</v>
      </c>
      <c r="V38">
        <v>0.58800000000000008</v>
      </c>
      <c r="W38">
        <v>0.58800000000000008</v>
      </c>
      <c r="X38">
        <v>405</v>
      </c>
      <c r="Y38">
        <v>0</v>
      </c>
      <c r="Z38" s="15">
        <v>238.14000000000004</v>
      </c>
      <c r="AA38" s="14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6">
        <v>0</v>
      </c>
    </row>
    <row r="39" spans="1:176" ht="30" x14ac:dyDescent="0.25">
      <c r="A39" s="29" t="s">
        <v>131</v>
      </c>
      <c r="B39" s="45" t="s">
        <v>325</v>
      </c>
      <c r="C39" s="45">
        <v>38</v>
      </c>
      <c r="D39" s="31">
        <v>42</v>
      </c>
      <c r="E39" s="34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6">
        <v>1</v>
      </c>
      <c r="M39" s="44">
        <f t="shared" si="0"/>
        <v>1</v>
      </c>
      <c r="N39" s="14">
        <v>0</v>
      </c>
      <c r="O39" t="s">
        <v>41</v>
      </c>
      <c r="P39" t="s">
        <v>41</v>
      </c>
      <c r="Q39" t="s">
        <v>149</v>
      </c>
      <c r="R39">
        <v>4.5</v>
      </c>
      <c r="S39">
        <v>30</v>
      </c>
      <c r="T39">
        <v>0.03</v>
      </c>
      <c r="U39">
        <v>0</v>
      </c>
      <c r="V39">
        <v>0.13500000000000001</v>
      </c>
      <c r="W39">
        <v>0.13500000000000001</v>
      </c>
      <c r="X39">
        <v>400</v>
      </c>
      <c r="Y39">
        <v>0</v>
      </c>
      <c r="Z39" s="15">
        <v>54</v>
      </c>
      <c r="AA39" s="14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6">
        <v>0</v>
      </c>
    </row>
    <row r="40" spans="1:176" ht="30" x14ac:dyDescent="0.25">
      <c r="A40" s="29" t="s">
        <v>131</v>
      </c>
      <c r="B40" s="45" t="s">
        <v>326</v>
      </c>
      <c r="C40" s="45">
        <v>39</v>
      </c>
      <c r="D40" s="31">
        <v>43</v>
      </c>
      <c r="E40" s="34">
        <v>0.32</v>
      </c>
      <c r="F40" s="35">
        <v>0.02</v>
      </c>
      <c r="G40" s="35">
        <v>0.02</v>
      </c>
      <c r="H40" s="35">
        <v>0.05</v>
      </c>
      <c r="I40" s="35">
        <v>0.03</v>
      </c>
      <c r="J40" s="35">
        <v>0.06</v>
      </c>
      <c r="K40" s="35">
        <v>0</v>
      </c>
      <c r="L40" s="36">
        <v>0.5</v>
      </c>
      <c r="M40" s="44">
        <f t="shared" si="0"/>
        <v>1</v>
      </c>
      <c r="N40" s="14">
        <v>0</v>
      </c>
      <c r="O40" t="s">
        <v>41</v>
      </c>
      <c r="P40" t="s">
        <v>41</v>
      </c>
      <c r="Q40" t="s">
        <v>68</v>
      </c>
      <c r="R40">
        <v>21.1</v>
      </c>
      <c r="S40">
        <v>40</v>
      </c>
      <c r="T40">
        <v>0.04</v>
      </c>
      <c r="U40">
        <v>0.03</v>
      </c>
      <c r="V40">
        <v>0.84400000000000008</v>
      </c>
      <c r="W40">
        <v>0.81868000000000007</v>
      </c>
      <c r="X40">
        <v>733.4</v>
      </c>
      <c r="Y40">
        <v>40</v>
      </c>
      <c r="Z40" s="15">
        <v>640.41991200000007</v>
      </c>
      <c r="AA40" s="14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6">
        <v>0</v>
      </c>
    </row>
    <row r="41" spans="1:176" ht="30" x14ac:dyDescent="0.25">
      <c r="A41" s="29" t="s">
        <v>131</v>
      </c>
      <c r="B41" s="45" t="s">
        <v>327</v>
      </c>
      <c r="C41" s="45">
        <v>40</v>
      </c>
      <c r="D41" s="31">
        <v>44</v>
      </c>
      <c r="E41" s="34">
        <v>0.03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0.97</v>
      </c>
      <c r="L41" s="36">
        <v>0</v>
      </c>
      <c r="M41" s="44">
        <f t="shared" si="0"/>
        <v>1</v>
      </c>
      <c r="N41" s="14">
        <v>0</v>
      </c>
      <c r="O41" t="s">
        <v>41</v>
      </c>
      <c r="P41" t="s">
        <v>41</v>
      </c>
      <c r="Q41" t="s">
        <v>42</v>
      </c>
      <c r="R41">
        <v>8.56</v>
      </c>
      <c r="S41">
        <v>110</v>
      </c>
      <c r="T41">
        <v>0.11</v>
      </c>
      <c r="U41">
        <v>0</v>
      </c>
      <c r="V41">
        <v>0.9416000000000001</v>
      </c>
      <c r="W41">
        <v>0.9416000000000001</v>
      </c>
      <c r="X41">
        <v>1616</v>
      </c>
      <c r="Y41">
        <v>0</v>
      </c>
      <c r="Z41" s="15">
        <v>1521.6256000000001</v>
      </c>
      <c r="AA41" s="14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6">
        <v>0</v>
      </c>
    </row>
    <row r="42" spans="1:176" ht="30" x14ac:dyDescent="0.25">
      <c r="A42" s="29" t="s">
        <v>131</v>
      </c>
      <c r="B42" s="45" t="s">
        <v>328</v>
      </c>
      <c r="C42" s="45">
        <v>41</v>
      </c>
      <c r="D42" s="31">
        <v>45</v>
      </c>
      <c r="E42" s="34">
        <v>0.03</v>
      </c>
      <c r="F42" s="35">
        <v>0</v>
      </c>
      <c r="G42" s="35">
        <v>0</v>
      </c>
      <c r="H42" s="35">
        <v>0</v>
      </c>
      <c r="I42" s="35">
        <v>0</v>
      </c>
      <c r="J42" s="35">
        <v>0.02</v>
      </c>
      <c r="K42" s="35">
        <v>0</v>
      </c>
      <c r="L42" s="36">
        <v>0.95</v>
      </c>
      <c r="M42" s="44">
        <f t="shared" si="0"/>
        <v>1</v>
      </c>
      <c r="N42" s="14">
        <v>0</v>
      </c>
      <c r="O42" t="s">
        <v>41</v>
      </c>
      <c r="P42" t="s">
        <v>41</v>
      </c>
      <c r="Q42" t="s">
        <v>42</v>
      </c>
      <c r="R42">
        <v>1.28</v>
      </c>
      <c r="S42">
        <v>200</v>
      </c>
      <c r="T42">
        <v>0.2</v>
      </c>
      <c r="U42">
        <v>0</v>
      </c>
      <c r="V42">
        <v>0.25600000000000001</v>
      </c>
      <c r="W42">
        <v>0.25600000000000001</v>
      </c>
      <c r="X42">
        <v>410.4</v>
      </c>
      <c r="Y42">
        <v>0</v>
      </c>
      <c r="Z42" s="15">
        <v>105.0624</v>
      </c>
      <c r="AA42" s="14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6">
        <v>0</v>
      </c>
    </row>
    <row r="43" spans="1:176" ht="30" x14ac:dyDescent="0.25">
      <c r="A43" s="29" t="s">
        <v>131</v>
      </c>
      <c r="B43" s="45" t="s">
        <v>329</v>
      </c>
      <c r="C43" s="45">
        <v>42</v>
      </c>
      <c r="D43" s="31">
        <v>46</v>
      </c>
      <c r="E43" s="34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1</v>
      </c>
      <c r="L43" s="36">
        <v>0</v>
      </c>
      <c r="M43" s="44">
        <f t="shared" si="0"/>
        <v>1</v>
      </c>
      <c r="N43" s="14">
        <v>0</v>
      </c>
      <c r="O43" t="s">
        <v>65</v>
      </c>
      <c r="P43" t="s">
        <v>65</v>
      </c>
      <c r="Q43" t="s">
        <v>42</v>
      </c>
      <c r="R43">
        <v>3.18</v>
      </c>
      <c r="S43">
        <v>100</v>
      </c>
      <c r="T43">
        <v>0.1</v>
      </c>
      <c r="U43">
        <v>0</v>
      </c>
      <c r="V43">
        <v>0.31800000000000006</v>
      </c>
      <c r="W43">
        <v>0.31800000000000006</v>
      </c>
      <c r="X43">
        <v>1630</v>
      </c>
      <c r="Y43">
        <v>0</v>
      </c>
      <c r="Z43" s="15">
        <v>518.34000000000015</v>
      </c>
      <c r="AA43" s="14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6">
        <v>0</v>
      </c>
    </row>
    <row r="44" spans="1:176" ht="30" x14ac:dyDescent="0.25">
      <c r="A44" s="29" t="s">
        <v>131</v>
      </c>
      <c r="B44" s="45" t="s">
        <v>330</v>
      </c>
      <c r="C44" s="45">
        <v>43</v>
      </c>
      <c r="D44" s="31">
        <v>47</v>
      </c>
      <c r="E44" s="34">
        <v>0.02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0.98</v>
      </c>
      <c r="L44" s="36">
        <v>0</v>
      </c>
      <c r="M44" s="44">
        <f t="shared" si="0"/>
        <v>1</v>
      </c>
      <c r="N44" s="14">
        <v>0</v>
      </c>
      <c r="O44" t="s">
        <v>41</v>
      </c>
      <c r="P44" t="s">
        <v>45</v>
      </c>
      <c r="Q44" t="s">
        <v>42</v>
      </c>
      <c r="R44">
        <v>8930</v>
      </c>
      <c r="S44">
        <v>30</v>
      </c>
      <c r="T44">
        <v>0.03</v>
      </c>
      <c r="U44">
        <v>0</v>
      </c>
      <c r="V44">
        <v>267.89999999999998</v>
      </c>
      <c r="W44">
        <v>267.89999999999998</v>
      </c>
      <c r="X44">
        <v>1664</v>
      </c>
      <c r="Y44">
        <v>0</v>
      </c>
      <c r="Z44" s="15">
        <v>445785.59999999998</v>
      </c>
      <c r="AA44" s="1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6">
        <v>0</v>
      </c>
    </row>
    <row r="45" spans="1:176" ht="30" x14ac:dyDescent="0.25">
      <c r="A45" s="29" t="s">
        <v>131</v>
      </c>
      <c r="B45" s="45" t="s">
        <v>331</v>
      </c>
      <c r="C45" s="45">
        <v>44</v>
      </c>
      <c r="D45" s="31">
        <v>48</v>
      </c>
      <c r="E45" s="34">
        <v>0.20406323715874022</v>
      </c>
      <c r="F45" s="35">
        <v>3.2573149178503638E-2</v>
      </c>
      <c r="G45" s="35">
        <v>1.0879947827646985E-2</v>
      </c>
      <c r="H45" s="35">
        <v>5.0904821821232113E-2</v>
      </c>
      <c r="I45" s="35">
        <v>5.1578844013877072E-2</v>
      </c>
      <c r="J45" s="35">
        <v>0.2</v>
      </c>
      <c r="K45" s="35">
        <v>0.45</v>
      </c>
      <c r="L45" s="36">
        <v>0</v>
      </c>
      <c r="M45" s="44">
        <f t="shared" si="0"/>
        <v>1</v>
      </c>
      <c r="N45" s="14">
        <v>0</v>
      </c>
      <c r="O45" t="s">
        <v>41</v>
      </c>
      <c r="P45" t="s">
        <v>45</v>
      </c>
      <c r="Q45" t="s">
        <v>42</v>
      </c>
      <c r="R45">
        <v>13.6</v>
      </c>
      <c r="S45">
        <v>100</v>
      </c>
      <c r="T45">
        <v>0.1</v>
      </c>
      <c r="U45">
        <v>0.2</v>
      </c>
      <c r="V45">
        <v>1.36</v>
      </c>
      <c r="W45">
        <v>1.0880000000000001</v>
      </c>
      <c r="X45">
        <v>1084.7751461286514</v>
      </c>
      <c r="Y45">
        <v>60</v>
      </c>
      <c r="Z45" s="15">
        <v>1240.2353589879729</v>
      </c>
      <c r="AA45" s="14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6">
        <v>0</v>
      </c>
    </row>
    <row r="46" spans="1:176" ht="30" x14ac:dyDescent="0.25">
      <c r="A46" s="29" t="s">
        <v>131</v>
      </c>
      <c r="B46" s="45" t="s">
        <v>332</v>
      </c>
      <c r="C46" s="45">
        <v>45</v>
      </c>
      <c r="D46" s="31">
        <v>49</v>
      </c>
      <c r="E46" s="34">
        <v>0.01</v>
      </c>
      <c r="F46" s="35">
        <v>0.01</v>
      </c>
      <c r="G46" s="35">
        <v>0.04</v>
      </c>
      <c r="H46" s="35">
        <v>0</v>
      </c>
      <c r="I46" s="35">
        <v>0</v>
      </c>
      <c r="J46" s="35">
        <v>0.01</v>
      </c>
      <c r="K46" s="35">
        <v>0.93</v>
      </c>
      <c r="L46" s="36">
        <v>0</v>
      </c>
      <c r="M46" s="44">
        <f t="shared" si="0"/>
        <v>1</v>
      </c>
      <c r="N46" s="14">
        <v>0</v>
      </c>
      <c r="O46" t="s">
        <v>158</v>
      </c>
      <c r="P46" t="s">
        <v>41</v>
      </c>
      <c r="Q46" t="s">
        <v>42</v>
      </c>
      <c r="R46">
        <v>12.7</v>
      </c>
      <c r="S46">
        <v>20</v>
      </c>
      <c r="T46">
        <v>0.02</v>
      </c>
      <c r="U46">
        <v>0</v>
      </c>
      <c r="V46">
        <v>0.254</v>
      </c>
      <c r="W46">
        <v>0.254</v>
      </c>
      <c r="X46">
        <v>1693.3</v>
      </c>
      <c r="Y46">
        <v>0</v>
      </c>
      <c r="Z46" s="15">
        <v>430.09820000000002</v>
      </c>
      <c r="AA46" s="14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6">
        <v>0</v>
      </c>
    </row>
    <row r="47" spans="1:176" ht="30" x14ac:dyDescent="0.25">
      <c r="A47" s="29" t="s">
        <v>131</v>
      </c>
      <c r="B47" s="45" t="s">
        <v>333</v>
      </c>
      <c r="C47" s="45">
        <v>46</v>
      </c>
      <c r="D47" s="31">
        <v>50</v>
      </c>
      <c r="E47" s="34">
        <v>0.02</v>
      </c>
      <c r="F47" s="35">
        <v>0.05</v>
      </c>
      <c r="G47" s="35">
        <v>0</v>
      </c>
      <c r="H47" s="35">
        <v>0</v>
      </c>
      <c r="I47" s="35">
        <v>0</v>
      </c>
      <c r="J47" s="35">
        <v>0</v>
      </c>
      <c r="K47" s="35">
        <v>0.93</v>
      </c>
      <c r="L47" s="36">
        <v>0</v>
      </c>
      <c r="M47" s="44">
        <f t="shared" si="0"/>
        <v>1</v>
      </c>
      <c r="N47" s="14">
        <v>0</v>
      </c>
      <c r="O47" t="s">
        <v>158</v>
      </c>
      <c r="P47" t="s">
        <v>65</v>
      </c>
      <c r="Q47" t="s">
        <v>42</v>
      </c>
      <c r="R47">
        <v>14.1</v>
      </c>
      <c r="S47">
        <v>30</v>
      </c>
      <c r="T47">
        <v>0.03</v>
      </c>
      <c r="U47">
        <v>0</v>
      </c>
      <c r="V47">
        <v>0.42299999999999999</v>
      </c>
      <c r="W47">
        <v>0.42299999999999999</v>
      </c>
      <c r="X47">
        <v>1608</v>
      </c>
      <c r="Y47">
        <v>0</v>
      </c>
      <c r="Z47" s="15">
        <v>680.18399999999997</v>
      </c>
      <c r="AA47" s="14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6">
        <v>0</v>
      </c>
    </row>
    <row r="48" spans="1:176" ht="30" x14ac:dyDescent="0.25">
      <c r="A48" s="29" t="s">
        <v>131</v>
      </c>
      <c r="B48" s="45" t="s">
        <v>334</v>
      </c>
      <c r="C48" s="45">
        <v>47</v>
      </c>
      <c r="D48" s="31">
        <v>51</v>
      </c>
      <c r="E48" s="34">
        <v>0.30000000000000004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0.7</v>
      </c>
      <c r="L48" s="36">
        <v>0</v>
      </c>
      <c r="M48" s="44">
        <f t="shared" si="0"/>
        <v>1</v>
      </c>
      <c r="N48" s="14">
        <v>0</v>
      </c>
      <c r="O48" t="s">
        <v>65</v>
      </c>
      <c r="P48" t="s">
        <v>65</v>
      </c>
      <c r="Q48" t="s">
        <v>42</v>
      </c>
      <c r="R48">
        <v>8.64</v>
      </c>
      <c r="S48">
        <v>10</v>
      </c>
      <c r="T48">
        <v>0.01</v>
      </c>
      <c r="U48">
        <v>0</v>
      </c>
      <c r="V48">
        <v>8.6400000000000005E-2</v>
      </c>
      <c r="W48">
        <v>8.6400000000000005E-2</v>
      </c>
      <c r="X48">
        <v>1130</v>
      </c>
      <c r="Y48">
        <v>0</v>
      </c>
      <c r="Z48" s="15">
        <v>97.632000000000005</v>
      </c>
      <c r="AA48" s="14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6">
        <v>0</v>
      </c>
    </row>
    <row r="49" spans="1:40" ht="30" x14ac:dyDescent="0.25">
      <c r="A49" s="29" t="s">
        <v>131</v>
      </c>
      <c r="B49" s="45" t="s">
        <v>335</v>
      </c>
      <c r="C49" s="45">
        <v>48</v>
      </c>
      <c r="D49" s="31">
        <v>52</v>
      </c>
      <c r="E49" s="34">
        <v>0.02</v>
      </c>
      <c r="F49" s="35">
        <v>0.01</v>
      </c>
      <c r="G49" s="35">
        <v>0.02</v>
      </c>
      <c r="H49" s="35">
        <v>0</v>
      </c>
      <c r="I49" s="35">
        <v>0</v>
      </c>
      <c r="J49" s="35">
        <v>0</v>
      </c>
      <c r="K49" s="35">
        <v>0.95000000000000007</v>
      </c>
      <c r="L49" s="36">
        <v>0</v>
      </c>
      <c r="M49" s="44">
        <f t="shared" si="0"/>
        <v>1</v>
      </c>
      <c r="N49" s="14">
        <v>0</v>
      </c>
      <c r="O49" t="s">
        <v>65</v>
      </c>
      <c r="P49" t="s">
        <v>65</v>
      </c>
      <c r="Q49" t="s">
        <v>42</v>
      </c>
      <c r="R49">
        <v>2.27</v>
      </c>
      <c r="S49">
        <v>20</v>
      </c>
      <c r="T49">
        <v>0.02</v>
      </c>
      <c r="U49">
        <v>0</v>
      </c>
      <c r="V49">
        <v>4.5400000000000003E-2</v>
      </c>
      <c r="W49">
        <v>4.5400000000000003E-2</v>
      </c>
      <c r="X49">
        <v>1149.8</v>
      </c>
      <c r="Y49">
        <v>0</v>
      </c>
      <c r="Z49" s="15">
        <v>52.200920000000004</v>
      </c>
      <c r="AA49" s="14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6">
        <v>0</v>
      </c>
    </row>
    <row r="50" spans="1:40" ht="30" x14ac:dyDescent="0.25">
      <c r="A50" s="29" t="s">
        <v>131</v>
      </c>
      <c r="B50" s="45" t="s">
        <v>336</v>
      </c>
      <c r="C50" s="45">
        <v>49</v>
      </c>
      <c r="D50" s="31">
        <v>53</v>
      </c>
      <c r="E50" s="34">
        <v>0.02</v>
      </c>
      <c r="F50" s="35">
        <v>0</v>
      </c>
      <c r="G50" s="35">
        <v>0.68</v>
      </c>
      <c r="H50" s="35">
        <v>0.15</v>
      </c>
      <c r="I50" s="35">
        <v>0</v>
      </c>
      <c r="J50" s="35">
        <v>0</v>
      </c>
      <c r="K50" s="35">
        <v>0.15</v>
      </c>
      <c r="L50" s="36">
        <v>0</v>
      </c>
      <c r="M50" s="44">
        <f t="shared" si="0"/>
        <v>1</v>
      </c>
      <c r="N50" s="14">
        <v>0</v>
      </c>
      <c r="O50" t="s">
        <v>65</v>
      </c>
      <c r="P50" t="s">
        <v>65</v>
      </c>
      <c r="Q50" t="s">
        <v>42</v>
      </c>
      <c r="R50">
        <v>5.38</v>
      </c>
      <c r="S50">
        <v>15</v>
      </c>
      <c r="T50">
        <v>1.4999999999999999E-2</v>
      </c>
      <c r="U50">
        <v>0</v>
      </c>
      <c r="V50">
        <v>8.0699999999999994E-2</v>
      </c>
      <c r="W50">
        <v>8.0699999999999994E-2</v>
      </c>
      <c r="X50">
        <v>4772.7000000000007</v>
      </c>
      <c r="Y50">
        <v>0</v>
      </c>
      <c r="Z50" s="15">
        <v>385.15689000000003</v>
      </c>
      <c r="AA50" s="14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6">
        <v>0</v>
      </c>
    </row>
    <row r="51" spans="1:40" ht="30" x14ac:dyDescent="0.25">
      <c r="A51" s="29" t="s">
        <v>131</v>
      </c>
      <c r="B51" s="45" t="s">
        <v>337</v>
      </c>
      <c r="C51" s="45">
        <v>50</v>
      </c>
      <c r="D51" s="31">
        <v>54</v>
      </c>
      <c r="E51" s="34">
        <v>0.1</v>
      </c>
      <c r="F51" s="35">
        <v>0</v>
      </c>
      <c r="G51" s="35">
        <v>0</v>
      </c>
      <c r="H51" s="35">
        <v>7.0000000000000007E-2</v>
      </c>
      <c r="I51" s="35">
        <v>0.03</v>
      </c>
      <c r="J51" s="35">
        <v>0</v>
      </c>
      <c r="K51" s="35">
        <v>0.8</v>
      </c>
      <c r="L51" s="36">
        <v>0</v>
      </c>
      <c r="M51" s="44">
        <f t="shared" si="0"/>
        <v>1</v>
      </c>
      <c r="N51" s="14">
        <v>0</v>
      </c>
      <c r="O51" t="s">
        <v>165</v>
      </c>
      <c r="P51" t="s">
        <v>65</v>
      </c>
      <c r="Q51" t="s">
        <v>42</v>
      </c>
      <c r="R51">
        <v>4.93</v>
      </c>
      <c r="S51">
        <v>15</v>
      </c>
      <c r="T51">
        <v>1.4999999999999999E-2</v>
      </c>
      <c r="U51">
        <v>0</v>
      </c>
      <c r="V51">
        <v>7.3949999999999988E-2</v>
      </c>
      <c r="W51">
        <v>7.3949999999999988E-2</v>
      </c>
      <c r="X51">
        <v>1478.5</v>
      </c>
      <c r="Y51">
        <v>0</v>
      </c>
      <c r="Z51" s="15">
        <v>109.33507499999999</v>
      </c>
      <c r="AA51" s="14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6">
        <v>0</v>
      </c>
    </row>
    <row r="52" spans="1:40" ht="30" x14ac:dyDescent="0.25">
      <c r="A52" s="29" t="s">
        <v>131</v>
      </c>
      <c r="B52" s="45" t="s">
        <v>338</v>
      </c>
      <c r="C52" s="45">
        <v>51</v>
      </c>
      <c r="D52" s="31">
        <v>55</v>
      </c>
      <c r="E52" s="34">
        <v>0.28000000000000003</v>
      </c>
      <c r="F52" s="35">
        <v>0.02</v>
      </c>
      <c r="G52" s="35">
        <v>5.000000000000001E-2</v>
      </c>
      <c r="H52" s="35">
        <v>0.2</v>
      </c>
      <c r="I52" s="35">
        <v>0</v>
      </c>
      <c r="J52" s="35">
        <v>0.3</v>
      </c>
      <c r="K52" s="35">
        <v>0.15</v>
      </c>
      <c r="L52" s="36">
        <v>0</v>
      </c>
      <c r="M52" s="44">
        <f t="shared" si="0"/>
        <v>1</v>
      </c>
      <c r="N52" s="14">
        <v>0</v>
      </c>
      <c r="O52" t="s">
        <v>167</v>
      </c>
      <c r="P52" t="s">
        <v>65</v>
      </c>
      <c r="Q52" t="s">
        <v>42</v>
      </c>
      <c r="R52">
        <v>16.7</v>
      </c>
      <c r="S52">
        <v>10</v>
      </c>
      <c r="T52">
        <v>0.01</v>
      </c>
      <c r="U52">
        <v>0</v>
      </c>
      <c r="V52">
        <v>0.16700000000000001</v>
      </c>
      <c r="W52">
        <v>0.16700000000000001</v>
      </c>
      <c r="X52">
        <v>1017</v>
      </c>
      <c r="Y52">
        <v>0</v>
      </c>
      <c r="Z52" s="15">
        <v>169.839</v>
      </c>
      <c r="AA52" s="14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6">
        <v>0</v>
      </c>
    </row>
    <row r="53" spans="1:40" ht="30" x14ac:dyDescent="0.25">
      <c r="A53" s="29" t="s">
        <v>131</v>
      </c>
      <c r="B53" s="45" t="s">
        <v>339</v>
      </c>
      <c r="C53" s="45">
        <v>52</v>
      </c>
      <c r="D53" s="31">
        <v>56</v>
      </c>
      <c r="E53" s="34">
        <v>0.1</v>
      </c>
      <c r="F53" s="35">
        <v>0.05</v>
      </c>
      <c r="G53" s="35">
        <v>0.03</v>
      </c>
      <c r="H53" s="35">
        <v>7.0000000000000007E-2</v>
      </c>
      <c r="I53" s="35">
        <v>0</v>
      </c>
      <c r="J53" s="35">
        <v>0.15</v>
      </c>
      <c r="K53" s="35">
        <v>0.6</v>
      </c>
      <c r="L53" s="36">
        <v>0</v>
      </c>
      <c r="M53" s="44">
        <f t="shared" si="0"/>
        <v>1</v>
      </c>
      <c r="N53" s="14">
        <v>0</v>
      </c>
      <c r="O53" t="s">
        <v>167</v>
      </c>
      <c r="P53" t="s">
        <v>65</v>
      </c>
      <c r="Q53" t="s">
        <v>42</v>
      </c>
      <c r="R53">
        <v>6.2</v>
      </c>
      <c r="S53">
        <v>25</v>
      </c>
      <c r="T53">
        <v>2.5000000000000001E-2</v>
      </c>
      <c r="U53">
        <v>0</v>
      </c>
      <c r="V53">
        <v>0.15500000000000003</v>
      </c>
      <c r="W53">
        <v>0.15500000000000003</v>
      </c>
      <c r="X53">
        <v>1430.2</v>
      </c>
      <c r="Y53">
        <v>0</v>
      </c>
      <c r="Z53" s="15">
        <v>221.68100000000004</v>
      </c>
      <c r="AA53" s="14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6">
        <v>0</v>
      </c>
    </row>
    <row r="54" spans="1:40" ht="30" x14ac:dyDescent="0.25">
      <c r="A54" s="29" t="s">
        <v>131</v>
      </c>
      <c r="B54" s="45" t="s">
        <v>340</v>
      </c>
      <c r="C54" s="45">
        <v>53</v>
      </c>
      <c r="D54" s="31">
        <v>57</v>
      </c>
      <c r="E54" s="34">
        <v>0.05</v>
      </c>
      <c r="F54" s="35">
        <v>0</v>
      </c>
      <c r="G54" s="35">
        <v>0.10000000000000002</v>
      </c>
      <c r="H54" s="35">
        <v>0</v>
      </c>
      <c r="I54" s="35">
        <v>0</v>
      </c>
      <c r="J54" s="35">
        <v>0</v>
      </c>
      <c r="K54" s="35">
        <v>0.85</v>
      </c>
      <c r="L54" s="36">
        <v>0</v>
      </c>
      <c r="M54" s="44">
        <f t="shared" si="0"/>
        <v>1</v>
      </c>
      <c r="N54" s="14">
        <v>0</v>
      </c>
      <c r="O54" t="s">
        <v>158</v>
      </c>
      <c r="P54" t="s">
        <v>65</v>
      </c>
      <c r="Q54" t="s">
        <v>42</v>
      </c>
      <c r="R54">
        <v>6.2</v>
      </c>
      <c r="S54">
        <v>15</v>
      </c>
      <c r="T54">
        <v>1.4999999999999999E-2</v>
      </c>
      <c r="U54">
        <v>0</v>
      </c>
      <c r="V54">
        <v>9.2999999999999999E-2</v>
      </c>
      <c r="W54">
        <v>9.2999999999999999E-2</v>
      </c>
      <c r="X54">
        <v>1924</v>
      </c>
      <c r="Y54">
        <v>0</v>
      </c>
      <c r="Z54" s="15">
        <v>178.93199999999999</v>
      </c>
      <c r="AA54" s="1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6">
        <v>0</v>
      </c>
    </row>
    <row r="55" spans="1:40" ht="30" x14ac:dyDescent="0.25">
      <c r="A55" s="29" t="s">
        <v>131</v>
      </c>
      <c r="B55" s="45" t="s">
        <v>341</v>
      </c>
      <c r="C55" s="45">
        <v>54</v>
      </c>
      <c r="D55" s="31">
        <v>58</v>
      </c>
      <c r="E55" s="34">
        <v>0.01</v>
      </c>
      <c r="F55" s="35">
        <v>0.02</v>
      </c>
      <c r="G55" s="35">
        <v>0.02</v>
      </c>
      <c r="H55" s="35">
        <v>0</v>
      </c>
      <c r="I55" s="35">
        <v>0</v>
      </c>
      <c r="J55" s="35">
        <v>0</v>
      </c>
      <c r="K55" s="35">
        <v>0.95</v>
      </c>
      <c r="L55" s="36">
        <v>0</v>
      </c>
      <c r="M55" s="44">
        <f t="shared" si="0"/>
        <v>1</v>
      </c>
      <c r="N55" s="14">
        <v>0</v>
      </c>
      <c r="O55" t="s">
        <v>65</v>
      </c>
      <c r="P55" t="s">
        <v>65</v>
      </c>
      <c r="Q55" t="s">
        <v>171</v>
      </c>
      <c r="R55">
        <v>35.1</v>
      </c>
      <c r="S55">
        <v>45</v>
      </c>
      <c r="T55">
        <v>4.4999999999999998E-2</v>
      </c>
      <c r="U55">
        <v>0</v>
      </c>
      <c r="V55">
        <v>1.5794999999999999</v>
      </c>
      <c r="W55">
        <v>1.5794999999999999</v>
      </c>
      <c r="X55">
        <v>1141.8</v>
      </c>
      <c r="Y55">
        <v>0</v>
      </c>
      <c r="Z55" s="15">
        <v>1803.4730999999999</v>
      </c>
      <c r="AA55" s="14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6">
        <v>0</v>
      </c>
    </row>
    <row r="56" spans="1:40" ht="30" x14ac:dyDescent="0.25">
      <c r="A56" s="29" t="s">
        <v>131</v>
      </c>
      <c r="B56" s="45" t="s">
        <v>342</v>
      </c>
      <c r="C56" s="45">
        <v>55</v>
      </c>
      <c r="D56" s="31">
        <v>59</v>
      </c>
      <c r="E56" s="34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1</v>
      </c>
      <c r="L56" s="36">
        <v>0</v>
      </c>
      <c r="M56" s="44">
        <f t="shared" si="0"/>
        <v>1</v>
      </c>
      <c r="N56" s="14">
        <v>0</v>
      </c>
      <c r="O56" t="s">
        <v>41</v>
      </c>
      <c r="P56" t="s">
        <v>41</v>
      </c>
      <c r="Q56" t="s">
        <v>173</v>
      </c>
      <c r="R56">
        <v>25.2</v>
      </c>
      <c r="S56">
        <v>25</v>
      </c>
      <c r="T56">
        <v>2.5000000000000001E-2</v>
      </c>
      <c r="U56">
        <v>0</v>
      </c>
      <c r="V56">
        <v>0.63</v>
      </c>
      <c r="W56">
        <v>0.63</v>
      </c>
      <c r="X56">
        <v>1500</v>
      </c>
      <c r="Y56">
        <v>0</v>
      </c>
      <c r="Z56" s="15">
        <v>945</v>
      </c>
      <c r="AA56" s="14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6">
        <v>0</v>
      </c>
    </row>
    <row r="57" spans="1:40" ht="30" x14ac:dyDescent="0.25">
      <c r="A57" s="29" t="s">
        <v>131</v>
      </c>
      <c r="B57" s="45" t="s">
        <v>343</v>
      </c>
      <c r="C57" s="45">
        <v>56</v>
      </c>
      <c r="D57" s="31">
        <v>60</v>
      </c>
      <c r="E57" s="34">
        <v>0</v>
      </c>
      <c r="F57" s="35">
        <v>0</v>
      </c>
      <c r="G57" s="35">
        <v>0</v>
      </c>
      <c r="H57" s="35">
        <v>0.95</v>
      </c>
      <c r="I57" s="35">
        <v>0.05</v>
      </c>
      <c r="J57" s="35">
        <v>0</v>
      </c>
      <c r="K57" s="35">
        <v>0</v>
      </c>
      <c r="L57" s="36">
        <v>0</v>
      </c>
      <c r="M57" s="44">
        <f t="shared" si="0"/>
        <v>1</v>
      </c>
      <c r="N57" s="14">
        <v>0</v>
      </c>
      <c r="O57" t="s">
        <v>41</v>
      </c>
      <c r="P57" t="s">
        <v>41</v>
      </c>
      <c r="Q57" t="s">
        <v>42</v>
      </c>
      <c r="R57">
        <v>7.28</v>
      </c>
      <c r="S57">
        <v>15</v>
      </c>
      <c r="T57">
        <v>1.4999999999999999E-2</v>
      </c>
      <c r="U57">
        <v>0</v>
      </c>
      <c r="V57">
        <v>0.10920000000000001</v>
      </c>
      <c r="W57">
        <v>0.10920000000000001</v>
      </c>
      <c r="X57">
        <v>572.5</v>
      </c>
      <c r="Y57">
        <v>0</v>
      </c>
      <c r="Z57" s="15">
        <v>62.517000000000003</v>
      </c>
      <c r="AA57" s="14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6">
        <v>0</v>
      </c>
    </row>
    <row r="58" spans="1:40" ht="30" x14ac:dyDescent="0.25">
      <c r="A58" s="29" t="s">
        <v>131</v>
      </c>
      <c r="B58" s="45" t="s">
        <v>344</v>
      </c>
      <c r="C58" s="45">
        <v>57</v>
      </c>
      <c r="D58" s="31">
        <v>61</v>
      </c>
      <c r="E58" s="34">
        <v>0.01</v>
      </c>
      <c r="F58" s="35">
        <v>0.02</v>
      </c>
      <c r="G58" s="35">
        <v>0</v>
      </c>
      <c r="H58" s="35">
        <v>0.02</v>
      </c>
      <c r="I58" s="35">
        <v>0</v>
      </c>
      <c r="J58" s="35">
        <v>0</v>
      </c>
      <c r="K58" s="35">
        <v>0.95000000000000007</v>
      </c>
      <c r="L58" s="36">
        <v>0</v>
      </c>
      <c r="M58" s="44">
        <f t="shared" si="0"/>
        <v>1</v>
      </c>
      <c r="N58" s="14">
        <v>0</v>
      </c>
      <c r="O58" t="s">
        <v>41</v>
      </c>
      <c r="P58" t="s">
        <v>41</v>
      </c>
      <c r="Q58" t="s">
        <v>42</v>
      </c>
      <c r="R58">
        <v>6.32</v>
      </c>
      <c r="S58">
        <v>120</v>
      </c>
      <c r="T58">
        <v>0.12</v>
      </c>
      <c r="U58">
        <v>0</v>
      </c>
      <c r="V58">
        <v>0.75839999999999996</v>
      </c>
      <c r="W58">
        <v>0.75839999999999996</v>
      </c>
      <c r="X58">
        <v>1677</v>
      </c>
      <c r="Y58">
        <v>0</v>
      </c>
      <c r="Z58" s="15">
        <v>1271.8368</v>
      </c>
      <c r="AA58" s="14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6">
        <v>0</v>
      </c>
    </row>
    <row r="59" spans="1:40" ht="30" x14ac:dyDescent="0.25">
      <c r="A59" s="29" t="s">
        <v>131</v>
      </c>
      <c r="B59" s="45" t="s">
        <v>345</v>
      </c>
      <c r="C59" s="45">
        <v>58</v>
      </c>
      <c r="D59" s="31">
        <v>62</v>
      </c>
      <c r="E59" s="34">
        <v>0.04</v>
      </c>
      <c r="F59" s="35">
        <v>0.01</v>
      </c>
      <c r="G59" s="35">
        <v>0.04</v>
      </c>
      <c r="H59" s="35">
        <v>0</v>
      </c>
      <c r="I59" s="35">
        <v>0.01</v>
      </c>
      <c r="J59" s="35">
        <v>0</v>
      </c>
      <c r="K59" s="35">
        <v>0.9</v>
      </c>
      <c r="L59" s="36">
        <v>0</v>
      </c>
      <c r="M59" s="44">
        <f t="shared" si="0"/>
        <v>1</v>
      </c>
      <c r="N59" s="14">
        <v>0</v>
      </c>
      <c r="O59" t="s">
        <v>158</v>
      </c>
      <c r="P59">
        <v>0</v>
      </c>
      <c r="Q59">
        <v>0</v>
      </c>
      <c r="R59">
        <v>16.5</v>
      </c>
      <c r="S59">
        <v>35</v>
      </c>
      <c r="T59">
        <v>3.5000000000000003E-2</v>
      </c>
      <c r="U59">
        <v>0</v>
      </c>
      <c r="V59">
        <v>0.57750000000000001</v>
      </c>
      <c r="W59">
        <v>0.57750000000000001</v>
      </c>
      <c r="X59">
        <v>1853.6</v>
      </c>
      <c r="Y59">
        <v>0</v>
      </c>
      <c r="Z59" s="15">
        <v>1070.454</v>
      </c>
      <c r="AA59" s="14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6">
        <v>0</v>
      </c>
    </row>
    <row r="60" spans="1:40" ht="30" x14ac:dyDescent="0.25">
      <c r="A60" s="29" t="s">
        <v>131</v>
      </c>
      <c r="B60" s="45" t="s">
        <v>346</v>
      </c>
      <c r="C60" s="45">
        <v>59</v>
      </c>
      <c r="D60" s="31">
        <v>63</v>
      </c>
      <c r="E60" s="34">
        <v>0.65</v>
      </c>
      <c r="F60" s="35">
        <v>0.08</v>
      </c>
      <c r="G60" s="35">
        <v>0.10000000000000002</v>
      </c>
      <c r="H60" s="35">
        <v>0.05</v>
      </c>
      <c r="I60" s="35">
        <v>7.0000000000000007E-2</v>
      </c>
      <c r="J60" s="35">
        <v>0.05</v>
      </c>
      <c r="K60" s="35">
        <v>0</v>
      </c>
      <c r="L60" s="36">
        <v>0</v>
      </c>
      <c r="M60" s="44">
        <f t="shared" si="0"/>
        <v>1</v>
      </c>
      <c r="N60" s="14">
        <v>0</v>
      </c>
      <c r="O60" t="s">
        <v>41</v>
      </c>
      <c r="P60" t="s">
        <v>178</v>
      </c>
      <c r="Q60" t="s">
        <v>90</v>
      </c>
      <c r="R60">
        <v>49.6</v>
      </c>
      <c r="S60">
        <v>1.5</v>
      </c>
      <c r="T60">
        <v>1.5E-3</v>
      </c>
      <c r="U60">
        <v>0</v>
      </c>
      <c r="V60">
        <v>7.4400000000000008E-2</v>
      </c>
      <c r="W60">
        <v>7.4400000000000008E-2</v>
      </c>
      <c r="X60">
        <v>1553</v>
      </c>
      <c r="Y60">
        <v>0</v>
      </c>
      <c r="Z60" s="15">
        <v>115.54320000000001</v>
      </c>
      <c r="AA60" s="14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6">
        <v>0</v>
      </c>
    </row>
    <row r="61" spans="1:40" ht="30" x14ac:dyDescent="0.25">
      <c r="A61" s="29" t="s">
        <v>131</v>
      </c>
      <c r="B61" s="45" t="s">
        <v>347</v>
      </c>
      <c r="C61" s="45">
        <v>60</v>
      </c>
      <c r="D61" s="31">
        <v>64</v>
      </c>
      <c r="E61" s="34">
        <v>0.35</v>
      </c>
      <c r="F61" s="35">
        <v>0.25</v>
      </c>
      <c r="G61" s="35">
        <v>0.25</v>
      </c>
      <c r="H61" s="35">
        <v>0</v>
      </c>
      <c r="I61" s="35">
        <v>0.05</v>
      </c>
      <c r="J61" s="35">
        <v>0.1</v>
      </c>
      <c r="K61" s="35">
        <v>0</v>
      </c>
      <c r="L61" s="36">
        <v>0</v>
      </c>
      <c r="M61" s="44">
        <f t="shared" si="0"/>
        <v>1</v>
      </c>
      <c r="N61" s="14">
        <v>0</v>
      </c>
      <c r="O61" t="s">
        <v>41</v>
      </c>
      <c r="P61" t="s">
        <v>41</v>
      </c>
      <c r="Q61" t="s">
        <v>90</v>
      </c>
      <c r="R61">
        <v>2.48</v>
      </c>
      <c r="S61">
        <v>10</v>
      </c>
      <c r="T61">
        <v>0.01</v>
      </c>
      <c r="U61">
        <v>0</v>
      </c>
      <c r="V61">
        <v>2.4799999999999999E-2</v>
      </c>
      <c r="W61">
        <v>2.4799999999999999E-2</v>
      </c>
      <c r="X61">
        <v>2667</v>
      </c>
      <c r="Y61">
        <v>0</v>
      </c>
      <c r="Z61" s="15">
        <v>66.141599999999997</v>
      </c>
      <c r="AA61" s="14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6">
        <v>0</v>
      </c>
    </row>
    <row r="62" spans="1:40" ht="30" x14ac:dyDescent="0.25">
      <c r="A62" s="29" t="s">
        <v>131</v>
      </c>
      <c r="B62" s="45" t="s">
        <v>348</v>
      </c>
      <c r="C62" s="45">
        <v>61</v>
      </c>
      <c r="D62" s="31">
        <v>65</v>
      </c>
      <c r="E62" s="34">
        <v>0.25</v>
      </c>
      <c r="F62" s="35">
        <v>0.2</v>
      </c>
      <c r="G62" s="35">
        <v>0.3</v>
      </c>
      <c r="H62" s="35">
        <v>0</v>
      </c>
      <c r="I62" s="35">
        <v>0</v>
      </c>
      <c r="J62" s="35">
        <v>0</v>
      </c>
      <c r="K62" s="35">
        <v>0</v>
      </c>
      <c r="L62" s="36">
        <v>0.25</v>
      </c>
      <c r="M62" s="44">
        <f t="shared" si="0"/>
        <v>1</v>
      </c>
      <c r="N62" s="14">
        <v>0</v>
      </c>
      <c r="O62" t="s">
        <v>41</v>
      </c>
      <c r="P62" t="s">
        <v>65</v>
      </c>
      <c r="Q62" t="s">
        <v>90</v>
      </c>
      <c r="R62">
        <v>8.0299999999999994</v>
      </c>
      <c r="S62">
        <v>10</v>
      </c>
      <c r="T62">
        <v>0.01</v>
      </c>
      <c r="U62">
        <v>0</v>
      </c>
      <c r="V62">
        <v>8.0299999999999996E-2</v>
      </c>
      <c r="W62">
        <v>8.0299999999999996E-2</v>
      </c>
      <c r="X62">
        <v>2807</v>
      </c>
      <c r="Y62">
        <v>0</v>
      </c>
      <c r="Z62" s="15">
        <v>225.40209999999999</v>
      </c>
      <c r="AA62" s="14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6">
        <v>0</v>
      </c>
    </row>
    <row r="63" spans="1:40" ht="30" x14ac:dyDescent="0.25">
      <c r="A63" s="29" t="s">
        <v>131</v>
      </c>
      <c r="B63" s="45" t="s">
        <v>349</v>
      </c>
      <c r="C63" s="45">
        <v>62</v>
      </c>
      <c r="D63" s="31">
        <v>66</v>
      </c>
      <c r="E63" s="34">
        <v>0.25079046448425257</v>
      </c>
      <c r="F63" s="35">
        <v>0.15716436473129541</v>
      </c>
      <c r="G63" s="35">
        <v>0.11099934784558731</v>
      </c>
      <c r="H63" s="35">
        <v>1.1310272765401391E-2</v>
      </c>
      <c r="I63" s="35">
        <v>0.2697355501734634</v>
      </c>
      <c r="J63" s="35">
        <v>0</v>
      </c>
      <c r="K63" s="35">
        <v>0</v>
      </c>
      <c r="L63" s="36">
        <v>0.2</v>
      </c>
      <c r="M63" s="44">
        <f t="shared" si="0"/>
        <v>1.0000000000000002</v>
      </c>
      <c r="N63" s="14">
        <v>0</v>
      </c>
      <c r="O63" t="s">
        <v>41</v>
      </c>
      <c r="P63" t="s">
        <v>41</v>
      </c>
      <c r="Q63" t="s">
        <v>46</v>
      </c>
      <c r="R63">
        <v>1.47</v>
      </c>
      <c r="S63">
        <v>3</v>
      </c>
      <c r="T63">
        <v>3.0000000000000001E-3</v>
      </c>
      <c r="U63">
        <v>0</v>
      </c>
      <c r="V63">
        <v>4.4099999999999999E-3</v>
      </c>
      <c r="W63">
        <v>4.4099999999999999E-3</v>
      </c>
      <c r="X63">
        <v>1599.9393266081424</v>
      </c>
      <c r="Y63">
        <v>0</v>
      </c>
      <c r="Z63" s="15">
        <v>7.0557324303419078</v>
      </c>
      <c r="AA63" s="14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6">
        <v>0</v>
      </c>
    </row>
    <row r="64" spans="1:40" ht="30" x14ac:dyDescent="0.25">
      <c r="A64" s="29" t="s">
        <v>39</v>
      </c>
      <c r="B64" s="45" t="s">
        <v>350</v>
      </c>
      <c r="C64" s="45">
        <v>63</v>
      </c>
      <c r="D64" s="31">
        <v>67</v>
      </c>
      <c r="E64" s="34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1</v>
      </c>
      <c r="L64" s="36">
        <v>0</v>
      </c>
      <c r="M64" s="44">
        <f t="shared" si="0"/>
        <v>1</v>
      </c>
      <c r="N64" s="14">
        <v>0</v>
      </c>
      <c r="O64" t="s">
        <v>41</v>
      </c>
      <c r="P64" t="s">
        <v>41</v>
      </c>
      <c r="Q64" t="s">
        <v>42</v>
      </c>
      <c r="R64">
        <v>3.11</v>
      </c>
      <c r="S64">
        <v>25</v>
      </c>
      <c r="T64">
        <v>2.5000000000000001E-2</v>
      </c>
      <c r="U64">
        <v>0</v>
      </c>
      <c r="V64">
        <v>7.775E-2</v>
      </c>
      <c r="W64">
        <v>7.775E-2</v>
      </c>
      <c r="X64">
        <v>1500</v>
      </c>
      <c r="Y64">
        <v>0</v>
      </c>
      <c r="Z64" s="15">
        <v>116.625</v>
      </c>
      <c r="AA64" s="1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6">
        <v>0</v>
      </c>
    </row>
    <row r="65" spans="1:40" ht="30" x14ac:dyDescent="0.25">
      <c r="A65" s="29" t="s">
        <v>39</v>
      </c>
      <c r="B65" s="45" t="s">
        <v>351</v>
      </c>
      <c r="C65" s="45">
        <v>64</v>
      </c>
      <c r="D65" s="31">
        <v>68</v>
      </c>
      <c r="E65" s="34">
        <v>1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6">
        <v>0</v>
      </c>
      <c r="M65" s="44">
        <f t="shared" si="0"/>
        <v>1</v>
      </c>
      <c r="N65" s="14">
        <v>0</v>
      </c>
      <c r="O65" t="s">
        <v>41</v>
      </c>
      <c r="P65" t="s">
        <v>41</v>
      </c>
      <c r="Q65" t="s">
        <v>42</v>
      </c>
      <c r="R65">
        <v>0</v>
      </c>
      <c r="S65">
        <v>10</v>
      </c>
      <c r="T65">
        <v>0.01</v>
      </c>
      <c r="U65">
        <v>0</v>
      </c>
      <c r="V65">
        <v>0</v>
      </c>
      <c r="W65">
        <v>0</v>
      </c>
      <c r="X65">
        <v>1400</v>
      </c>
      <c r="Y65">
        <v>0</v>
      </c>
      <c r="Z65" s="15">
        <v>0</v>
      </c>
      <c r="AA65" s="14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6">
        <v>0</v>
      </c>
    </row>
    <row r="66" spans="1:40" ht="30" x14ac:dyDescent="0.25">
      <c r="A66" s="29" t="s">
        <v>131</v>
      </c>
      <c r="B66" s="45" t="s">
        <v>352</v>
      </c>
      <c r="C66" s="45">
        <v>65</v>
      </c>
      <c r="D66" s="31">
        <v>69</v>
      </c>
      <c r="E66" s="34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6">
        <v>0</v>
      </c>
      <c r="M66" s="44">
        <f t="shared" si="0"/>
        <v>0</v>
      </c>
      <c r="N66" s="14" t="s">
        <v>12</v>
      </c>
      <c r="O66">
        <v>0</v>
      </c>
      <c r="P66">
        <v>0</v>
      </c>
      <c r="Q66">
        <v>0</v>
      </c>
      <c r="R66">
        <v>9.2799999999999994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5">
        <v>0</v>
      </c>
      <c r="AA66" s="14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6">
        <v>0</v>
      </c>
    </row>
    <row r="67" spans="1:40" ht="30" x14ac:dyDescent="0.25">
      <c r="A67" s="29" t="s">
        <v>131</v>
      </c>
      <c r="B67" s="45" t="s">
        <v>353</v>
      </c>
      <c r="C67" s="45">
        <v>66</v>
      </c>
      <c r="D67" s="31">
        <v>70</v>
      </c>
      <c r="E67" s="34">
        <v>2.0316185793701015E-2</v>
      </c>
      <c r="F67" s="35">
        <v>6.2865745892518171E-2</v>
      </c>
      <c r="G67" s="35">
        <v>4.3997391382349163E-3</v>
      </c>
      <c r="H67" s="35">
        <v>4.524109106160557E-3</v>
      </c>
      <c r="I67" s="35">
        <v>0.10789422006938537</v>
      </c>
      <c r="J67" s="35">
        <v>0</v>
      </c>
      <c r="K67" s="35">
        <v>0.8</v>
      </c>
      <c r="L67" s="36">
        <v>0</v>
      </c>
      <c r="M67" s="44">
        <f t="shared" ref="M67:M130" si="1">SUM(E67:L67)</f>
        <v>1</v>
      </c>
      <c r="N67" s="14">
        <v>0</v>
      </c>
      <c r="O67" t="s">
        <v>41</v>
      </c>
      <c r="P67" t="s">
        <v>65</v>
      </c>
      <c r="Q67" t="s">
        <v>171</v>
      </c>
      <c r="R67">
        <v>2.63</v>
      </c>
      <c r="S67">
        <v>30</v>
      </c>
      <c r="T67">
        <v>0.03</v>
      </c>
      <c r="U67">
        <v>0</v>
      </c>
      <c r="V67">
        <v>7.8899999999999998E-2</v>
      </c>
      <c r="W67">
        <v>7.8899999999999998E-2</v>
      </c>
      <c r="X67">
        <v>1634.3757306432569</v>
      </c>
      <c r="Y67">
        <v>0</v>
      </c>
      <c r="Z67" s="15">
        <v>128.95224514775296</v>
      </c>
      <c r="AA67" s="14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6">
        <v>0</v>
      </c>
    </row>
    <row r="68" spans="1:40" ht="30" x14ac:dyDescent="0.25">
      <c r="A68" s="29" t="s">
        <v>131</v>
      </c>
      <c r="B68" s="45" t="s">
        <v>354</v>
      </c>
      <c r="C68" s="45">
        <v>67</v>
      </c>
      <c r="D68" s="31">
        <v>71</v>
      </c>
      <c r="E68" s="34">
        <v>0.75</v>
      </c>
      <c r="F68" s="35">
        <v>0</v>
      </c>
      <c r="G68" s="35">
        <v>0.20000000000000004</v>
      </c>
      <c r="H68" s="35">
        <v>0</v>
      </c>
      <c r="I68" s="35">
        <v>0.05</v>
      </c>
      <c r="J68" s="35">
        <v>0</v>
      </c>
      <c r="K68" s="35">
        <v>0</v>
      </c>
      <c r="L68" s="36">
        <v>0</v>
      </c>
      <c r="M68" s="44">
        <f t="shared" si="1"/>
        <v>1</v>
      </c>
      <c r="N68" s="14">
        <v>0</v>
      </c>
      <c r="O68" t="s">
        <v>41</v>
      </c>
      <c r="P68" t="s">
        <v>65</v>
      </c>
      <c r="Q68" t="s">
        <v>171</v>
      </c>
      <c r="R68">
        <v>15.1</v>
      </c>
      <c r="S68">
        <v>45</v>
      </c>
      <c r="T68">
        <v>4.4999999999999998E-2</v>
      </c>
      <c r="U68">
        <v>0</v>
      </c>
      <c r="V68">
        <v>0.67949999999999999</v>
      </c>
      <c r="W68">
        <v>0.67949999999999999</v>
      </c>
      <c r="X68">
        <v>2033</v>
      </c>
      <c r="Y68">
        <v>0</v>
      </c>
      <c r="Z68" s="15">
        <v>1381.4234999999999</v>
      </c>
      <c r="AA68" s="14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6">
        <v>0</v>
      </c>
    </row>
    <row r="69" spans="1:40" ht="30" x14ac:dyDescent="0.25">
      <c r="A69" s="29" t="s">
        <v>131</v>
      </c>
      <c r="B69" s="45" t="s">
        <v>355</v>
      </c>
      <c r="C69" s="45">
        <v>68</v>
      </c>
      <c r="D69" s="31">
        <v>72</v>
      </c>
      <c r="E69" s="34">
        <v>0.6</v>
      </c>
      <c r="F69" s="35">
        <v>0.03</v>
      </c>
      <c r="G69" s="35">
        <v>0.15</v>
      </c>
      <c r="H69" s="35">
        <v>0</v>
      </c>
      <c r="I69" s="35">
        <v>0.02</v>
      </c>
      <c r="J69" s="35">
        <v>0</v>
      </c>
      <c r="K69" s="35">
        <v>0.2</v>
      </c>
      <c r="L69" s="36">
        <v>0</v>
      </c>
      <c r="M69" s="44">
        <f t="shared" si="1"/>
        <v>1</v>
      </c>
      <c r="N69" s="14">
        <v>0</v>
      </c>
      <c r="O69" t="s">
        <v>41</v>
      </c>
      <c r="P69" t="s">
        <v>45</v>
      </c>
      <c r="Q69" t="s">
        <v>90</v>
      </c>
      <c r="R69">
        <v>3.9</v>
      </c>
      <c r="S69">
        <v>15</v>
      </c>
      <c r="T69">
        <v>1.4999999999999999E-2</v>
      </c>
      <c r="U69">
        <v>0</v>
      </c>
      <c r="V69">
        <v>5.8499999999999996E-2</v>
      </c>
      <c r="W69">
        <v>5.8499999999999996E-2</v>
      </c>
      <c r="X69">
        <v>1919</v>
      </c>
      <c r="Y69">
        <v>0</v>
      </c>
      <c r="Z69" s="15">
        <v>112.2615</v>
      </c>
      <c r="AA69" s="14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6">
        <v>0</v>
      </c>
    </row>
    <row r="70" spans="1:40" ht="30" x14ac:dyDescent="0.25">
      <c r="A70" s="29" t="s">
        <v>131</v>
      </c>
      <c r="B70" s="45" t="s">
        <v>356</v>
      </c>
      <c r="C70" s="45">
        <v>69</v>
      </c>
      <c r="D70" s="31">
        <v>73</v>
      </c>
      <c r="E70" s="34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6">
        <v>0</v>
      </c>
      <c r="M70" s="44">
        <f t="shared" si="1"/>
        <v>0</v>
      </c>
      <c r="N70" s="14" t="s">
        <v>12</v>
      </c>
      <c r="O70">
        <v>0</v>
      </c>
      <c r="P70">
        <v>0</v>
      </c>
      <c r="Q70">
        <v>0</v>
      </c>
      <c r="R70">
        <v>1.78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5">
        <v>0</v>
      </c>
      <c r="AA70" s="14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6">
        <v>0</v>
      </c>
    </row>
    <row r="71" spans="1:40" ht="30" x14ac:dyDescent="0.25">
      <c r="A71" s="29" t="s">
        <v>131</v>
      </c>
      <c r="B71" s="45" t="s">
        <v>357</v>
      </c>
      <c r="C71" s="45">
        <v>70</v>
      </c>
      <c r="D71" s="31">
        <v>74</v>
      </c>
      <c r="E71" s="34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1</v>
      </c>
      <c r="L71" s="36">
        <v>0</v>
      </c>
      <c r="M71" s="44">
        <f t="shared" si="1"/>
        <v>1</v>
      </c>
      <c r="N71" s="14">
        <v>0</v>
      </c>
      <c r="O71" t="s">
        <v>65</v>
      </c>
      <c r="P71" t="s">
        <v>65</v>
      </c>
      <c r="Q71" t="s">
        <v>90</v>
      </c>
      <c r="R71">
        <v>28.4</v>
      </c>
      <c r="S71">
        <v>50</v>
      </c>
      <c r="T71">
        <v>0.05</v>
      </c>
      <c r="U71">
        <v>0</v>
      </c>
      <c r="V71">
        <v>1.42</v>
      </c>
      <c r="W71">
        <v>1.42</v>
      </c>
      <c r="X71">
        <v>1410</v>
      </c>
      <c r="Y71">
        <v>0</v>
      </c>
      <c r="Z71" s="15">
        <v>2002.1999999999998</v>
      </c>
      <c r="AA71" s="14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6">
        <v>0</v>
      </c>
    </row>
    <row r="72" spans="1:40" ht="30" x14ac:dyDescent="0.25">
      <c r="A72" s="29" t="s">
        <v>131</v>
      </c>
      <c r="B72" s="45" t="s">
        <v>358</v>
      </c>
      <c r="C72" s="45">
        <v>71</v>
      </c>
      <c r="D72" s="31">
        <v>75</v>
      </c>
      <c r="E72" s="34">
        <v>0.3</v>
      </c>
      <c r="F72" s="35">
        <v>0.6</v>
      </c>
      <c r="G72" s="35">
        <v>0.10000000000000002</v>
      </c>
      <c r="H72" s="35">
        <v>0</v>
      </c>
      <c r="I72" s="35">
        <v>0</v>
      </c>
      <c r="J72" s="35">
        <v>0</v>
      </c>
      <c r="K72" s="35">
        <v>0</v>
      </c>
      <c r="L72" s="36">
        <v>0</v>
      </c>
      <c r="M72" s="44">
        <f t="shared" si="1"/>
        <v>0.99999999999999989</v>
      </c>
      <c r="N72" s="14">
        <v>0</v>
      </c>
      <c r="O72" t="s">
        <v>41</v>
      </c>
      <c r="P72" t="s">
        <v>41</v>
      </c>
      <c r="Q72" t="s">
        <v>68</v>
      </c>
      <c r="R72">
        <v>1.27</v>
      </c>
      <c r="S72">
        <v>25</v>
      </c>
      <c r="T72">
        <v>2.5000000000000001E-2</v>
      </c>
      <c r="U72">
        <v>0</v>
      </c>
      <c r="V72">
        <v>3.175E-2</v>
      </c>
      <c r="W72">
        <v>3.175E-2</v>
      </c>
      <c r="X72">
        <v>2634</v>
      </c>
      <c r="Y72">
        <v>0</v>
      </c>
      <c r="Z72" s="15">
        <v>83.629500000000007</v>
      </c>
      <c r="AA72" s="14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6">
        <v>0</v>
      </c>
    </row>
    <row r="73" spans="1:40" ht="30" x14ac:dyDescent="0.25">
      <c r="A73" s="29" t="s">
        <v>131</v>
      </c>
      <c r="B73" s="45" t="s">
        <v>359</v>
      </c>
      <c r="C73" s="45">
        <v>72</v>
      </c>
      <c r="D73" s="31">
        <v>76</v>
      </c>
      <c r="E73" s="34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6">
        <v>0</v>
      </c>
      <c r="M73" s="44">
        <f t="shared" si="1"/>
        <v>0</v>
      </c>
      <c r="N73" s="14" t="s">
        <v>12</v>
      </c>
      <c r="O73">
        <v>0</v>
      </c>
      <c r="P73">
        <v>0</v>
      </c>
      <c r="Q73">
        <v>0</v>
      </c>
      <c r="R73">
        <v>7.66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5">
        <v>0</v>
      </c>
      <c r="AA73" s="14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6">
        <v>0</v>
      </c>
    </row>
    <row r="74" spans="1:40" ht="30" x14ac:dyDescent="0.25">
      <c r="A74" s="29" t="s">
        <v>131</v>
      </c>
      <c r="B74" s="45" t="s">
        <v>360</v>
      </c>
      <c r="C74" s="45">
        <v>73</v>
      </c>
      <c r="D74" s="31">
        <v>77</v>
      </c>
      <c r="E74" s="34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1</v>
      </c>
      <c r="L74" s="36">
        <v>0</v>
      </c>
      <c r="M74" s="44">
        <f t="shared" si="1"/>
        <v>1</v>
      </c>
      <c r="N74" s="14">
        <v>0</v>
      </c>
      <c r="O74" t="s">
        <v>41</v>
      </c>
      <c r="P74" t="s">
        <v>45</v>
      </c>
      <c r="Q74" t="s">
        <v>191</v>
      </c>
      <c r="R74">
        <v>5.9</v>
      </c>
      <c r="S74">
        <v>5</v>
      </c>
      <c r="T74">
        <v>5.0000000000000001E-3</v>
      </c>
      <c r="U74">
        <v>0</v>
      </c>
      <c r="V74">
        <v>2.9500000000000002E-2</v>
      </c>
      <c r="W74">
        <v>2.9500000000000002E-2</v>
      </c>
      <c r="X74">
        <v>1500</v>
      </c>
      <c r="Y74">
        <v>0</v>
      </c>
      <c r="Z74" s="15">
        <v>44.25</v>
      </c>
      <c r="AA74" s="1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6">
        <v>0</v>
      </c>
    </row>
    <row r="75" spans="1:40" ht="30" x14ac:dyDescent="0.25">
      <c r="A75" s="29" t="s">
        <v>131</v>
      </c>
      <c r="B75" s="45" t="s">
        <v>361</v>
      </c>
      <c r="C75" s="45">
        <v>74</v>
      </c>
      <c r="D75" s="31">
        <v>78</v>
      </c>
      <c r="E75" s="34">
        <v>0.3</v>
      </c>
      <c r="F75" s="35">
        <v>0.4</v>
      </c>
      <c r="G75" s="35">
        <v>0.20000000000000004</v>
      </c>
      <c r="H75" s="35">
        <v>0</v>
      </c>
      <c r="I75" s="35">
        <v>0.1</v>
      </c>
      <c r="J75" s="35">
        <v>0</v>
      </c>
      <c r="K75" s="35">
        <v>0</v>
      </c>
      <c r="L75" s="36">
        <v>0</v>
      </c>
      <c r="M75" s="44">
        <f t="shared" si="1"/>
        <v>1</v>
      </c>
      <c r="N75" s="14">
        <v>0</v>
      </c>
      <c r="O75" t="s">
        <v>41</v>
      </c>
      <c r="P75" t="s">
        <v>41</v>
      </c>
      <c r="Q75" t="s">
        <v>42</v>
      </c>
      <c r="R75">
        <v>1.66</v>
      </c>
      <c r="S75">
        <v>5</v>
      </c>
      <c r="T75">
        <v>5.0000000000000001E-3</v>
      </c>
      <c r="U75">
        <v>0</v>
      </c>
      <c r="V75">
        <v>8.3000000000000001E-3</v>
      </c>
      <c r="W75">
        <v>8.3000000000000001E-3</v>
      </c>
      <c r="X75">
        <v>2718</v>
      </c>
      <c r="Y75">
        <v>0</v>
      </c>
      <c r="Z75" s="15">
        <v>22.5594</v>
      </c>
      <c r="AA75" s="14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6">
        <v>3</v>
      </c>
    </row>
    <row r="76" spans="1:40" ht="30" x14ac:dyDescent="0.25">
      <c r="A76" s="29" t="s">
        <v>131</v>
      </c>
      <c r="B76" s="45" t="s">
        <v>362</v>
      </c>
      <c r="C76" s="45">
        <v>75</v>
      </c>
      <c r="D76" s="31">
        <v>80</v>
      </c>
      <c r="E76" s="34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6">
        <v>0</v>
      </c>
      <c r="M76" s="44">
        <f t="shared" si="1"/>
        <v>0</v>
      </c>
      <c r="N76" s="14" t="s">
        <v>12</v>
      </c>
      <c r="O76">
        <v>0</v>
      </c>
      <c r="P76">
        <v>0</v>
      </c>
      <c r="Q76">
        <v>0</v>
      </c>
      <c r="R76">
        <v>0.91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15">
        <v>0</v>
      </c>
      <c r="AA76" s="14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6">
        <v>0</v>
      </c>
    </row>
    <row r="77" spans="1:40" ht="30" x14ac:dyDescent="0.25">
      <c r="A77" s="29" t="s">
        <v>131</v>
      </c>
      <c r="B77" s="45" t="s">
        <v>363</v>
      </c>
      <c r="C77" s="45">
        <v>76</v>
      </c>
      <c r="D77" s="31">
        <v>81</v>
      </c>
      <c r="E77" s="34">
        <v>0.02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0.98</v>
      </c>
      <c r="L77" s="36">
        <v>0</v>
      </c>
      <c r="M77" s="44">
        <f t="shared" si="1"/>
        <v>1</v>
      </c>
      <c r="N77" s="14">
        <v>0</v>
      </c>
      <c r="O77" t="s">
        <v>41</v>
      </c>
      <c r="P77" t="s">
        <v>45</v>
      </c>
      <c r="Q77" t="s">
        <v>42</v>
      </c>
      <c r="R77">
        <v>0.48</v>
      </c>
      <c r="S77">
        <v>10</v>
      </c>
      <c r="T77">
        <v>0.01</v>
      </c>
      <c r="U77">
        <v>0</v>
      </c>
      <c r="V77">
        <v>4.7999999999999996E-3</v>
      </c>
      <c r="W77">
        <v>4.7999999999999996E-3</v>
      </c>
      <c r="X77">
        <v>1488</v>
      </c>
      <c r="Y77">
        <v>0</v>
      </c>
      <c r="Z77" s="15">
        <v>7.1423999999999994</v>
      </c>
      <c r="AA77" s="14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6">
        <v>0</v>
      </c>
    </row>
    <row r="78" spans="1:40" ht="30" x14ac:dyDescent="0.25">
      <c r="A78" s="29" t="s">
        <v>131</v>
      </c>
      <c r="B78" s="45" t="s">
        <v>364</v>
      </c>
      <c r="C78" s="45">
        <v>77</v>
      </c>
      <c r="D78" s="31">
        <v>82</v>
      </c>
      <c r="E78" s="34">
        <v>0.75</v>
      </c>
      <c r="F78" s="35">
        <v>0.05</v>
      </c>
      <c r="G78" s="35">
        <v>0.10000000000000002</v>
      </c>
      <c r="H78" s="35">
        <v>0</v>
      </c>
      <c r="I78" s="35">
        <v>0.1</v>
      </c>
      <c r="J78" s="35">
        <v>0</v>
      </c>
      <c r="K78" s="35">
        <v>0</v>
      </c>
      <c r="L78" s="36">
        <v>0</v>
      </c>
      <c r="M78" s="44">
        <f t="shared" si="1"/>
        <v>1</v>
      </c>
      <c r="N78" s="14">
        <v>0</v>
      </c>
      <c r="O78" t="s">
        <v>41</v>
      </c>
      <c r="P78" t="s">
        <v>41</v>
      </c>
      <c r="Q78" t="s">
        <v>46</v>
      </c>
      <c r="R78">
        <v>5.64</v>
      </c>
      <c r="S78">
        <v>2</v>
      </c>
      <c r="T78">
        <v>2E-3</v>
      </c>
      <c r="U78">
        <v>0</v>
      </c>
      <c r="V78">
        <v>1.128E-2</v>
      </c>
      <c r="W78">
        <v>1.128E-2</v>
      </c>
      <c r="X78">
        <v>1559</v>
      </c>
      <c r="Y78">
        <v>0</v>
      </c>
      <c r="Z78" s="15">
        <v>17.585519999999999</v>
      </c>
      <c r="AA78" s="14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6">
        <v>0</v>
      </c>
    </row>
    <row r="79" spans="1:40" ht="30" x14ac:dyDescent="0.25">
      <c r="A79" s="29" t="s">
        <v>209</v>
      </c>
      <c r="B79" s="45" t="s">
        <v>365</v>
      </c>
      <c r="C79" s="45">
        <v>78</v>
      </c>
      <c r="D79" s="31">
        <v>83</v>
      </c>
      <c r="E79" s="34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6">
        <v>0</v>
      </c>
      <c r="M79" s="44">
        <f t="shared" si="1"/>
        <v>0</v>
      </c>
      <c r="N79" s="14" t="s">
        <v>12</v>
      </c>
      <c r="O79">
        <v>0</v>
      </c>
      <c r="P79">
        <v>0</v>
      </c>
      <c r="Q79">
        <v>0</v>
      </c>
      <c r="R79">
        <v>22.9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15">
        <v>0</v>
      </c>
      <c r="AA79" s="14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6">
        <v>0</v>
      </c>
    </row>
    <row r="80" spans="1:40" ht="30" x14ac:dyDescent="0.25">
      <c r="A80" s="29" t="s">
        <v>209</v>
      </c>
      <c r="B80" s="45" t="s">
        <v>366</v>
      </c>
      <c r="C80" s="45">
        <v>79</v>
      </c>
      <c r="D80" s="31">
        <v>84</v>
      </c>
      <c r="E80" s="34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6">
        <v>0</v>
      </c>
      <c r="M80" s="44">
        <f t="shared" si="1"/>
        <v>0</v>
      </c>
      <c r="N80" s="14" t="s">
        <v>12</v>
      </c>
      <c r="O80">
        <v>0</v>
      </c>
      <c r="P80">
        <v>0</v>
      </c>
      <c r="Q80">
        <v>0</v>
      </c>
      <c r="R80">
        <v>15.1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15">
        <v>0</v>
      </c>
      <c r="AA80" s="14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6">
        <v>0</v>
      </c>
    </row>
    <row r="81" spans="1:40" ht="30" x14ac:dyDescent="0.25">
      <c r="A81" s="29" t="s">
        <v>209</v>
      </c>
      <c r="B81" s="45" t="s">
        <v>367</v>
      </c>
      <c r="C81" s="45">
        <v>80</v>
      </c>
      <c r="D81" s="31">
        <v>85</v>
      </c>
      <c r="E81" s="34">
        <v>0.8</v>
      </c>
      <c r="F81" s="35">
        <v>0.05</v>
      </c>
      <c r="G81" s="35">
        <v>5.000000000000001E-2</v>
      </c>
      <c r="H81" s="35">
        <v>0</v>
      </c>
      <c r="I81" s="35">
        <v>0.1</v>
      </c>
      <c r="J81" s="35">
        <v>0</v>
      </c>
      <c r="K81" s="35">
        <v>0</v>
      </c>
      <c r="L81" s="36">
        <v>0</v>
      </c>
      <c r="M81" s="44">
        <f t="shared" si="1"/>
        <v>1.0000000000000002</v>
      </c>
      <c r="N81" s="14">
        <v>0</v>
      </c>
      <c r="O81" t="s">
        <v>41</v>
      </c>
      <c r="P81" t="s">
        <v>41</v>
      </c>
      <c r="Q81" t="s">
        <v>214</v>
      </c>
      <c r="R81">
        <v>40.299999999999997</v>
      </c>
      <c r="S81">
        <v>0.4</v>
      </c>
      <c r="T81">
        <v>4.0000000000000002E-4</v>
      </c>
      <c r="U81">
        <v>0</v>
      </c>
      <c r="V81">
        <v>1.6119999999999999E-2</v>
      </c>
      <c r="W81">
        <v>1.6119999999999999E-2</v>
      </c>
      <c r="X81">
        <v>1277</v>
      </c>
      <c r="Y81">
        <v>0</v>
      </c>
      <c r="Z81" s="15">
        <v>20.585239999999999</v>
      </c>
      <c r="AA81" s="14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6">
        <v>0</v>
      </c>
    </row>
    <row r="82" spans="1:40" ht="30" x14ac:dyDescent="0.25">
      <c r="A82" s="29" t="s">
        <v>218</v>
      </c>
      <c r="B82" s="45" t="s">
        <v>368</v>
      </c>
      <c r="C82" s="45">
        <v>81</v>
      </c>
      <c r="D82" s="31">
        <v>86</v>
      </c>
      <c r="E82" s="34">
        <v>0.1</v>
      </c>
      <c r="F82" s="35">
        <v>0</v>
      </c>
      <c r="G82" s="35">
        <v>0.03</v>
      </c>
      <c r="H82" s="35">
        <v>0.3</v>
      </c>
      <c r="I82" s="35">
        <v>7.0000000000000007E-2</v>
      </c>
      <c r="J82" s="35">
        <v>0</v>
      </c>
      <c r="K82" s="35">
        <v>0</v>
      </c>
      <c r="L82" s="36">
        <v>0.5</v>
      </c>
      <c r="M82" s="44">
        <f t="shared" si="1"/>
        <v>1</v>
      </c>
      <c r="N82" s="14">
        <v>0</v>
      </c>
      <c r="O82" t="s">
        <v>41</v>
      </c>
      <c r="P82" t="s">
        <v>41</v>
      </c>
      <c r="Q82" t="s">
        <v>42</v>
      </c>
      <c r="R82">
        <v>25.3</v>
      </c>
      <c r="S82">
        <v>5</v>
      </c>
      <c r="T82">
        <v>5.0000000000000001E-3</v>
      </c>
      <c r="U82">
        <v>0</v>
      </c>
      <c r="V82">
        <v>0.1265</v>
      </c>
      <c r="W82">
        <v>0.1265</v>
      </c>
      <c r="X82">
        <v>721.2</v>
      </c>
      <c r="Y82">
        <v>0</v>
      </c>
      <c r="Z82" s="15">
        <v>91.231800000000007</v>
      </c>
      <c r="AA82" s="14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6">
        <v>0</v>
      </c>
    </row>
    <row r="83" spans="1:40" ht="30" x14ac:dyDescent="0.25">
      <c r="A83" s="29" t="s">
        <v>218</v>
      </c>
      <c r="B83" s="45" t="s">
        <v>369</v>
      </c>
      <c r="C83" s="45">
        <v>82</v>
      </c>
      <c r="D83" s="31">
        <v>87</v>
      </c>
      <c r="E83" s="34">
        <v>0.25</v>
      </c>
      <c r="F83" s="35">
        <v>0</v>
      </c>
      <c r="G83" s="35">
        <v>5.000000000000001E-2</v>
      </c>
      <c r="H83" s="35">
        <v>0.35</v>
      </c>
      <c r="I83" s="35">
        <v>0</v>
      </c>
      <c r="J83" s="35">
        <v>0.35</v>
      </c>
      <c r="K83" s="35">
        <v>0</v>
      </c>
      <c r="L83" s="36">
        <v>0</v>
      </c>
      <c r="M83" s="44">
        <f t="shared" si="1"/>
        <v>0.99999999999999989</v>
      </c>
      <c r="N83" s="14">
        <v>0</v>
      </c>
      <c r="O83" t="s">
        <v>41</v>
      </c>
      <c r="P83" t="s">
        <v>41</v>
      </c>
      <c r="Q83" t="s">
        <v>68</v>
      </c>
      <c r="R83">
        <v>3.74</v>
      </c>
      <c r="S83">
        <v>20</v>
      </c>
      <c r="T83">
        <v>0.02</v>
      </c>
      <c r="U83">
        <v>0</v>
      </c>
      <c r="V83">
        <v>7.4800000000000005E-2</v>
      </c>
      <c r="W83">
        <v>7.4800000000000005E-2</v>
      </c>
      <c r="X83">
        <v>804</v>
      </c>
      <c r="Y83">
        <v>0</v>
      </c>
      <c r="Z83" s="15">
        <v>60.139200000000002</v>
      </c>
      <c r="AA83" s="14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6">
        <v>0</v>
      </c>
    </row>
    <row r="84" spans="1:40" ht="30" x14ac:dyDescent="0.25">
      <c r="A84" s="29" t="s">
        <v>218</v>
      </c>
      <c r="B84" s="45" t="s">
        <v>370</v>
      </c>
      <c r="C84" s="45">
        <v>83</v>
      </c>
      <c r="D84" s="31">
        <v>88</v>
      </c>
      <c r="E84" s="34">
        <v>0.01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0.99</v>
      </c>
      <c r="L84" s="36">
        <v>0</v>
      </c>
      <c r="M84" s="44">
        <f t="shared" si="1"/>
        <v>1</v>
      </c>
      <c r="N84" s="14">
        <v>0</v>
      </c>
      <c r="O84" t="s">
        <v>41</v>
      </c>
      <c r="P84" t="s">
        <v>41</v>
      </c>
      <c r="Q84" t="s">
        <v>68</v>
      </c>
      <c r="R84">
        <v>17.2</v>
      </c>
      <c r="S84">
        <v>10</v>
      </c>
      <c r="T84">
        <v>0.01</v>
      </c>
      <c r="U84">
        <v>0</v>
      </c>
      <c r="V84">
        <v>0.17199999999999999</v>
      </c>
      <c r="W84">
        <v>0.17199999999999999</v>
      </c>
      <c r="X84">
        <v>1654</v>
      </c>
      <c r="Y84">
        <v>0</v>
      </c>
      <c r="Z84" s="15">
        <v>284.488</v>
      </c>
      <c r="AA84" s="1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6">
        <v>0</v>
      </c>
    </row>
    <row r="85" spans="1:40" ht="30" x14ac:dyDescent="0.25">
      <c r="A85" s="29" t="s">
        <v>218</v>
      </c>
      <c r="B85" s="45" t="s">
        <v>371</v>
      </c>
      <c r="C85" s="45">
        <v>84</v>
      </c>
      <c r="D85" s="31">
        <v>89</v>
      </c>
      <c r="E85" s="34">
        <v>0.88</v>
      </c>
      <c r="F85" s="35">
        <v>0.02</v>
      </c>
      <c r="G85" s="35">
        <v>0</v>
      </c>
      <c r="H85" s="35">
        <v>0.1</v>
      </c>
      <c r="I85" s="35">
        <v>0</v>
      </c>
      <c r="J85" s="35">
        <v>0</v>
      </c>
      <c r="K85" s="35">
        <v>0</v>
      </c>
      <c r="L85" s="36">
        <v>0</v>
      </c>
      <c r="M85" s="44">
        <f t="shared" si="1"/>
        <v>1</v>
      </c>
      <c r="N85" s="14">
        <v>0</v>
      </c>
      <c r="O85" t="s">
        <v>41</v>
      </c>
      <c r="P85" t="s">
        <v>41</v>
      </c>
      <c r="Q85" t="s">
        <v>214</v>
      </c>
      <c r="R85">
        <v>7.56</v>
      </c>
      <c r="S85">
        <v>20</v>
      </c>
      <c r="T85">
        <v>0.02</v>
      </c>
      <c r="U85">
        <v>0</v>
      </c>
      <c r="V85">
        <v>0.1512</v>
      </c>
      <c r="W85">
        <v>0.1512</v>
      </c>
      <c r="X85">
        <v>899</v>
      </c>
      <c r="Y85">
        <v>0</v>
      </c>
      <c r="Z85" s="15">
        <v>135.9288</v>
      </c>
      <c r="AA85" s="14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6">
        <v>0</v>
      </c>
    </row>
    <row r="86" spans="1:40" ht="30" x14ac:dyDescent="0.25">
      <c r="A86" s="29" t="s">
        <v>218</v>
      </c>
      <c r="B86" s="45" t="s">
        <v>372</v>
      </c>
      <c r="C86" s="45">
        <v>85</v>
      </c>
      <c r="D86" s="31">
        <v>90</v>
      </c>
      <c r="E86" s="34">
        <v>0</v>
      </c>
      <c r="F86" s="35">
        <v>0</v>
      </c>
      <c r="G86" s="35">
        <v>0</v>
      </c>
      <c r="H86" s="35">
        <v>0.2</v>
      </c>
      <c r="I86" s="35">
        <v>0</v>
      </c>
      <c r="J86" s="35">
        <v>0</v>
      </c>
      <c r="K86" s="35">
        <v>0.35</v>
      </c>
      <c r="L86" s="36">
        <v>0.45</v>
      </c>
      <c r="M86" s="44">
        <f t="shared" si="1"/>
        <v>1</v>
      </c>
      <c r="N86" s="14">
        <v>0</v>
      </c>
      <c r="O86" t="s">
        <v>41</v>
      </c>
      <c r="P86" t="s">
        <v>41</v>
      </c>
      <c r="Q86" t="s">
        <v>42</v>
      </c>
      <c r="R86">
        <v>13.6</v>
      </c>
      <c r="S86">
        <v>15</v>
      </c>
      <c r="T86">
        <v>1.4999999999999999E-2</v>
      </c>
      <c r="U86">
        <v>0</v>
      </c>
      <c r="V86">
        <v>0.20399999999999999</v>
      </c>
      <c r="W86">
        <v>0.20399999999999999</v>
      </c>
      <c r="X86">
        <v>815</v>
      </c>
      <c r="Y86">
        <v>0</v>
      </c>
      <c r="Z86" s="15">
        <v>166.26</v>
      </c>
      <c r="AA86" s="14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6">
        <v>0</v>
      </c>
    </row>
    <row r="87" spans="1:40" ht="30" x14ac:dyDescent="0.25">
      <c r="A87" s="29" t="s">
        <v>218</v>
      </c>
      <c r="B87" s="45" t="s">
        <v>373</v>
      </c>
      <c r="C87" s="45">
        <v>86</v>
      </c>
      <c r="D87" s="31">
        <v>91</v>
      </c>
      <c r="E87" s="34">
        <v>0.7</v>
      </c>
      <c r="F87" s="35">
        <v>0.05</v>
      </c>
      <c r="G87" s="35">
        <v>0.10000000000000002</v>
      </c>
      <c r="H87" s="35">
        <v>0</v>
      </c>
      <c r="I87" s="35">
        <v>0.15</v>
      </c>
      <c r="J87" s="35">
        <v>0</v>
      </c>
      <c r="K87" s="35">
        <v>0</v>
      </c>
      <c r="L87" s="36">
        <v>0</v>
      </c>
      <c r="M87" s="44">
        <f t="shared" si="1"/>
        <v>1</v>
      </c>
      <c r="N87" s="14">
        <v>0</v>
      </c>
      <c r="O87" t="s">
        <v>41</v>
      </c>
      <c r="P87" t="s">
        <v>41</v>
      </c>
      <c r="Q87" t="s">
        <v>68</v>
      </c>
      <c r="R87">
        <v>6.38</v>
      </c>
      <c r="S87">
        <v>1.5</v>
      </c>
      <c r="T87">
        <v>1.5E-3</v>
      </c>
      <c r="U87">
        <v>0</v>
      </c>
      <c r="V87">
        <v>9.5700000000000004E-3</v>
      </c>
      <c r="W87">
        <v>9.5700000000000004E-3</v>
      </c>
      <c r="X87">
        <v>1564</v>
      </c>
      <c r="Y87">
        <v>0</v>
      </c>
      <c r="Z87" s="15">
        <v>14.96748</v>
      </c>
      <c r="AA87" s="14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6">
        <v>0</v>
      </c>
    </row>
    <row r="88" spans="1:40" ht="30" x14ac:dyDescent="0.25">
      <c r="A88" s="29" t="s">
        <v>218</v>
      </c>
      <c r="B88" s="45" t="s">
        <v>374</v>
      </c>
      <c r="C88" s="45">
        <v>87</v>
      </c>
      <c r="D88" s="31">
        <v>92</v>
      </c>
      <c r="E88" s="34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1</v>
      </c>
      <c r="L88" s="36">
        <v>0</v>
      </c>
      <c r="M88" s="44">
        <f t="shared" si="1"/>
        <v>1</v>
      </c>
      <c r="N88" s="14" t="s">
        <v>12</v>
      </c>
      <c r="O88" t="s">
        <v>41</v>
      </c>
      <c r="P88" t="s">
        <v>41</v>
      </c>
      <c r="Q88" t="s">
        <v>46</v>
      </c>
      <c r="R88">
        <v>4.46</v>
      </c>
      <c r="S88">
        <v>20</v>
      </c>
      <c r="T88">
        <v>0.02</v>
      </c>
      <c r="U88">
        <v>0</v>
      </c>
      <c r="V88">
        <v>8.9200000000000002E-2</v>
      </c>
      <c r="W88">
        <v>8.9200000000000002E-2</v>
      </c>
      <c r="X88">
        <v>1500</v>
      </c>
      <c r="Y88">
        <v>0</v>
      </c>
      <c r="Z88" s="15">
        <v>133.80000000000001</v>
      </c>
      <c r="AA88" s="14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6">
        <v>0</v>
      </c>
    </row>
    <row r="89" spans="1:40" ht="30" x14ac:dyDescent="0.25">
      <c r="A89" s="29" t="s">
        <v>218</v>
      </c>
      <c r="B89" s="45" t="s">
        <v>375</v>
      </c>
      <c r="C89" s="45">
        <v>88</v>
      </c>
      <c r="D89" s="31">
        <v>93</v>
      </c>
      <c r="E89" s="34">
        <v>7.6185696726378802E-2</v>
      </c>
      <c r="F89" s="35">
        <v>0.23574654709694312</v>
      </c>
      <c r="G89" s="35">
        <v>1.6499021768380938E-2</v>
      </c>
      <c r="H89" s="35">
        <v>6.696540914810209E-2</v>
      </c>
      <c r="I89" s="35">
        <v>0.4046033252601951</v>
      </c>
      <c r="J89" s="35">
        <v>0</v>
      </c>
      <c r="K89" s="35">
        <v>0.2</v>
      </c>
      <c r="L89" s="36">
        <v>0</v>
      </c>
      <c r="M89" s="44">
        <f t="shared" si="1"/>
        <v>1</v>
      </c>
      <c r="N89" s="14">
        <v>0</v>
      </c>
      <c r="O89" t="s">
        <v>41</v>
      </c>
      <c r="P89" t="s">
        <v>41</v>
      </c>
      <c r="Q89" t="s">
        <v>68</v>
      </c>
      <c r="R89">
        <v>2.93</v>
      </c>
      <c r="S89">
        <v>25</v>
      </c>
      <c r="T89">
        <v>2.5000000000000001E-2</v>
      </c>
      <c r="U89">
        <v>0</v>
      </c>
      <c r="V89">
        <v>7.325000000000001E-2</v>
      </c>
      <c r="W89">
        <v>7.325000000000001E-2</v>
      </c>
      <c r="X89">
        <v>1356.4089899122137</v>
      </c>
      <c r="Y89">
        <v>0</v>
      </c>
      <c r="Z89" s="15">
        <v>99.356958511069664</v>
      </c>
      <c r="AA89" s="14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6">
        <v>3</v>
      </c>
    </row>
    <row r="90" spans="1:40" ht="30" x14ac:dyDescent="0.25">
      <c r="A90" s="29" t="s">
        <v>218</v>
      </c>
      <c r="B90" s="45" t="s">
        <v>376</v>
      </c>
      <c r="C90" s="45">
        <v>89</v>
      </c>
      <c r="D90" s="31">
        <v>94</v>
      </c>
      <c r="E90" s="34">
        <v>5.0790464484252534E-2</v>
      </c>
      <c r="F90" s="35">
        <v>0.15716436473129541</v>
      </c>
      <c r="G90" s="35">
        <v>6.0999347845587304E-2</v>
      </c>
      <c r="H90" s="35">
        <v>1.1310272765401391E-2</v>
      </c>
      <c r="I90" s="35">
        <v>0.31973555017346339</v>
      </c>
      <c r="J90" s="35">
        <v>0</v>
      </c>
      <c r="K90" s="35">
        <v>0.4</v>
      </c>
      <c r="L90" s="36">
        <v>0</v>
      </c>
      <c r="M90" s="44">
        <f t="shared" si="1"/>
        <v>1</v>
      </c>
      <c r="N90" s="14">
        <v>0</v>
      </c>
      <c r="O90" t="s">
        <v>41</v>
      </c>
      <c r="P90" t="s">
        <v>41</v>
      </c>
      <c r="Q90" t="s">
        <v>46</v>
      </c>
      <c r="R90">
        <v>8.44</v>
      </c>
      <c r="S90">
        <v>4</v>
      </c>
      <c r="T90">
        <v>4.0000000000000001E-3</v>
      </c>
      <c r="U90">
        <v>0</v>
      </c>
      <c r="V90">
        <v>3.3759999999999998E-2</v>
      </c>
      <c r="W90">
        <v>3.3759999999999998E-2</v>
      </c>
      <c r="X90">
        <v>1662.9393266081424</v>
      </c>
      <c r="Y90">
        <v>0</v>
      </c>
      <c r="Z90" s="15">
        <v>56.140831666290886</v>
      </c>
      <c r="AA90" s="14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6">
        <v>2</v>
      </c>
    </row>
    <row r="91" spans="1:40" ht="30" x14ac:dyDescent="0.25">
      <c r="A91" s="29" t="s">
        <v>218</v>
      </c>
      <c r="B91" s="45" t="s">
        <v>377</v>
      </c>
      <c r="C91" s="45">
        <v>90</v>
      </c>
      <c r="D91" s="31">
        <v>95</v>
      </c>
      <c r="E91" s="34">
        <v>2.7110665027795355E-2</v>
      </c>
      <c r="F91" s="35">
        <v>2.200301106238136E-2</v>
      </c>
      <c r="G91" s="35">
        <v>1.5399086983822207E-3</v>
      </c>
      <c r="H91" s="35">
        <v>1.583438187156195E-3</v>
      </c>
      <c r="I91" s="35">
        <v>4.7762977024284885E-2</v>
      </c>
      <c r="J91" s="35">
        <v>0</v>
      </c>
      <c r="K91" s="35">
        <v>0</v>
      </c>
      <c r="L91" s="36">
        <v>0.9</v>
      </c>
      <c r="M91" s="44">
        <f t="shared" si="1"/>
        <v>1</v>
      </c>
      <c r="N91" s="14">
        <v>0</v>
      </c>
      <c r="O91" t="s">
        <v>41</v>
      </c>
      <c r="P91" t="s">
        <v>41</v>
      </c>
      <c r="Q91" t="s">
        <v>46</v>
      </c>
      <c r="R91">
        <v>10.9</v>
      </c>
      <c r="S91">
        <v>10</v>
      </c>
      <c r="T91">
        <v>0.01</v>
      </c>
      <c r="U91">
        <v>0</v>
      </c>
      <c r="V91">
        <v>0.109</v>
      </c>
      <c r="W91">
        <v>0.109</v>
      </c>
      <c r="X91">
        <v>484.03150572513994</v>
      </c>
      <c r="Y91">
        <v>0</v>
      </c>
      <c r="Z91" s="15">
        <v>52.759434124040254</v>
      </c>
      <c r="AA91" s="14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6">
        <v>0</v>
      </c>
    </row>
    <row r="92" spans="1:40" ht="30" x14ac:dyDescent="0.25">
      <c r="A92" s="29" t="s">
        <v>218</v>
      </c>
      <c r="B92" s="45" t="s">
        <v>378</v>
      </c>
      <c r="C92" s="45">
        <v>91</v>
      </c>
      <c r="D92" s="31">
        <v>96</v>
      </c>
      <c r="E92" s="34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6">
        <v>0</v>
      </c>
      <c r="M92" s="44">
        <f t="shared" si="1"/>
        <v>0</v>
      </c>
      <c r="N92" s="14" t="s">
        <v>12</v>
      </c>
      <c r="O92">
        <v>0</v>
      </c>
      <c r="P92">
        <v>0</v>
      </c>
      <c r="Q92">
        <v>0</v>
      </c>
      <c r="R92">
        <v>21.9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15">
        <v>0</v>
      </c>
      <c r="AA92" s="14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6">
        <v>0</v>
      </c>
    </row>
    <row r="93" spans="1:40" ht="30" x14ac:dyDescent="0.25">
      <c r="A93" s="29" t="s">
        <v>218</v>
      </c>
      <c r="B93" s="45" t="s">
        <v>379</v>
      </c>
      <c r="C93" s="45">
        <v>92</v>
      </c>
      <c r="D93" s="31">
        <v>97</v>
      </c>
      <c r="E93" s="34">
        <v>1.320552076590566E-2</v>
      </c>
      <c r="F93" s="35">
        <v>4.0862734830136811E-2</v>
      </c>
      <c r="G93" s="35">
        <v>5.2859830439852706E-2</v>
      </c>
      <c r="H93" s="35">
        <v>0.80294067091900445</v>
      </c>
      <c r="I93" s="35">
        <v>7.0131243045100489E-2</v>
      </c>
      <c r="J93" s="35">
        <v>0</v>
      </c>
      <c r="K93" s="35">
        <v>0</v>
      </c>
      <c r="L93" s="36">
        <v>0.02</v>
      </c>
      <c r="M93" s="44">
        <f t="shared" si="1"/>
        <v>1.0000000000000002</v>
      </c>
      <c r="N93" s="14">
        <v>0</v>
      </c>
      <c r="O93" t="s">
        <v>41</v>
      </c>
      <c r="P93" t="s">
        <v>41</v>
      </c>
      <c r="Q93" t="s">
        <v>68</v>
      </c>
      <c r="R93">
        <v>17.100000000000001</v>
      </c>
      <c r="S93">
        <v>40</v>
      </c>
      <c r="T93">
        <v>0.04</v>
      </c>
      <c r="U93">
        <v>0.05</v>
      </c>
      <c r="V93">
        <v>0.68400000000000005</v>
      </c>
      <c r="W93">
        <v>0.64980000000000004</v>
      </c>
      <c r="X93">
        <v>634.34422491811711</v>
      </c>
      <c r="Y93">
        <v>12</v>
      </c>
      <c r="Z93" s="15">
        <v>424.19687735179252</v>
      </c>
      <c r="AA93" s="14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16">
        <v>0</v>
      </c>
    </row>
    <row r="94" spans="1:40" ht="30" x14ac:dyDescent="0.25">
      <c r="A94" s="29" t="s">
        <v>218</v>
      </c>
      <c r="B94" s="45" t="s">
        <v>380</v>
      </c>
      <c r="C94" s="45">
        <v>93</v>
      </c>
      <c r="D94" s="31">
        <v>98</v>
      </c>
      <c r="E94" s="34">
        <v>0</v>
      </c>
      <c r="F94" s="35">
        <v>0</v>
      </c>
      <c r="G94" s="35">
        <v>0</v>
      </c>
      <c r="H94" s="35">
        <v>0</v>
      </c>
      <c r="I94" s="35">
        <v>0</v>
      </c>
      <c r="J94" s="35">
        <v>1</v>
      </c>
      <c r="K94" s="35">
        <v>0</v>
      </c>
      <c r="L94" s="36">
        <v>0</v>
      </c>
      <c r="M94" s="44">
        <f t="shared" si="1"/>
        <v>1</v>
      </c>
      <c r="N94" s="14">
        <v>0</v>
      </c>
      <c r="O94" t="s">
        <v>41</v>
      </c>
      <c r="P94" t="s">
        <v>41</v>
      </c>
      <c r="Q94" t="s">
        <v>42</v>
      </c>
      <c r="R94">
        <v>33.6</v>
      </c>
      <c r="S94">
        <v>40</v>
      </c>
      <c r="T94">
        <v>0.04</v>
      </c>
      <c r="U94">
        <v>1</v>
      </c>
      <c r="V94">
        <v>1.3440000000000001</v>
      </c>
      <c r="W94">
        <v>0</v>
      </c>
      <c r="X94">
        <v>0</v>
      </c>
      <c r="Y94">
        <v>80</v>
      </c>
      <c r="Z94" s="15">
        <v>80</v>
      </c>
      <c r="AA94" s="1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6">
        <v>0</v>
      </c>
    </row>
    <row r="95" spans="1:40" ht="30" x14ac:dyDescent="0.25">
      <c r="A95" s="29" t="s">
        <v>218</v>
      </c>
      <c r="B95" s="45" t="s">
        <v>381</v>
      </c>
      <c r="C95" s="45">
        <v>94</v>
      </c>
      <c r="D95" s="31">
        <v>99</v>
      </c>
      <c r="E95" s="34">
        <v>1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6">
        <v>0</v>
      </c>
      <c r="M95" s="44">
        <f t="shared" si="1"/>
        <v>1</v>
      </c>
      <c r="N95" s="14">
        <v>0</v>
      </c>
      <c r="O95" t="s">
        <v>41</v>
      </c>
      <c r="P95" t="s">
        <v>41</v>
      </c>
      <c r="Q95" t="s">
        <v>42</v>
      </c>
      <c r="R95">
        <v>18.5</v>
      </c>
      <c r="S95">
        <v>5</v>
      </c>
      <c r="T95">
        <v>5.0000000000000001E-3</v>
      </c>
      <c r="U95">
        <v>0</v>
      </c>
      <c r="V95">
        <v>9.2499999999999999E-2</v>
      </c>
      <c r="W95">
        <v>9.2499999999999999E-2</v>
      </c>
      <c r="X95">
        <v>900</v>
      </c>
      <c r="Y95">
        <v>0</v>
      </c>
      <c r="Z95" s="15">
        <v>83.25</v>
      </c>
      <c r="AA95" s="14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6">
        <v>0</v>
      </c>
    </row>
    <row r="96" spans="1:40" ht="30" x14ac:dyDescent="0.25">
      <c r="A96" s="29" t="s">
        <v>218</v>
      </c>
      <c r="B96" s="45" t="s">
        <v>382</v>
      </c>
      <c r="C96" s="45">
        <v>95</v>
      </c>
      <c r="D96" s="31">
        <v>100</v>
      </c>
      <c r="E96" s="34">
        <v>0.1</v>
      </c>
      <c r="F96" s="35">
        <v>7.0000000000000007E-2</v>
      </c>
      <c r="G96" s="35">
        <v>5.000000000000001E-2</v>
      </c>
      <c r="H96" s="35">
        <v>0.15</v>
      </c>
      <c r="I96" s="35">
        <v>0.6</v>
      </c>
      <c r="J96" s="35">
        <v>0.03</v>
      </c>
      <c r="K96" s="35">
        <v>0</v>
      </c>
      <c r="L96" s="36">
        <v>0</v>
      </c>
      <c r="M96" s="44">
        <f t="shared" si="1"/>
        <v>1</v>
      </c>
      <c r="N96" s="14">
        <v>0</v>
      </c>
      <c r="O96" t="s">
        <v>41</v>
      </c>
      <c r="P96" t="s">
        <v>41</v>
      </c>
      <c r="Q96" t="s">
        <v>46</v>
      </c>
      <c r="R96">
        <v>10</v>
      </c>
      <c r="S96">
        <v>10</v>
      </c>
      <c r="T96">
        <v>0.01</v>
      </c>
      <c r="U96">
        <v>0</v>
      </c>
      <c r="V96">
        <v>0.1</v>
      </c>
      <c r="W96">
        <v>0.1</v>
      </c>
      <c r="X96">
        <v>1286.5999999999999</v>
      </c>
      <c r="Y96">
        <v>0</v>
      </c>
      <c r="Z96" s="15">
        <v>128.66</v>
      </c>
      <c r="AA96" s="14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6">
        <v>0</v>
      </c>
    </row>
    <row r="97" spans="1:40" ht="30" x14ac:dyDescent="0.25">
      <c r="A97" s="29" t="s">
        <v>218</v>
      </c>
      <c r="B97" s="45" t="s">
        <v>383</v>
      </c>
      <c r="C97" s="45">
        <v>96</v>
      </c>
      <c r="D97" s="31">
        <v>101</v>
      </c>
      <c r="E97" s="34">
        <v>0.02</v>
      </c>
      <c r="F97" s="35">
        <v>5.0000000000000001E-3</v>
      </c>
      <c r="G97" s="35">
        <v>5.0000000000000001E-3</v>
      </c>
      <c r="H97" s="35">
        <v>0.02</v>
      </c>
      <c r="I97" s="35">
        <v>0.02</v>
      </c>
      <c r="J97" s="35">
        <v>0</v>
      </c>
      <c r="K97" s="35">
        <v>0.92999999999999994</v>
      </c>
      <c r="L97" s="36">
        <v>0</v>
      </c>
      <c r="M97" s="44">
        <f t="shared" si="1"/>
        <v>1</v>
      </c>
      <c r="N97" s="14">
        <v>0</v>
      </c>
      <c r="O97" t="s">
        <v>41</v>
      </c>
      <c r="P97" t="s">
        <v>41</v>
      </c>
      <c r="Q97" t="s">
        <v>42</v>
      </c>
      <c r="R97">
        <v>30</v>
      </c>
      <c r="S97">
        <v>50</v>
      </c>
      <c r="T97">
        <v>0.05</v>
      </c>
      <c r="U97">
        <v>0</v>
      </c>
      <c r="V97">
        <v>1.5</v>
      </c>
      <c r="W97">
        <v>1.5</v>
      </c>
      <c r="X97">
        <v>1579.7</v>
      </c>
      <c r="Y97">
        <v>0</v>
      </c>
      <c r="Z97" s="15">
        <v>2369.5500000000002</v>
      </c>
      <c r="AA97" s="14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6">
        <v>0</v>
      </c>
    </row>
    <row r="98" spans="1:40" ht="30" x14ac:dyDescent="0.25">
      <c r="A98" s="29" t="s">
        <v>218</v>
      </c>
      <c r="B98" s="45" t="s">
        <v>384</v>
      </c>
      <c r="C98" s="45">
        <v>97</v>
      </c>
      <c r="D98" s="31">
        <v>102</v>
      </c>
      <c r="E98" s="34">
        <v>0</v>
      </c>
      <c r="F98" s="35">
        <v>0</v>
      </c>
      <c r="G98" s="35">
        <v>0</v>
      </c>
      <c r="H98" s="35">
        <v>0</v>
      </c>
      <c r="I98" s="35">
        <v>0.9</v>
      </c>
      <c r="J98" s="35">
        <v>0</v>
      </c>
      <c r="K98" s="35">
        <v>0.1</v>
      </c>
      <c r="L98" s="36">
        <v>0</v>
      </c>
      <c r="M98" s="44">
        <f t="shared" si="1"/>
        <v>1</v>
      </c>
      <c r="N98" s="14">
        <v>0</v>
      </c>
      <c r="O98" t="s">
        <v>41</v>
      </c>
      <c r="P98" t="s">
        <v>41</v>
      </c>
      <c r="Q98" t="s">
        <v>42</v>
      </c>
      <c r="R98">
        <v>11.9</v>
      </c>
      <c r="S98">
        <v>3</v>
      </c>
      <c r="T98">
        <v>3.0000000000000001E-3</v>
      </c>
      <c r="U98">
        <v>0</v>
      </c>
      <c r="V98">
        <v>3.5700000000000003E-2</v>
      </c>
      <c r="W98">
        <v>3.5700000000000003E-2</v>
      </c>
      <c r="X98">
        <v>1050</v>
      </c>
      <c r="Y98">
        <v>0</v>
      </c>
      <c r="Z98" s="15">
        <v>37.484999999999999</v>
      </c>
      <c r="AA98" s="14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6">
        <v>0</v>
      </c>
    </row>
    <row r="99" spans="1:40" ht="30" x14ac:dyDescent="0.25">
      <c r="A99" s="29" t="s">
        <v>218</v>
      </c>
      <c r="B99" s="45" t="s">
        <v>385</v>
      </c>
      <c r="C99" s="45">
        <v>98</v>
      </c>
      <c r="D99" s="31">
        <v>103</v>
      </c>
      <c r="E99" s="34">
        <v>0.75812647431748037</v>
      </c>
      <c r="F99" s="35">
        <v>7.5146298357007271E-2</v>
      </c>
      <c r="G99" s="35">
        <v>2.175989565529397E-2</v>
      </c>
      <c r="H99" s="35">
        <v>1.8096436424642225E-3</v>
      </c>
      <c r="I99" s="35">
        <v>0.14315768802775414</v>
      </c>
      <c r="J99" s="35">
        <v>0</v>
      </c>
      <c r="K99" s="35">
        <v>0</v>
      </c>
      <c r="L99" s="36">
        <v>0</v>
      </c>
      <c r="M99" s="44">
        <f t="shared" si="1"/>
        <v>1</v>
      </c>
      <c r="N99" s="14">
        <v>0</v>
      </c>
      <c r="O99" t="s">
        <v>41</v>
      </c>
      <c r="P99" t="s">
        <v>41</v>
      </c>
      <c r="Q99" t="s">
        <v>46</v>
      </c>
      <c r="R99">
        <v>21.7</v>
      </c>
      <c r="S99">
        <v>15</v>
      </c>
      <c r="T99">
        <v>1.4999999999999999E-2</v>
      </c>
      <c r="U99">
        <v>0</v>
      </c>
      <c r="V99">
        <v>0.32549999999999996</v>
      </c>
      <c r="W99">
        <v>0.32549999999999996</v>
      </c>
      <c r="X99">
        <v>1145.5502922573028</v>
      </c>
      <c r="Y99">
        <v>0</v>
      </c>
      <c r="Z99" s="15">
        <v>372.87662012975198</v>
      </c>
      <c r="AA99" s="14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6">
        <v>0</v>
      </c>
    </row>
    <row r="100" spans="1:40" ht="30" x14ac:dyDescent="0.25">
      <c r="A100" s="29" t="s">
        <v>218</v>
      </c>
      <c r="B100" s="45" t="s">
        <v>386</v>
      </c>
      <c r="C100" s="45">
        <v>99</v>
      </c>
      <c r="D100" s="31">
        <v>104</v>
      </c>
      <c r="E100" s="34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6">
        <v>0</v>
      </c>
      <c r="M100" s="44">
        <f t="shared" si="1"/>
        <v>0</v>
      </c>
      <c r="N100" s="14" t="s">
        <v>12</v>
      </c>
      <c r="O100">
        <v>0</v>
      </c>
      <c r="P100">
        <v>0</v>
      </c>
      <c r="Q100">
        <v>0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15">
        <v>0</v>
      </c>
      <c r="AA100" s="14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6">
        <v>0</v>
      </c>
    </row>
    <row r="101" spans="1:40" ht="30" x14ac:dyDescent="0.25">
      <c r="A101" s="29" t="s">
        <v>55</v>
      </c>
      <c r="B101" s="45" t="s">
        <v>387</v>
      </c>
      <c r="C101" s="45">
        <v>100</v>
      </c>
      <c r="D101" s="31">
        <v>105</v>
      </c>
      <c r="E101" s="34">
        <v>0.05</v>
      </c>
      <c r="F101" s="35">
        <v>0</v>
      </c>
      <c r="G101" s="35">
        <v>0</v>
      </c>
      <c r="H101" s="35">
        <v>0</v>
      </c>
      <c r="I101" s="35">
        <v>0.95</v>
      </c>
      <c r="J101" s="35">
        <v>0</v>
      </c>
      <c r="K101" s="35">
        <v>0</v>
      </c>
      <c r="L101" s="36">
        <v>0</v>
      </c>
      <c r="M101" s="44">
        <f t="shared" si="1"/>
        <v>1</v>
      </c>
      <c r="N101" s="14">
        <v>0</v>
      </c>
      <c r="O101" t="s">
        <v>41</v>
      </c>
      <c r="P101" t="s">
        <v>41</v>
      </c>
      <c r="Q101" t="s">
        <v>42</v>
      </c>
      <c r="R101">
        <v>15.3</v>
      </c>
      <c r="S101">
        <v>10</v>
      </c>
      <c r="T101">
        <v>0.01</v>
      </c>
      <c r="U101">
        <v>0</v>
      </c>
      <c r="V101">
        <v>0.153</v>
      </c>
      <c r="W101">
        <v>0.153</v>
      </c>
      <c r="X101">
        <v>995</v>
      </c>
      <c r="Y101">
        <v>0</v>
      </c>
      <c r="Z101" s="15">
        <v>152.23499999999999</v>
      </c>
      <c r="AA101" s="14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6">
        <v>0</v>
      </c>
    </row>
    <row r="102" spans="1:40" ht="30" x14ac:dyDescent="0.25">
      <c r="A102" s="29" t="s">
        <v>55</v>
      </c>
      <c r="B102" s="45" t="s">
        <v>388</v>
      </c>
      <c r="C102" s="45">
        <v>101</v>
      </c>
      <c r="D102" s="31">
        <v>106</v>
      </c>
      <c r="E102" s="34">
        <v>0.1</v>
      </c>
      <c r="F102" s="35">
        <v>0</v>
      </c>
      <c r="G102" s="35">
        <v>0</v>
      </c>
      <c r="H102" s="35">
        <v>0.3</v>
      </c>
      <c r="I102" s="35">
        <v>0</v>
      </c>
      <c r="J102" s="35">
        <v>0.6</v>
      </c>
      <c r="K102" s="35">
        <v>0</v>
      </c>
      <c r="L102" s="36">
        <v>0</v>
      </c>
      <c r="M102" s="44">
        <f t="shared" si="1"/>
        <v>1</v>
      </c>
      <c r="N102" s="14">
        <v>0</v>
      </c>
      <c r="O102" t="s">
        <v>41</v>
      </c>
      <c r="P102" t="s">
        <v>41</v>
      </c>
      <c r="Q102" t="s">
        <v>68</v>
      </c>
      <c r="R102">
        <v>13</v>
      </c>
      <c r="S102">
        <v>65</v>
      </c>
      <c r="T102">
        <v>6.5000000000000002E-2</v>
      </c>
      <c r="U102">
        <v>0.6</v>
      </c>
      <c r="V102">
        <v>0.84499999999999997</v>
      </c>
      <c r="W102">
        <v>0.33800000000000002</v>
      </c>
      <c r="X102">
        <v>305</v>
      </c>
      <c r="Y102">
        <v>60</v>
      </c>
      <c r="Z102" s="15">
        <v>163.09</v>
      </c>
      <c r="AA102" s="14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6">
        <v>0</v>
      </c>
    </row>
    <row r="103" spans="1:40" ht="30" x14ac:dyDescent="0.25">
      <c r="A103" s="29" t="s">
        <v>55</v>
      </c>
      <c r="B103" s="45" t="s">
        <v>389</v>
      </c>
      <c r="C103" s="45">
        <v>102</v>
      </c>
      <c r="D103" s="31">
        <v>107</v>
      </c>
      <c r="E103" s="34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6">
        <v>0</v>
      </c>
      <c r="M103" s="44">
        <f t="shared" si="1"/>
        <v>0</v>
      </c>
      <c r="N103" s="14" t="s">
        <v>12</v>
      </c>
      <c r="O103">
        <v>0</v>
      </c>
      <c r="P103">
        <v>0</v>
      </c>
      <c r="Q103">
        <v>0</v>
      </c>
      <c r="R103">
        <v>24.6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15">
        <v>0</v>
      </c>
      <c r="AA103" s="14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6">
        <v>0</v>
      </c>
    </row>
    <row r="104" spans="1:40" ht="30" x14ac:dyDescent="0.25">
      <c r="A104" s="29" t="s">
        <v>131</v>
      </c>
      <c r="B104" s="45" t="s">
        <v>390</v>
      </c>
      <c r="C104" s="45">
        <v>103</v>
      </c>
      <c r="D104" s="31">
        <v>109</v>
      </c>
      <c r="E104" s="34">
        <v>0.8</v>
      </c>
      <c r="F104" s="35">
        <v>0.05</v>
      </c>
      <c r="G104" s="35">
        <v>0.10000000000000002</v>
      </c>
      <c r="H104" s="35">
        <v>0</v>
      </c>
      <c r="I104" s="35">
        <v>0.02</v>
      </c>
      <c r="J104" s="35">
        <v>0.03</v>
      </c>
      <c r="K104" s="35">
        <v>0</v>
      </c>
      <c r="L104" s="36">
        <v>0</v>
      </c>
      <c r="M104" s="44">
        <f t="shared" si="1"/>
        <v>1</v>
      </c>
      <c r="N104" s="14">
        <v>0</v>
      </c>
      <c r="O104" t="s">
        <v>41</v>
      </c>
      <c r="P104" t="s">
        <v>41</v>
      </c>
      <c r="Q104" t="s">
        <v>46</v>
      </c>
      <c r="R104">
        <v>29.3</v>
      </c>
      <c r="S104">
        <v>5</v>
      </c>
      <c r="T104">
        <v>5.0000000000000001E-3</v>
      </c>
      <c r="U104">
        <v>0</v>
      </c>
      <c r="V104">
        <v>0.14650000000000002</v>
      </c>
      <c r="W104">
        <v>0.14650000000000002</v>
      </c>
      <c r="X104">
        <v>1529.1</v>
      </c>
      <c r="Y104">
        <v>0</v>
      </c>
      <c r="Z104" s="15">
        <v>224.01315000000002</v>
      </c>
      <c r="AA104" s="1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6">
        <v>0</v>
      </c>
    </row>
    <row r="105" spans="1:40" ht="30" x14ac:dyDescent="0.25">
      <c r="A105" s="29" t="s">
        <v>131</v>
      </c>
      <c r="B105" s="45" t="s">
        <v>391</v>
      </c>
      <c r="C105" s="45">
        <v>104</v>
      </c>
      <c r="D105" s="31">
        <v>110</v>
      </c>
      <c r="E105" s="34">
        <v>0.05</v>
      </c>
      <c r="F105" s="35">
        <v>0.02</v>
      </c>
      <c r="G105" s="35">
        <v>0.03</v>
      </c>
      <c r="H105" s="35">
        <v>0</v>
      </c>
      <c r="I105" s="35">
        <v>0</v>
      </c>
      <c r="J105" s="35">
        <v>0</v>
      </c>
      <c r="K105" s="35">
        <v>0.9</v>
      </c>
      <c r="L105" s="36">
        <v>0</v>
      </c>
      <c r="M105" s="44">
        <f t="shared" si="1"/>
        <v>1</v>
      </c>
      <c r="N105" s="14">
        <v>0</v>
      </c>
      <c r="O105" t="s">
        <v>158</v>
      </c>
      <c r="P105" t="s">
        <v>41</v>
      </c>
      <c r="Q105" t="s">
        <v>42</v>
      </c>
      <c r="R105">
        <v>21.8</v>
      </c>
      <c r="S105">
        <v>10</v>
      </c>
      <c r="T105">
        <v>0.01</v>
      </c>
      <c r="U105">
        <v>0</v>
      </c>
      <c r="V105">
        <v>0.218</v>
      </c>
      <c r="W105">
        <v>0.218</v>
      </c>
      <c r="X105">
        <v>1618.2</v>
      </c>
      <c r="Y105">
        <v>0</v>
      </c>
      <c r="Z105" s="15">
        <v>352.76760000000002</v>
      </c>
      <c r="AA105" s="14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6">
        <v>0</v>
      </c>
    </row>
    <row r="106" spans="1:40" ht="30" x14ac:dyDescent="0.25">
      <c r="A106" s="29" t="s">
        <v>131</v>
      </c>
      <c r="B106" s="45" t="s">
        <v>392</v>
      </c>
      <c r="C106" s="45">
        <v>105</v>
      </c>
      <c r="D106" s="31">
        <v>111</v>
      </c>
      <c r="E106" s="34">
        <v>0.9</v>
      </c>
      <c r="F106" s="35">
        <v>0</v>
      </c>
      <c r="G106" s="35">
        <v>0.10000000000000002</v>
      </c>
      <c r="H106" s="35">
        <v>0</v>
      </c>
      <c r="I106" s="35">
        <v>0</v>
      </c>
      <c r="J106" s="35">
        <v>0</v>
      </c>
      <c r="K106" s="35">
        <v>0</v>
      </c>
      <c r="L106" s="36">
        <v>0</v>
      </c>
      <c r="M106" s="44">
        <f t="shared" si="1"/>
        <v>1</v>
      </c>
      <c r="N106" s="14">
        <v>0</v>
      </c>
      <c r="O106" t="s">
        <v>41</v>
      </c>
      <c r="P106" t="s">
        <v>41</v>
      </c>
      <c r="Q106" t="s">
        <v>46</v>
      </c>
      <c r="R106">
        <v>18.600000000000001</v>
      </c>
      <c r="S106">
        <v>10</v>
      </c>
      <c r="T106">
        <v>0.01</v>
      </c>
      <c r="U106">
        <v>0</v>
      </c>
      <c r="V106">
        <v>0.18600000000000003</v>
      </c>
      <c r="W106">
        <v>0.18600000000000003</v>
      </c>
      <c r="X106">
        <v>1464</v>
      </c>
      <c r="Y106">
        <v>0</v>
      </c>
      <c r="Z106" s="15">
        <v>272.30400000000003</v>
      </c>
      <c r="AA106" s="14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6">
        <v>0</v>
      </c>
    </row>
    <row r="107" spans="1:40" ht="30" x14ac:dyDescent="0.25">
      <c r="A107" s="29" t="s">
        <v>131</v>
      </c>
      <c r="B107" s="45" t="s">
        <v>393</v>
      </c>
      <c r="C107" s="45">
        <v>106</v>
      </c>
      <c r="D107" s="31">
        <v>112</v>
      </c>
      <c r="E107" s="34">
        <v>0.10158092896850507</v>
      </c>
      <c r="F107" s="35">
        <v>0.31432872946259083</v>
      </c>
      <c r="G107" s="35">
        <v>2.1998695691174582E-2</v>
      </c>
      <c r="H107" s="35">
        <v>2.2620545530802783E-2</v>
      </c>
      <c r="I107" s="35">
        <v>0.5394711003469268</v>
      </c>
      <c r="J107" s="35">
        <v>0</v>
      </c>
      <c r="K107" s="35">
        <v>0</v>
      </c>
      <c r="L107" s="36">
        <v>0</v>
      </c>
      <c r="M107" s="44">
        <f t="shared" si="1"/>
        <v>1</v>
      </c>
      <c r="N107" s="14">
        <v>0</v>
      </c>
      <c r="O107" t="s">
        <v>41</v>
      </c>
      <c r="P107" t="s">
        <v>41</v>
      </c>
      <c r="Q107" t="s">
        <v>46</v>
      </c>
      <c r="R107">
        <v>9.26</v>
      </c>
      <c r="S107">
        <v>10</v>
      </c>
      <c r="T107">
        <v>0.01</v>
      </c>
      <c r="U107">
        <v>0</v>
      </c>
      <c r="V107">
        <v>9.2600000000000002E-2</v>
      </c>
      <c r="W107">
        <v>9.2600000000000002E-2</v>
      </c>
      <c r="X107">
        <v>1371.8786532162849</v>
      </c>
      <c r="Y107">
        <v>0</v>
      </c>
      <c r="Z107" s="15">
        <v>127.03596328782798</v>
      </c>
      <c r="AA107" s="14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6">
        <v>2</v>
      </c>
    </row>
    <row r="108" spans="1:40" ht="30" x14ac:dyDescent="0.25">
      <c r="A108" s="29" t="s">
        <v>131</v>
      </c>
      <c r="B108" s="45" t="s">
        <v>394</v>
      </c>
      <c r="C108" s="45">
        <v>107</v>
      </c>
      <c r="D108" s="31">
        <v>113</v>
      </c>
      <c r="E108" s="34">
        <v>0.33</v>
      </c>
      <c r="F108" s="35">
        <v>0.1</v>
      </c>
      <c r="G108" s="35">
        <v>0.02</v>
      </c>
      <c r="H108" s="35">
        <v>0</v>
      </c>
      <c r="I108" s="35">
        <v>0.55000000000000004</v>
      </c>
      <c r="J108" s="35">
        <v>0</v>
      </c>
      <c r="K108" s="35">
        <v>0</v>
      </c>
      <c r="L108" s="36">
        <v>0</v>
      </c>
      <c r="M108" s="44">
        <f t="shared" si="1"/>
        <v>1</v>
      </c>
      <c r="N108" s="14">
        <v>0</v>
      </c>
      <c r="O108" t="s">
        <v>41</v>
      </c>
      <c r="P108" t="s">
        <v>41</v>
      </c>
      <c r="Q108" t="s">
        <v>46</v>
      </c>
      <c r="R108">
        <v>14.3</v>
      </c>
      <c r="S108">
        <v>60</v>
      </c>
      <c r="T108">
        <v>0.06</v>
      </c>
      <c r="U108">
        <v>0</v>
      </c>
      <c r="V108">
        <v>0.85799999999999998</v>
      </c>
      <c r="W108">
        <v>0.85799999999999998</v>
      </c>
      <c r="X108">
        <v>1237.8</v>
      </c>
      <c r="Y108">
        <v>0</v>
      </c>
      <c r="Z108" s="15">
        <v>1062.0324000000001</v>
      </c>
      <c r="AA108" s="14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6">
        <v>11</v>
      </c>
    </row>
    <row r="109" spans="1:40" ht="30" x14ac:dyDescent="0.25">
      <c r="A109" s="29" t="s">
        <v>131</v>
      </c>
      <c r="B109" s="45" t="s">
        <v>395</v>
      </c>
      <c r="C109" s="45">
        <v>108</v>
      </c>
      <c r="D109" s="31">
        <v>114</v>
      </c>
      <c r="E109" s="34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6">
        <v>0</v>
      </c>
      <c r="M109" s="44">
        <f t="shared" si="1"/>
        <v>0</v>
      </c>
      <c r="N109" s="14" t="s">
        <v>12</v>
      </c>
      <c r="O109">
        <v>0</v>
      </c>
      <c r="P109">
        <v>0</v>
      </c>
      <c r="Q109">
        <v>0</v>
      </c>
      <c r="R109">
        <v>27.4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15">
        <v>0</v>
      </c>
      <c r="AA109" s="14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6">
        <v>0</v>
      </c>
    </row>
    <row r="110" spans="1:40" ht="30" x14ac:dyDescent="0.25">
      <c r="A110" s="29" t="s">
        <v>131</v>
      </c>
      <c r="B110" s="45" t="s">
        <v>396</v>
      </c>
      <c r="C110" s="45">
        <v>109</v>
      </c>
      <c r="D110" s="31">
        <v>115</v>
      </c>
      <c r="E110" s="34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6">
        <v>0</v>
      </c>
      <c r="M110" s="44">
        <f t="shared" si="1"/>
        <v>0</v>
      </c>
      <c r="N110" s="14" t="s">
        <v>12</v>
      </c>
      <c r="O110">
        <v>0</v>
      </c>
      <c r="P110">
        <v>0</v>
      </c>
      <c r="Q110">
        <v>0</v>
      </c>
      <c r="R110">
        <v>35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5">
        <v>0</v>
      </c>
      <c r="AA110" s="14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6">
        <v>0</v>
      </c>
    </row>
    <row r="111" spans="1:40" ht="30" x14ac:dyDescent="0.25">
      <c r="A111" s="29" t="s">
        <v>131</v>
      </c>
      <c r="B111" s="45" t="s">
        <v>397</v>
      </c>
      <c r="C111" s="45">
        <v>110</v>
      </c>
      <c r="D111" s="31">
        <v>116</v>
      </c>
      <c r="E111" s="34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1</v>
      </c>
      <c r="L111" s="36">
        <v>0</v>
      </c>
      <c r="M111" s="44">
        <f t="shared" si="1"/>
        <v>1</v>
      </c>
      <c r="N111" s="14">
        <v>0</v>
      </c>
      <c r="O111" t="s">
        <v>41</v>
      </c>
      <c r="P111" t="s">
        <v>41</v>
      </c>
      <c r="Q111" t="s">
        <v>42</v>
      </c>
      <c r="R111">
        <v>187</v>
      </c>
      <c r="S111">
        <v>15</v>
      </c>
      <c r="T111">
        <v>1.4999999999999999E-2</v>
      </c>
      <c r="U111">
        <v>0</v>
      </c>
      <c r="V111">
        <v>2.8049999999999997</v>
      </c>
      <c r="W111">
        <v>2.8049999999999997</v>
      </c>
      <c r="X111">
        <v>1500</v>
      </c>
      <c r="Y111">
        <v>0</v>
      </c>
      <c r="Z111" s="15">
        <v>4207.5</v>
      </c>
      <c r="AA111" s="14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6">
        <v>0</v>
      </c>
    </row>
    <row r="112" spans="1:40" ht="30" x14ac:dyDescent="0.25">
      <c r="A112" s="29" t="s">
        <v>131</v>
      </c>
      <c r="B112" s="45" t="s">
        <v>398</v>
      </c>
      <c r="C112" s="45">
        <v>111</v>
      </c>
      <c r="D112" s="31">
        <v>117</v>
      </c>
      <c r="E112" s="34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6">
        <v>1</v>
      </c>
      <c r="M112" s="44">
        <f t="shared" si="1"/>
        <v>1</v>
      </c>
      <c r="N112" s="14">
        <v>0</v>
      </c>
      <c r="O112" t="s">
        <v>41</v>
      </c>
      <c r="P112" t="s">
        <v>41</v>
      </c>
      <c r="Q112" t="s">
        <v>46</v>
      </c>
      <c r="R112">
        <v>17.8</v>
      </c>
      <c r="S112">
        <v>7</v>
      </c>
      <c r="T112">
        <v>7.0000000000000001E-3</v>
      </c>
      <c r="U112">
        <v>0</v>
      </c>
      <c r="V112">
        <v>0.1246</v>
      </c>
      <c r="W112">
        <v>0.1246</v>
      </c>
      <c r="X112">
        <v>400</v>
      </c>
      <c r="Y112">
        <v>0</v>
      </c>
      <c r="Z112" s="15">
        <v>49.84</v>
      </c>
      <c r="AA112" s="14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6">
        <v>0</v>
      </c>
    </row>
    <row r="113" spans="1:40" ht="30" x14ac:dyDescent="0.25">
      <c r="A113" s="29" t="s">
        <v>131</v>
      </c>
      <c r="B113" s="45" t="s">
        <v>399</v>
      </c>
      <c r="C113" s="45">
        <v>112</v>
      </c>
      <c r="D113" s="31">
        <v>118</v>
      </c>
      <c r="E113" s="34">
        <v>0</v>
      </c>
      <c r="F113" s="35">
        <v>0</v>
      </c>
      <c r="G113" s="35">
        <v>1</v>
      </c>
      <c r="H113" s="35">
        <v>0</v>
      </c>
      <c r="I113" s="35">
        <v>0</v>
      </c>
      <c r="J113" s="35">
        <v>0</v>
      </c>
      <c r="K113" s="35">
        <v>0</v>
      </c>
      <c r="L113" s="36">
        <v>0</v>
      </c>
      <c r="M113" s="44">
        <f t="shared" si="1"/>
        <v>1</v>
      </c>
      <c r="N113" s="14">
        <v>0</v>
      </c>
      <c r="O113" t="s">
        <v>41</v>
      </c>
      <c r="P113" t="s">
        <v>41</v>
      </c>
      <c r="Q113" t="s">
        <v>46</v>
      </c>
      <c r="R113">
        <v>10.7</v>
      </c>
      <c r="S113">
        <v>0.5</v>
      </c>
      <c r="T113">
        <v>5.0000000000000001E-4</v>
      </c>
      <c r="U113">
        <v>0</v>
      </c>
      <c r="V113">
        <v>5.3499999999999997E-3</v>
      </c>
      <c r="W113">
        <v>5.3499999999999997E-3</v>
      </c>
      <c r="X113">
        <v>6540</v>
      </c>
      <c r="Y113">
        <v>0</v>
      </c>
      <c r="Z113" s="15">
        <v>34.988999999999997</v>
      </c>
      <c r="AA113" s="14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6">
        <v>0</v>
      </c>
    </row>
    <row r="114" spans="1:40" ht="30" x14ac:dyDescent="0.25">
      <c r="A114" s="29" t="s">
        <v>55</v>
      </c>
      <c r="B114" s="45" t="s">
        <v>400</v>
      </c>
      <c r="C114" s="45">
        <v>113</v>
      </c>
      <c r="D114" s="31">
        <v>119</v>
      </c>
      <c r="E114" s="34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6">
        <v>0</v>
      </c>
      <c r="M114" s="44">
        <f t="shared" si="1"/>
        <v>0</v>
      </c>
      <c r="N114" s="14" t="s">
        <v>12</v>
      </c>
      <c r="O114">
        <v>0</v>
      </c>
      <c r="P114">
        <v>0</v>
      </c>
      <c r="Q114">
        <v>0</v>
      </c>
      <c r="R114">
        <v>21.8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s="15">
        <v>0</v>
      </c>
      <c r="AA114" s="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6">
        <v>0</v>
      </c>
    </row>
    <row r="115" spans="1:40" ht="30" x14ac:dyDescent="0.25">
      <c r="A115" s="29" t="s">
        <v>55</v>
      </c>
      <c r="B115" s="45" t="s">
        <v>401</v>
      </c>
      <c r="C115" s="45">
        <v>114</v>
      </c>
      <c r="D115" s="31">
        <v>120</v>
      </c>
      <c r="E115" s="34">
        <v>4.063237158740203E-2</v>
      </c>
      <c r="F115" s="35">
        <v>0.12573149178503634</v>
      </c>
      <c r="G115" s="35">
        <v>8.7994782764698326E-3</v>
      </c>
      <c r="H115" s="35">
        <v>9.0482182123211106E-3</v>
      </c>
      <c r="I115" s="35">
        <v>0.21578844013877074</v>
      </c>
      <c r="J115" s="35">
        <v>0</v>
      </c>
      <c r="K115" s="35">
        <v>0.60000000000000009</v>
      </c>
      <c r="L115" s="36">
        <v>0</v>
      </c>
      <c r="M115" s="44">
        <f t="shared" si="1"/>
        <v>1</v>
      </c>
      <c r="N115" s="14">
        <v>0</v>
      </c>
      <c r="O115" t="s">
        <v>65</v>
      </c>
      <c r="P115" t="s">
        <v>65</v>
      </c>
      <c r="Q115" t="s">
        <v>42</v>
      </c>
      <c r="R115">
        <v>18.3</v>
      </c>
      <c r="S115">
        <v>8</v>
      </c>
      <c r="T115">
        <v>8.0000000000000002E-3</v>
      </c>
      <c r="U115">
        <v>0</v>
      </c>
      <c r="V115">
        <v>0.1464</v>
      </c>
      <c r="W115">
        <v>0.1464</v>
      </c>
      <c r="X115">
        <v>1248.7514612865139</v>
      </c>
      <c r="Y115">
        <v>0</v>
      </c>
      <c r="Z115" s="15">
        <v>182.81721393234562</v>
      </c>
      <c r="AA115" s="14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6">
        <v>1</v>
      </c>
    </row>
    <row r="116" spans="1:40" ht="30" x14ac:dyDescent="0.25">
      <c r="A116" s="29" t="s">
        <v>55</v>
      </c>
      <c r="B116" s="45" t="s">
        <v>402</v>
      </c>
      <c r="C116" s="45">
        <v>115</v>
      </c>
      <c r="D116" s="31">
        <v>121</v>
      </c>
      <c r="E116" s="34">
        <v>0.28047427869055153</v>
      </c>
      <c r="F116" s="35">
        <v>0.3</v>
      </c>
      <c r="G116" s="35">
        <v>0.10659960870735238</v>
      </c>
      <c r="H116" s="35">
        <v>0.15</v>
      </c>
      <c r="I116" s="35">
        <v>0.16184133010407803</v>
      </c>
      <c r="J116" s="35">
        <v>0</v>
      </c>
      <c r="K116" s="35">
        <v>0</v>
      </c>
      <c r="L116" s="36">
        <v>0</v>
      </c>
      <c r="M116" s="44">
        <f t="shared" si="1"/>
        <v>0.99891521750198198</v>
      </c>
      <c r="N116" s="14">
        <v>0</v>
      </c>
      <c r="O116" t="s">
        <v>45</v>
      </c>
      <c r="P116" t="s">
        <v>45</v>
      </c>
      <c r="Q116" t="s">
        <v>97</v>
      </c>
      <c r="R116">
        <v>29.8</v>
      </c>
      <c r="S116">
        <v>2.5</v>
      </c>
      <c r="T116">
        <v>2.5000000000000001E-3</v>
      </c>
      <c r="U116">
        <v>0</v>
      </c>
      <c r="V116">
        <v>7.4499999999999997E-2</v>
      </c>
      <c r="W116">
        <v>7.4499999999999997E-2</v>
      </c>
      <c r="X116">
        <v>1290.5635959648855</v>
      </c>
      <c r="Y116">
        <v>0</v>
      </c>
      <c r="Z116" s="15">
        <v>96.146987899383973</v>
      </c>
      <c r="AA116" s="14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6">
        <v>0</v>
      </c>
    </row>
    <row r="117" spans="1:40" ht="30" x14ac:dyDescent="0.25">
      <c r="A117" s="29" t="s">
        <v>55</v>
      </c>
      <c r="B117" s="45" t="s">
        <v>403</v>
      </c>
      <c r="C117" s="45">
        <v>116</v>
      </c>
      <c r="D117" s="31">
        <v>122</v>
      </c>
      <c r="E117" s="34">
        <v>0</v>
      </c>
      <c r="F117" s="35">
        <v>0</v>
      </c>
      <c r="G117" s="35">
        <v>0</v>
      </c>
      <c r="H117" s="35">
        <v>0</v>
      </c>
      <c r="I117" s="35">
        <v>1</v>
      </c>
      <c r="J117" s="35">
        <v>0</v>
      </c>
      <c r="K117" s="35">
        <v>0</v>
      </c>
      <c r="L117" s="36">
        <v>0</v>
      </c>
      <c r="M117" s="44">
        <f t="shared" si="1"/>
        <v>1</v>
      </c>
      <c r="N117" s="14" t="s">
        <v>12</v>
      </c>
      <c r="O117">
        <v>0</v>
      </c>
      <c r="P117">
        <v>0</v>
      </c>
      <c r="Q117">
        <v>0</v>
      </c>
      <c r="R117">
        <v>15.2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1000</v>
      </c>
      <c r="Y117">
        <v>0</v>
      </c>
      <c r="Z117" s="15">
        <v>0</v>
      </c>
      <c r="AA117" s="14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6">
        <v>0</v>
      </c>
    </row>
    <row r="118" spans="1:40" ht="30" x14ac:dyDescent="0.25">
      <c r="A118" s="29" t="s">
        <v>55</v>
      </c>
      <c r="B118" s="45" t="s">
        <v>404</v>
      </c>
      <c r="C118" s="45">
        <v>117</v>
      </c>
      <c r="D118" s="31">
        <v>123</v>
      </c>
      <c r="E118" s="34">
        <v>0.6</v>
      </c>
      <c r="F118" s="35">
        <v>0.05</v>
      </c>
      <c r="G118" s="35">
        <v>0.01</v>
      </c>
      <c r="H118" s="35">
        <v>0</v>
      </c>
      <c r="I118" s="35">
        <v>0.14000000000000001</v>
      </c>
      <c r="J118" s="35">
        <v>0.05</v>
      </c>
      <c r="K118" s="35">
        <v>0</v>
      </c>
      <c r="L118" s="36">
        <v>0.15</v>
      </c>
      <c r="M118" s="44">
        <f t="shared" si="1"/>
        <v>1</v>
      </c>
      <c r="N118" s="14">
        <v>0</v>
      </c>
      <c r="O118" t="s">
        <v>41</v>
      </c>
      <c r="P118" t="s">
        <v>41</v>
      </c>
      <c r="Q118" t="s">
        <v>100</v>
      </c>
      <c r="R118">
        <v>517</v>
      </c>
      <c r="S118">
        <v>8</v>
      </c>
      <c r="T118">
        <v>8.0000000000000002E-3</v>
      </c>
      <c r="U118">
        <v>0</v>
      </c>
      <c r="V118">
        <v>4.1360000000000001</v>
      </c>
      <c r="W118">
        <v>4.1360000000000001</v>
      </c>
      <c r="X118">
        <v>943.9</v>
      </c>
      <c r="Y118">
        <v>0</v>
      </c>
      <c r="Z118" s="15">
        <v>3903.9704000000002</v>
      </c>
      <c r="AA118" s="14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6">
        <v>0</v>
      </c>
    </row>
    <row r="119" spans="1:40" ht="30" x14ac:dyDescent="0.25">
      <c r="A119" s="29" t="s">
        <v>55</v>
      </c>
      <c r="B119" s="45" t="s">
        <v>405</v>
      </c>
      <c r="C119" s="45">
        <v>118</v>
      </c>
      <c r="D119" s="31">
        <v>125</v>
      </c>
      <c r="E119" s="34">
        <v>6.0948557381103038E-2</v>
      </c>
      <c r="F119" s="35">
        <v>0.18859723767755449</v>
      </c>
      <c r="G119" s="35">
        <v>1.3199217414704749E-2</v>
      </c>
      <c r="H119" s="35">
        <v>1.3572327318481668E-2</v>
      </c>
      <c r="I119" s="35">
        <v>0.32368266020815606</v>
      </c>
      <c r="J119" s="35">
        <v>0.4</v>
      </c>
      <c r="K119" s="35">
        <v>0</v>
      </c>
      <c r="L119" s="36">
        <v>0</v>
      </c>
      <c r="M119" s="44">
        <f t="shared" si="1"/>
        <v>1</v>
      </c>
      <c r="N119" s="14">
        <v>0</v>
      </c>
      <c r="O119" t="s">
        <v>41</v>
      </c>
      <c r="P119" t="s">
        <v>41</v>
      </c>
      <c r="Q119" t="s">
        <v>68</v>
      </c>
      <c r="R119">
        <v>64.599999999999994</v>
      </c>
      <c r="S119">
        <v>10</v>
      </c>
      <c r="T119">
        <v>0.01</v>
      </c>
      <c r="U119">
        <v>0</v>
      </c>
      <c r="V119">
        <v>0.64599999999999991</v>
      </c>
      <c r="W119">
        <v>0.64599999999999991</v>
      </c>
      <c r="X119">
        <v>891.1271919297709</v>
      </c>
      <c r="Y119">
        <v>0</v>
      </c>
      <c r="Z119" s="15">
        <v>575.66816598663195</v>
      </c>
      <c r="AA119" s="14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16">
        <v>0</v>
      </c>
    </row>
    <row r="120" spans="1:40" ht="30" x14ac:dyDescent="0.25">
      <c r="A120" s="29" t="s">
        <v>55</v>
      </c>
      <c r="B120" s="45" t="s">
        <v>406</v>
      </c>
      <c r="C120" s="45">
        <v>119</v>
      </c>
      <c r="D120" s="31">
        <v>126</v>
      </c>
      <c r="E120" s="34">
        <v>0.11700000000000001</v>
      </c>
      <c r="F120" s="35">
        <v>0.05</v>
      </c>
      <c r="G120" s="35">
        <v>3.0000000000000001E-3</v>
      </c>
      <c r="H120" s="35">
        <v>0.13</v>
      </c>
      <c r="I120" s="35">
        <v>0.05</v>
      </c>
      <c r="J120" s="35">
        <v>0.1</v>
      </c>
      <c r="K120" s="35">
        <v>0</v>
      </c>
      <c r="L120" s="36">
        <v>0.55000000000000004</v>
      </c>
      <c r="M120" s="44">
        <f t="shared" si="1"/>
        <v>1</v>
      </c>
      <c r="N120" s="14">
        <v>0</v>
      </c>
      <c r="O120" t="s">
        <v>41</v>
      </c>
      <c r="P120" t="s">
        <v>45</v>
      </c>
      <c r="Q120" t="s">
        <v>105</v>
      </c>
      <c r="R120">
        <v>169</v>
      </c>
      <c r="S120">
        <v>70</v>
      </c>
      <c r="T120">
        <v>7.0000000000000007E-2</v>
      </c>
      <c r="U120">
        <v>0</v>
      </c>
      <c r="V120">
        <v>11.830000000000002</v>
      </c>
      <c r="W120">
        <v>11.830000000000002</v>
      </c>
      <c r="X120">
        <v>613.42000000000007</v>
      </c>
      <c r="Y120">
        <v>0</v>
      </c>
      <c r="Z120" s="15">
        <v>7256.7586000000019</v>
      </c>
      <c r="AA120" s="14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16">
        <v>0</v>
      </c>
    </row>
    <row r="121" spans="1:40" ht="30" x14ac:dyDescent="0.25">
      <c r="A121" s="29" t="s">
        <v>55</v>
      </c>
      <c r="B121" s="45" t="s">
        <v>407</v>
      </c>
      <c r="C121" s="45">
        <v>120</v>
      </c>
      <c r="D121" s="31">
        <v>127</v>
      </c>
      <c r="E121" s="34">
        <v>0.2</v>
      </c>
      <c r="F121" s="35">
        <v>0.05</v>
      </c>
      <c r="G121" s="35">
        <v>0</v>
      </c>
      <c r="H121" s="35">
        <v>0.1</v>
      </c>
      <c r="I121" s="35">
        <v>0.05</v>
      </c>
      <c r="J121" s="35">
        <v>0</v>
      </c>
      <c r="K121" s="35">
        <v>0.6</v>
      </c>
      <c r="L121" s="36">
        <v>0</v>
      </c>
      <c r="M121" s="44">
        <f t="shared" si="1"/>
        <v>1</v>
      </c>
      <c r="N121" s="14">
        <v>0</v>
      </c>
      <c r="O121" t="s">
        <v>41</v>
      </c>
      <c r="P121" t="s">
        <v>41</v>
      </c>
      <c r="Q121">
        <v>0</v>
      </c>
      <c r="R121">
        <v>50.9</v>
      </c>
      <c r="S121">
        <v>10</v>
      </c>
      <c r="T121">
        <v>0.01</v>
      </c>
      <c r="U121">
        <v>0</v>
      </c>
      <c r="V121">
        <v>0.50900000000000001</v>
      </c>
      <c r="W121">
        <v>0.50900000000000001</v>
      </c>
      <c r="X121">
        <v>1315</v>
      </c>
      <c r="Y121">
        <v>0</v>
      </c>
      <c r="Z121" s="15">
        <v>669.33500000000004</v>
      </c>
      <c r="AA121" s="14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6">
        <v>0</v>
      </c>
    </row>
    <row r="122" spans="1:40" ht="30" x14ac:dyDescent="0.25">
      <c r="A122" s="29" t="s">
        <v>55</v>
      </c>
      <c r="B122" s="45" t="s">
        <v>408</v>
      </c>
      <c r="C122" s="45">
        <v>121</v>
      </c>
      <c r="D122" s="31">
        <v>128</v>
      </c>
      <c r="E122" s="34">
        <v>0.11523713934527577</v>
      </c>
      <c r="F122" s="35">
        <v>4.7149309419388621E-2</v>
      </c>
      <c r="G122" s="35">
        <v>3.2998043536761872E-3</v>
      </c>
      <c r="H122" s="35">
        <v>0.4533930818296204</v>
      </c>
      <c r="I122" s="35">
        <v>0.38092066505203903</v>
      </c>
      <c r="J122" s="35">
        <v>0</v>
      </c>
      <c r="K122" s="35">
        <v>0</v>
      </c>
      <c r="L122" s="36">
        <v>0</v>
      </c>
      <c r="M122" s="44">
        <f t="shared" si="1"/>
        <v>1</v>
      </c>
      <c r="N122" s="14">
        <v>0</v>
      </c>
      <c r="O122" t="s">
        <v>41</v>
      </c>
      <c r="P122" t="s">
        <v>41</v>
      </c>
      <c r="Q122">
        <v>0</v>
      </c>
      <c r="R122">
        <v>37</v>
      </c>
      <c r="S122">
        <v>10</v>
      </c>
      <c r="T122">
        <v>0.01</v>
      </c>
      <c r="U122">
        <v>0</v>
      </c>
      <c r="V122">
        <v>0.37</v>
      </c>
      <c r="W122">
        <v>0.37</v>
      </c>
      <c r="X122">
        <v>843.28179798244275</v>
      </c>
      <c r="Y122">
        <v>0</v>
      </c>
      <c r="Z122" s="15">
        <v>312.01426525350382</v>
      </c>
      <c r="AA122" s="14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6">
        <v>0</v>
      </c>
    </row>
    <row r="123" spans="1:40" ht="30" x14ac:dyDescent="0.25">
      <c r="A123" s="29" t="s">
        <v>55</v>
      </c>
      <c r="B123" s="45" t="s">
        <v>409</v>
      </c>
      <c r="C123" s="45">
        <v>122</v>
      </c>
      <c r="D123" s="31">
        <v>129</v>
      </c>
      <c r="E123" s="34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6">
        <v>0</v>
      </c>
      <c r="M123" s="44">
        <f t="shared" si="1"/>
        <v>0</v>
      </c>
      <c r="N123" s="14" t="s">
        <v>12</v>
      </c>
      <c r="O123">
        <v>0</v>
      </c>
      <c r="P123">
        <v>0</v>
      </c>
      <c r="Q123">
        <v>0</v>
      </c>
      <c r="R123">
        <v>26.6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15">
        <v>0</v>
      </c>
      <c r="AA123" s="14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6">
        <v>0</v>
      </c>
    </row>
    <row r="124" spans="1:40" ht="30" x14ac:dyDescent="0.25">
      <c r="A124" s="29" t="s">
        <v>55</v>
      </c>
      <c r="B124" s="45" t="s">
        <v>410</v>
      </c>
      <c r="C124" s="45">
        <v>123</v>
      </c>
      <c r="D124" s="31">
        <v>130</v>
      </c>
      <c r="E124" s="34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6">
        <v>0</v>
      </c>
      <c r="M124" s="44">
        <f t="shared" si="1"/>
        <v>0</v>
      </c>
      <c r="N124" s="14" t="s">
        <v>12</v>
      </c>
      <c r="O124">
        <v>0</v>
      </c>
      <c r="P124">
        <v>0</v>
      </c>
      <c r="Q124">
        <v>0</v>
      </c>
      <c r="R124">
        <v>15.6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5">
        <v>0</v>
      </c>
      <c r="AA124" s="1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6">
        <v>0</v>
      </c>
    </row>
    <row r="125" spans="1:40" ht="30" x14ac:dyDescent="0.25">
      <c r="A125" s="29" t="s">
        <v>55</v>
      </c>
      <c r="B125" s="45" t="s">
        <v>411</v>
      </c>
      <c r="C125" s="45">
        <v>124</v>
      </c>
      <c r="D125" s="31">
        <v>131</v>
      </c>
      <c r="E125" s="34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6">
        <v>0</v>
      </c>
      <c r="M125" s="44">
        <f t="shared" si="1"/>
        <v>0</v>
      </c>
      <c r="N125" s="14" t="s">
        <v>12</v>
      </c>
      <c r="O125">
        <v>0</v>
      </c>
      <c r="P125">
        <v>0</v>
      </c>
      <c r="Q125">
        <v>0</v>
      </c>
      <c r="R125">
        <v>41.8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15">
        <v>0</v>
      </c>
      <c r="AA125" s="14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6">
        <v>0</v>
      </c>
    </row>
    <row r="126" spans="1:40" ht="30" x14ac:dyDescent="0.25">
      <c r="A126" s="29" t="s">
        <v>55</v>
      </c>
      <c r="B126" s="45" t="s">
        <v>412</v>
      </c>
      <c r="C126" s="45">
        <v>125</v>
      </c>
      <c r="D126" s="31">
        <v>132</v>
      </c>
      <c r="E126" s="34">
        <v>0.03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6">
        <v>0.97</v>
      </c>
      <c r="M126" s="44">
        <f t="shared" si="1"/>
        <v>1</v>
      </c>
      <c r="N126" s="14">
        <v>0</v>
      </c>
      <c r="O126" t="s">
        <v>41</v>
      </c>
      <c r="P126" t="s">
        <v>41</v>
      </c>
      <c r="Q126" t="s">
        <v>42</v>
      </c>
      <c r="R126">
        <v>25.4</v>
      </c>
      <c r="S126">
        <v>15</v>
      </c>
      <c r="T126">
        <v>1.4999999999999999E-2</v>
      </c>
      <c r="U126">
        <v>0</v>
      </c>
      <c r="V126">
        <v>0.38099999999999995</v>
      </c>
      <c r="W126">
        <v>0.38099999999999995</v>
      </c>
      <c r="X126">
        <v>415</v>
      </c>
      <c r="Y126">
        <v>0</v>
      </c>
      <c r="Z126" s="15">
        <v>158.11499999999998</v>
      </c>
      <c r="AA126" s="14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6">
        <v>0</v>
      </c>
    </row>
    <row r="127" spans="1:40" ht="30" x14ac:dyDescent="0.25">
      <c r="A127" s="29" t="s">
        <v>55</v>
      </c>
      <c r="B127" s="45" t="s">
        <v>413</v>
      </c>
      <c r="C127" s="45">
        <v>126</v>
      </c>
      <c r="D127" s="31">
        <v>133</v>
      </c>
      <c r="E127" s="34">
        <v>0.2</v>
      </c>
      <c r="F127" s="35">
        <v>0</v>
      </c>
      <c r="G127" s="35">
        <v>0</v>
      </c>
      <c r="H127" s="35">
        <v>0.6</v>
      </c>
      <c r="I127" s="35">
        <v>0.2</v>
      </c>
      <c r="J127" s="35">
        <v>0</v>
      </c>
      <c r="K127" s="35">
        <v>0</v>
      </c>
      <c r="L127" s="36">
        <v>0</v>
      </c>
      <c r="M127" s="44">
        <f t="shared" si="1"/>
        <v>1</v>
      </c>
      <c r="N127" s="14">
        <v>0</v>
      </c>
      <c r="O127" t="s">
        <v>41</v>
      </c>
      <c r="P127" t="s">
        <v>41</v>
      </c>
      <c r="Q127" t="s">
        <v>42</v>
      </c>
      <c r="R127">
        <v>43.5</v>
      </c>
      <c r="S127">
        <v>8</v>
      </c>
      <c r="T127">
        <v>8.0000000000000002E-3</v>
      </c>
      <c r="U127">
        <v>0</v>
      </c>
      <c r="V127">
        <v>0.34800000000000003</v>
      </c>
      <c r="W127">
        <v>0.34800000000000003</v>
      </c>
      <c r="X127">
        <v>710</v>
      </c>
      <c r="Y127">
        <v>0</v>
      </c>
      <c r="Z127" s="15">
        <v>247.08</v>
      </c>
      <c r="AA127" s="14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6">
        <v>0</v>
      </c>
    </row>
    <row r="128" spans="1:40" ht="30" x14ac:dyDescent="0.25">
      <c r="A128" s="29" t="s">
        <v>55</v>
      </c>
      <c r="B128" s="45" t="s">
        <v>414</v>
      </c>
      <c r="C128" s="45">
        <v>127</v>
      </c>
      <c r="D128" s="31">
        <v>134</v>
      </c>
      <c r="E128" s="34">
        <v>0.6</v>
      </c>
      <c r="F128" s="35">
        <v>0</v>
      </c>
      <c r="G128" s="35">
        <v>5.000000000000001E-2</v>
      </c>
      <c r="H128" s="35">
        <v>0.35</v>
      </c>
      <c r="I128" s="35">
        <v>0</v>
      </c>
      <c r="J128" s="35">
        <v>0</v>
      </c>
      <c r="K128" s="35">
        <v>0</v>
      </c>
      <c r="L128" s="36">
        <v>0</v>
      </c>
      <c r="M128" s="44">
        <f t="shared" si="1"/>
        <v>1</v>
      </c>
      <c r="N128" s="14">
        <v>0</v>
      </c>
      <c r="O128" t="s">
        <v>41</v>
      </c>
      <c r="P128" t="s">
        <v>41</v>
      </c>
      <c r="Q128" t="s">
        <v>68</v>
      </c>
      <c r="R128">
        <v>7.01</v>
      </c>
      <c r="S128">
        <v>15</v>
      </c>
      <c r="T128">
        <v>1.4999999999999999E-2</v>
      </c>
      <c r="U128">
        <v>0</v>
      </c>
      <c r="V128">
        <v>0.10514999999999999</v>
      </c>
      <c r="W128">
        <v>0.10514999999999999</v>
      </c>
      <c r="X128">
        <v>1359.5</v>
      </c>
      <c r="Y128">
        <v>0</v>
      </c>
      <c r="Z128" s="15">
        <v>142.951425</v>
      </c>
      <c r="AA128" s="14">
        <v>0</v>
      </c>
      <c r="AB128">
        <v>0</v>
      </c>
      <c r="AC128">
        <v>0</v>
      </c>
      <c r="AD128">
        <v>0</v>
      </c>
      <c r="AE128">
        <v>0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6">
        <v>0</v>
      </c>
    </row>
    <row r="129" spans="1:40" ht="30" x14ac:dyDescent="0.25">
      <c r="A129" s="29" t="s">
        <v>55</v>
      </c>
      <c r="B129" s="45" t="s">
        <v>415</v>
      </c>
      <c r="C129" s="45">
        <v>128</v>
      </c>
      <c r="D129" s="31">
        <v>135</v>
      </c>
      <c r="E129" s="34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6">
        <v>0</v>
      </c>
      <c r="M129" s="44">
        <f t="shared" si="1"/>
        <v>0</v>
      </c>
      <c r="N129" s="14" t="s">
        <v>12</v>
      </c>
      <c r="O129">
        <v>0</v>
      </c>
      <c r="P129">
        <v>0</v>
      </c>
      <c r="Q129">
        <v>0</v>
      </c>
      <c r="R129">
        <v>238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15">
        <v>0</v>
      </c>
      <c r="AA129" s="14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6">
        <v>0</v>
      </c>
    </row>
    <row r="130" spans="1:40" ht="30" x14ac:dyDescent="0.25">
      <c r="A130" s="29" t="s">
        <v>55</v>
      </c>
      <c r="B130" s="45" t="s">
        <v>416</v>
      </c>
      <c r="C130" s="45">
        <v>129</v>
      </c>
      <c r="D130" s="31">
        <v>136</v>
      </c>
      <c r="E130" s="34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6">
        <v>0</v>
      </c>
      <c r="M130" s="44">
        <f t="shared" si="1"/>
        <v>0</v>
      </c>
      <c r="N130" s="14" t="s">
        <v>12</v>
      </c>
      <c r="O130">
        <v>0</v>
      </c>
      <c r="P130">
        <v>0</v>
      </c>
      <c r="Q130">
        <v>0</v>
      </c>
      <c r="R130">
        <v>215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15">
        <v>0</v>
      </c>
      <c r="AA130" s="14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16">
        <v>0</v>
      </c>
    </row>
    <row r="131" spans="1:40" ht="30" x14ac:dyDescent="0.25">
      <c r="A131" s="29" t="s">
        <v>55</v>
      </c>
      <c r="B131" s="45" t="s">
        <v>417</v>
      </c>
      <c r="C131" s="45">
        <v>130</v>
      </c>
      <c r="D131" s="31">
        <v>137</v>
      </c>
      <c r="E131" s="34">
        <v>0</v>
      </c>
      <c r="F131" s="35">
        <v>0</v>
      </c>
      <c r="G131" s="35">
        <v>0.95000000000000018</v>
      </c>
      <c r="H131" s="35">
        <v>0.05</v>
      </c>
      <c r="I131" s="35">
        <v>0</v>
      </c>
      <c r="J131" s="35">
        <v>0</v>
      </c>
      <c r="K131" s="35">
        <v>0</v>
      </c>
      <c r="L131" s="36">
        <v>0</v>
      </c>
      <c r="M131" s="44">
        <f t="shared" ref="M131:M172" si="2">SUM(E131:L131)</f>
        <v>1.0000000000000002</v>
      </c>
      <c r="N131" s="14">
        <v>0</v>
      </c>
      <c r="O131" t="s">
        <v>41</v>
      </c>
      <c r="P131" t="s">
        <v>41</v>
      </c>
      <c r="Q131" t="s">
        <v>68</v>
      </c>
      <c r="R131">
        <v>26.5</v>
      </c>
      <c r="S131">
        <v>15</v>
      </c>
      <c r="T131">
        <v>1.4999999999999999E-2</v>
      </c>
      <c r="U131">
        <v>0.9</v>
      </c>
      <c r="V131">
        <v>0.39749999999999996</v>
      </c>
      <c r="W131">
        <v>3.9749999999999987E-2</v>
      </c>
      <c r="X131">
        <v>354.5</v>
      </c>
      <c r="Y131">
        <v>12</v>
      </c>
      <c r="Z131" s="15">
        <v>26.091374999999996</v>
      </c>
      <c r="AA131" s="14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16">
        <v>0</v>
      </c>
    </row>
    <row r="132" spans="1:40" ht="30" x14ac:dyDescent="0.25">
      <c r="A132" s="29" t="s">
        <v>55</v>
      </c>
      <c r="B132" s="45" t="s">
        <v>418</v>
      </c>
      <c r="C132" s="45">
        <v>131</v>
      </c>
      <c r="D132" s="31">
        <v>138</v>
      </c>
      <c r="E132" s="34">
        <v>0.46218971147622062</v>
      </c>
      <c r="F132" s="35">
        <v>3.7719447535510896E-2</v>
      </c>
      <c r="G132" s="35">
        <v>3.2639843482940953E-2</v>
      </c>
      <c r="H132" s="35">
        <v>2.7144654636963336E-3</v>
      </c>
      <c r="I132" s="35">
        <v>0.46473653204163123</v>
      </c>
      <c r="J132" s="35">
        <v>0</v>
      </c>
      <c r="K132" s="35">
        <v>0</v>
      </c>
      <c r="L132" s="36">
        <v>0</v>
      </c>
      <c r="M132" s="44">
        <f t="shared" si="2"/>
        <v>1</v>
      </c>
      <c r="N132" s="14">
        <v>0</v>
      </c>
      <c r="O132" t="s">
        <v>65</v>
      </c>
      <c r="P132" t="s">
        <v>65</v>
      </c>
      <c r="Q132" t="s">
        <v>118</v>
      </c>
      <c r="R132">
        <v>16.100000000000001</v>
      </c>
      <c r="S132">
        <v>25</v>
      </c>
      <c r="T132">
        <v>2.5000000000000001E-2</v>
      </c>
      <c r="U132">
        <v>0</v>
      </c>
      <c r="V132">
        <v>0.40250000000000008</v>
      </c>
      <c r="W132">
        <v>0.40250000000000008</v>
      </c>
      <c r="X132">
        <v>1165.8254383859542</v>
      </c>
      <c r="Y132">
        <v>0</v>
      </c>
      <c r="Z132" s="15">
        <v>469.24473895034663</v>
      </c>
      <c r="AA132" s="14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6">
        <v>0</v>
      </c>
    </row>
    <row r="133" spans="1:40" ht="30" x14ac:dyDescent="0.25">
      <c r="A133" s="29" t="s">
        <v>55</v>
      </c>
      <c r="B133" s="45" t="s">
        <v>419</v>
      </c>
      <c r="C133" s="45">
        <v>132</v>
      </c>
      <c r="D133" s="31">
        <v>139</v>
      </c>
      <c r="E133" s="34">
        <v>0.10015923566878981</v>
      </c>
      <c r="F133" s="35">
        <v>0</v>
      </c>
      <c r="G133" s="35">
        <v>0.3498407643312102</v>
      </c>
      <c r="H133" s="35">
        <v>0.55000000000000004</v>
      </c>
      <c r="I133" s="35">
        <v>0</v>
      </c>
      <c r="J133" s="35">
        <v>0</v>
      </c>
      <c r="K133" s="35">
        <v>0</v>
      </c>
      <c r="L133" s="36">
        <v>0</v>
      </c>
      <c r="M133" s="44">
        <f t="shared" si="2"/>
        <v>1</v>
      </c>
      <c r="N133" s="14">
        <v>0</v>
      </c>
      <c r="O133" t="s">
        <v>65</v>
      </c>
      <c r="P133" t="s">
        <v>45</v>
      </c>
      <c r="Q133" t="s">
        <v>42</v>
      </c>
      <c r="R133">
        <v>11.9</v>
      </c>
      <c r="S133">
        <v>20</v>
      </c>
      <c r="T133">
        <v>0.02</v>
      </c>
      <c r="U133">
        <v>0.3</v>
      </c>
      <c r="V133">
        <v>0.23800000000000002</v>
      </c>
      <c r="W133">
        <v>0.1666</v>
      </c>
      <c r="X133">
        <v>1026.5</v>
      </c>
      <c r="Y133">
        <v>50</v>
      </c>
      <c r="Z133" s="15">
        <v>221.01490000000001</v>
      </c>
      <c r="AA133" s="14">
        <v>0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6">
        <v>0</v>
      </c>
    </row>
    <row r="134" spans="1:40" ht="30" x14ac:dyDescent="0.25">
      <c r="A134" s="29" t="s">
        <v>55</v>
      </c>
      <c r="B134" s="45" t="s">
        <v>420</v>
      </c>
      <c r="C134" s="45">
        <v>133</v>
      </c>
      <c r="D134" s="31">
        <v>140</v>
      </c>
      <c r="E134" s="34">
        <v>0.02</v>
      </c>
      <c r="F134" s="35">
        <v>0</v>
      </c>
      <c r="G134" s="35">
        <v>0</v>
      </c>
      <c r="H134" s="35">
        <v>0.08</v>
      </c>
      <c r="I134" s="35">
        <v>0</v>
      </c>
      <c r="J134" s="35">
        <v>0</v>
      </c>
      <c r="K134" s="35">
        <v>0.15</v>
      </c>
      <c r="L134" s="36">
        <v>0.75</v>
      </c>
      <c r="M134" s="44">
        <f t="shared" si="2"/>
        <v>1</v>
      </c>
      <c r="N134" s="14">
        <v>0</v>
      </c>
      <c r="O134" t="s">
        <v>41</v>
      </c>
      <c r="P134" t="s">
        <v>41</v>
      </c>
      <c r="Q134" t="s">
        <v>121</v>
      </c>
      <c r="R134">
        <v>12.1</v>
      </c>
      <c r="S134">
        <v>60</v>
      </c>
      <c r="T134">
        <v>0.06</v>
      </c>
      <c r="U134">
        <v>0</v>
      </c>
      <c r="V134">
        <v>0.72599999999999998</v>
      </c>
      <c r="W134">
        <v>0.72599999999999998</v>
      </c>
      <c r="X134">
        <v>617</v>
      </c>
      <c r="Y134">
        <v>0</v>
      </c>
      <c r="Z134" s="15">
        <v>447.94200000000001</v>
      </c>
      <c r="AA134" s="1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6">
        <v>0</v>
      </c>
    </row>
    <row r="135" spans="1:40" ht="30" x14ac:dyDescent="0.25">
      <c r="A135" s="29" t="s">
        <v>55</v>
      </c>
      <c r="B135" s="45" t="s">
        <v>421</v>
      </c>
      <c r="C135" s="45">
        <v>134</v>
      </c>
      <c r="D135" s="31">
        <v>141</v>
      </c>
      <c r="E135" s="34">
        <v>0</v>
      </c>
      <c r="F135" s="35">
        <v>0</v>
      </c>
      <c r="G135" s="35">
        <v>0</v>
      </c>
      <c r="H135" s="35">
        <v>0</v>
      </c>
      <c r="I135" s="35">
        <v>0.15</v>
      </c>
      <c r="J135" s="35">
        <v>0</v>
      </c>
      <c r="K135" s="35">
        <v>0.85</v>
      </c>
      <c r="L135" s="36">
        <v>0</v>
      </c>
      <c r="M135" s="44">
        <f t="shared" si="2"/>
        <v>1</v>
      </c>
      <c r="N135" s="14">
        <v>0</v>
      </c>
      <c r="O135" t="s">
        <v>41</v>
      </c>
      <c r="P135" t="s">
        <v>41</v>
      </c>
      <c r="Q135" t="s">
        <v>68</v>
      </c>
      <c r="R135">
        <v>11.2</v>
      </c>
      <c r="S135">
        <v>2</v>
      </c>
      <c r="T135">
        <v>2E-3</v>
      </c>
      <c r="U135">
        <v>0</v>
      </c>
      <c r="V135">
        <v>2.24E-2</v>
      </c>
      <c r="W135">
        <v>2.24E-2</v>
      </c>
      <c r="X135">
        <v>2105</v>
      </c>
      <c r="Y135">
        <v>0</v>
      </c>
      <c r="Z135" s="15">
        <v>47.152000000000001</v>
      </c>
      <c r="AA135" s="14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 s="16">
        <v>0</v>
      </c>
    </row>
    <row r="136" spans="1:40" ht="30" x14ac:dyDescent="0.25">
      <c r="A136" s="29" t="s">
        <v>55</v>
      </c>
      <c r="B136" s="45" t="s">
        <v>422</v>
      </c>
      <c r="C136" s="45">
        <v>135</v>
      </c>
      <c r="D136" s="31">
        <v>142</v>
      </c>
      <c r="E136" s="34">
        <v>1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6">
        <v>0</v>
      </c>
      <c r="M136" s="44">
        <f t="shared" si="2"/>
        <v>1</v>
      </c>
      <c r="N136" s="14">
        <v>0</v>
      </c>
      <c r="O136" t="s">
        <v>41</v>
      </c>
      <c r="P136" t="s">
        <v>41</v>
      </c>
      <c r="Q136" t="s">
        <v>124</v>
      </c>
      <c r="R136">
        <v>3.58</v>
      </c>
      <c r="S136">
        <v>20</v>
      </c>
      <c r="T136">
        <v>0.02</v>
      </c>
      <c r="U136">
        <v>0</v>
      </c>
      <c r="V136">
        <v>7.1599999999999997E-2</v>
      </c>
      <c r="W136">
        <v>7.1599999999999997E-2</v>
      </c>
      <c r="X136">
        <v>1400</v>
      </c>
      <c r="Y136">
        <v>0</v>
      </c>
      <c r="Z136" s="15">
        <v>100.24</v>
      </c>
      <c r="AA136" s="14">
        <v>0</v>
      </c>
      <c r="AB136">
        <v>0</v>
      </c>
      <c r="AC136">
        <v>0</v>
      </c>
      <c r="AD136">
        <v>0</v>
      </c>
      <c r="AE136">
        <v>0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6">
        <v>0</v>
      </c>
    </row>
    <row r="137" spans="1:40" ht="30" x14ac:dyDescent="0.25">
      <c r="A137" s="29" t="s">
        <v>55</v>
      </c>
      <c r="B137" s="45" t="s">
        <v>423</v>
      </c>
      <c r="C137" s="45">
        <v>136</v>
      </c>
      <c r="D137" s="31">
        <v>143</v>
      </c>
      <c r="E137" s="34">
        <v>3.0474278690551517E-3</v>
      </c>
      <c r="F137" s="35">
        <v>0.1</v>
      </c>
      <c r="G137" s="35">
        <v>6.5996087073523751E-4</v>
      </c>
      <c r="H137" s="35">
        <v>6.786163659240834E-4</v>
      </c>
      <c r="I137" s="35">
        <v>0.1</v>
      </c>
      <c r="J137" s="35">
        <v>0</v>
      </c>
      <c r="K137" s="35">
        <v>0.8</v>
      </c>
      <c r="L137" s="36">
        <v>0</v>
      </c>
      <c r="M137" s="44">
        <f t="shared" si="2"/>
        <v>1.0043860051057145</v>
      </c>
      <c r="N137" s="14">
        <v>0</v>
      </c>
      <c r="O137" t="s">
        <v>41</v>
      </c>
      <c r="P137" t="s">
        <v>41</v>
      </c>
      <c r="Q137">
        <v>0</v>
      </c>
      <c r="R137">
        <v>7.47</v>
      </c>
      <c r="S137">
        <v>25</v>
      </c>
      <c r="T137">
        <v>2.5000000000000001E-2</v>
      </c>
      <c r="U137">
        <v>0</v>
      </c>
      <c r="V137">
        <v>0.18675</v>
      </c>
      <c r="W137">
        <v>0.18675</v>
      </c>
      <c r="X137">
        <v>2416.1563595964885</v>
      </c>
      <c r="Y137">
        <v>0</v>
      </c>
      <c r="Z137" s="15">
        <v>451.21720015464422</v>
      </c>
      <c r="AA137" s="14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6">
        <v>0</v>
      </c>
    </row>
    <row r="138" spans="1:40" ht="30" x14ac:dyDescent="0.25">
      <c r="A138" s="29" t="s">
        <v>55</v>
      </c>
      <c r="B138" s="45" t="s">
        <v>424</v>
      </c>
      <c r="C138" s="45">
        <v>137</v>
      </c>
      <c r="D138" s="31">
        <v>144</v>
      </c>
      <c r="E138" s="34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1</v>
      </c>
      <c r="L138" s="36">
        <v>0</v>
      </c>
      <c r="M138" s="44">
        <f t="shared" si="2"/>
        <v>1</v>
      </c>
      <c r="N138" s="14">
        <v>0</v>
      </c>
      <c r="O138" t="s">
        <v>41</v>
      </c>
      <c r="P138" t="s">
        <v>65</v>
      </c>
      <c r="Q138" t="s">
        <v>121</v>
      </c>
      <c r="R138">
        <v>67.5</v>
      </c>
      <c r="S138">
        <v>10</v>
      </c>
      <c r="T138">
        <v>0.01</v>
      </c>
      <c r="U138">
        <v>0</v>
      </c>
      <c r="V138">
        <v>0.67500000000000004</v>
      </c>
      <c r="W138">
        <v>0.67500000000000004</v>
      </c>
      <c r="X138">
        <v>2050</v>
      </c>
      <c r="Y138">
        <v>0</v>
      </c>
      <c r="Z138" s="15">
        <v>1383.75</v>
      </c>
      <c r="AA138" s="14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6">
        <v>0</v>
      </c>
    </row>
    <row r="139" spans="1:40" ht="30" x14ac:dyDescent="0.25">
      <c r="A139" s="29" t="s">
        <v>55</v>
      </c>
      <c r="B139" s="45" t="s">
        <v>425</v>
      </c>
      <c r="C139" s="45">
        <v>138</v>
      </c>
      <c r="D139" s="31">
        <v>145</v>
      </c>
      <c r="E139" s="34">
        <v>1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6">
        <v>0</v>
      </c>
      <c r="M139" s="44">
        <f t="shared" si="2"/>
        <v>1</v>
      </c>
      <c r="N139" s="14">
        <v>0</v>
      </c>
      <c r="O139" t="s">
        <v>41</v>
      </c>
      <c r="P139" t="s">
        <v>41</v>
      </c>
      <c r="Q139" t="s">
        <v>68</v>
      </c>
      <c r="R139">
        <v>81.2</v>
      </c>
      <c r="S139">
        <v>10</v>
      </c>
      <c r="T139">
        <v>0.01</v>
      </c>
      <c r="U139">
        <v>0</v>
      </c>
      <c r="V139">
        <v>0.81200000000000006</v>
      </c>
      <c r="W139">
        <v>0.81200000000000006</v>
      </c>
      <c r="X139">
        <v>1400</v>
      </c>
      <c r="Y139">
        <v>0</v>
      </c>
      <c r="Z139" s="15">
        <v>1136.8000000000002</v>
      </c>
      <c r="AA139" s="14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6">
        <v>0</v>
      </c>
    </row>
    <row r="140" spans="1:40" ht="30" x14ac:dyDescent="0.25">
      <c r="A140" s="29" t="s">
        <v>55</v>
      </c>
      <c r="B140" s="45" t="s">
        <v>426</v>
      </c>
      <c r="C140" s="45">
        <v>139</v>
      </c>
      <c r="D140" s="31">
        <v>146</v>
      </c>
      <c r="E140" s="34">
        <v>0.10158092896850507</v>
      </c>
      <c r="F140" s="35">
        <v>0.31432872946259083</v>
      </c>
      <c r="G140" s="35">
        <v>2.1998695691174582E-2</v>
      </c>
      <c r="H140" s="35">
        <v>2.2620545530802783E-2</v>
      </c>
      <c r="I140" s="35">
        <v>0.5394711003469268</v>
      </c>
      <c r="J140" s="35">
        <v>0</v>
      </c>
      <c r="K140" s="35">
        <v>0</v>
      </c>
      <c r="L140" s="36">
        <v>0</v>
      </c>
      <c r="M140" s="44">
        <f t="shared" si="2"/>
        <v>1</v>
      </c>
      <c r="N140" s="14">
        <v>0</v>
      </c>
      <c r="O140" t="s">
        <v>41</v>
      </c>
      <c r="P140" t="s">
        <v>41</v>
      </c>
      <c r="Q140" t="s">
        <v>42</v>
      </c>
      <c r="R140">
        <v>34.6</v>
      </c>
      <c r="S140">
        <v>20</v>
      </c>
      <c r="T140">
        <v>0.02</v>
      </c>
      <c r="U140">
        <v>0</v>
      </c>
      <c r="V140">
        <v>0.69200000000000006</v>
      </c>
      <c r="W140">
        <v>0.69200000000000006</v>
      </c>
      <c r="X140">
        <v>1371.8786532162849</v>
      </c>
      <c r="Y140">
        <v>0</v>
      </c>
      <c r="Z140" s="15">
        <v>949.3400280256692</v>
      </c>
      <c r="AA140" s="14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6">
        <v>0</v>
      </c>
    </row>
    <row r="141" spans="1:40" ht="30" x14ac:dyDescent="0.25">
      <c r="A141" s="29" t="s">
        <v>47</v>
      </c>
      <c r="B141" s="45" t="s">
        <v>427</v>
      </c>
      <c r="C141" s="45">
        <v>140</v>
      </c>
      <c r="D141" s="31">
        <v>147</v>
      </c>
      <c r="E141" s="34">
        <v>2.7386297290175721E-2</v>
      </c>
      <c r="F141" s="35">
        <v>8.9064956233161102E-2</v>
      </c>
      <c r="G141" s="35">
        <v>2.2960498347667516E-2</v>
      </c>
      <c r="H141" s="35">
        <v>2.0358490977722505E-3</v>
      </c>
      <c r="I141" s="35">
        <v>5.8552399031223411E-2</v>
      </c>
      <c r="J141" s="35">
        <v>0</v>
      </c>
      <c r="K141" s="35">
        <v>0</v>
      </c>
      <c r="L141" s="36">
        <v>0.8</v>
      </c>
      <c r="M141" s="44">
        <f t="shared" si="2"/>
        <v>1</v>
      </c>
      <c r="N141" s="14">
        <v>0</v>
      </c>
      <c r="O141" t="s">
        <v>41</v>
      </c>
      <c r="P141" t="s">
        <v>41</v>
      </c>
      <c r="Q141" t="s">
        <v>46</v>
      </c>
      <c r="R141">
        <v>65.5</v>
      </c>
      <c r="S141">
        <v>5</v>
      </c>
      <c r="T141">
        <v>5.0000000000000001E-3</v>
      </c>
      <c r="U141">
        <v>0.1</v>
      </c>
      <c r="V141">
        <v>0.32750000000000001</v>
      </c>
      <c r="W141">
        <v>0.29475000000000001</v>
      </c>
      <c r="X141">
        <v>453.46907878946564</v>
      </c>
      <c r="Y141">
        <v>12</v>
      </c>
      <c r="Z141" s="15">
        <v>145.660010973195</v>
      </c>
      <c r="AA141" s="14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 s="16">
        <v>1</v>
      </c>
    </row>
    <row r="142" spans="1:40" ht="30" x14ac:dyDescent="0.25">
      <c r="A142" s="29" t="s">
        <v>47</v>
      </c>
      <c r="B142" s="45" t="s">
        <v>428</v>
      </c>
      <c r="C142" s="45">
        <v>141</v>
      </c>
      <c r="D142" s="31">
        <v>148</v>
      </c>
      <c r="E142" s="34">
        <v>0.15</v>
      </c>
      <c r="F142" s="35">
        <v>0</v>
      </c>
      <c r="G142" s="35">
        <v>0</v>
      </c>
      <c r="H142" s="35">
        <v>0.85</v>
      </c>
      <c r="I142" s="35">
        <v>0</v>
      </c>
      <c r="J142" s="35">
        <v>0</v>
      </c>
      <c r="K142" s="35">
        <v>0</v>
      </c>
      <c r="L142" s="36">
        <v>0</v>
      </c>
      <c r="M142" s="44">
        <f t="shared" si="2"/>
        <v>1</v>
      </c>
      <c r="N142" s="14">
        <v>0</v>
      </c>
      <c r="O142" t="s">
        <v>41</v>
      </c>
      <c r="P142" t="s">
        <v>41</v>
      </c>
      <c r="Q142" t="s">
        <v>46</v>
      </c>
      <c r="R142">
        <v>44.8</v>
      </c>
      <c r="S142">
        <v>3</v>
      </c>
      <c r="T142">
        <v>3.0000000000000001E-3</v>
      </c>
      <c r="U142">
        <v>0</v>
      </c>
      <c r="V142">
        <v>0.13439999999999999</v>
      </c>
      <c r="W142">
        <v>0.13439999999999999</v>
      </c>
      <c r="X142">
        <v>602.5</v>
      </c>
      <c r="Y142">
        <v>0</v>
      </c>
      <c r="Z142" s="15">
        <v>80.975999999999999</v>
      </c>
      <c r="AA142" s="14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6">
        <v>0</v>
      </c>
    </row>
    <row r="143" spans="1:40" ht="30" x14ac:dyDescent="0.25">
      <c r="A143" s="29" t="s">
        <v>47</v>
      </c>
      <c r="B143" s="45" t="s">
        <v>429</v>
      </c>
      <c r="C143" s="45">
        <v>142</v>
      </c>
      <c r="D143" s="31">
        <v>149</v>
      </c>
      <c r="E143" s="34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6">
        <v>0</v>
      </c>
      <c r="M143" s="44">
        <f t="shared" si="2"/>
        <v>0</v>
      </c>
      <c r="N143" s="14" t="s">
        <v>12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15">
        <v>0</v>
      </c>
      <c r="AA143" s="14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6">
        <v>0</v>
      </c>
    </row>
    <row r="144" spans="1:40" ht="30" x14ac:dyDescent="0.25">
      <c r="A144" s="29" t="s">
        <v>47</v>
      </c>
      <c r="B144" s="45" t="s">
        <v>430</v>
      </c>
      <c r="C144" s="45">
        <v>143</v>
      </c>
      <c r="D144" s="31">
        <v>150</v>
      </c>
      <c r="E144" s="34">
        <v>0</v>
      </c>
      <c r="F144" s="35">
        <v>0</v>
      </c>
      <c r="G144" s="35">
        <v>0</v>
      </c>
      <c r="H144" s="35">
        <v>0.2</v>
      </c>
      <c r="I144" s="35">
        <v>0</v>
      </c>
      <c r="J144" s="35">
        <v>0</v>
      </c>
      <c r="K144" s="35">
        <v>0</v>
      </c>
      <c r="L144" s="36">
        <v>0.8</v>
      </c>
      <c r="M144" s="44">
        <f t="shared" si="2"/>
        <v>1</v>
      </c>
      <c r="N144" s="14">
        <v>0</v>
      </c>
      <c r="O144">
        <v>0</v>
      </c>
      <c r="P144">
        <v>0</v>
      </c>
      <c r="Q144">
        <v>0</v>
      </c>
      <c r="R144">
        <v>72.5</v>
      </c>
      <c r="S144">
        <v>15</v>
      </c>
      <c r="T144">
        <v>1.4999999999999999E-2</v>
      </c>
      <c r="U144">
        <v>0</v>
      </c>
      <c r="V144">
        <v>1.0874999999999999</v>
      </c>
      <c r="W144">
        <v>1.0874999999999999</v>
      </c>
      <c r="X144">
        <v>430</v>
      </c>
      <c r="Y144">
        <v>0</v>
      </c>
      <c r="Z144" s="15">
        <v>467.62499999999994</v>
      </c>
      <c r="AA144" s="1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6">
        <v>0</v>
      </c>
    </row>
    <row r="145" spans="1:97" ht="30" x14ac:dyDescent="0.25">
      <c r="A145" s="29" t="s">
        <v>47</v>
      </c>
      <c r="B145" s="45" t="s">
        <v>431</v>
      </c>
      <c r="C145" s="45">
        <v>144</v>
      </c>
      <c r="D145" s="31">
        <v>151</v>
      </c>
      <c r="E145" s="34">
        <v>0.1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0.9</v>
      </c>
      <c r="L145" s="36">
        <v>0</v>
      </c>
      <c r="M145" s="44">
        <f t="shared" si="2"/>
        <v>1</v>
      </c>
      <c r="N145" s="14">
        <v>0</v>
      </c>
      <c r="O145" t="s">
        <v>41</v>
      </c>
      <c r="P145" t="s">
        <v>41</v>
      </c>
      <c r="Q145" t="s">
        <v>42</v>
      </c>
      <c r="R145">
        <v>16.899999999999999</v>
      </c>
      <c r="S145">
        <v>30</v>
      </c>
      <c r="T145">
        <v>0.03</v>
      </c>
      <c r="U145">
        <v>0</v>
      </c>
      <c r="V145">
        <v>0.5069999999999999</v>
      </c>
      <c r="W145">
        <v>0.5069999999999999</v>
      </c>
      <c r="X145">
        <v>1440</v>
      </c>
      <c r="Y145">
        <v>0</v>
      </c>
      <c r="Z145" s="15">
        <v>730.07999999999981</v>
      </c>
      <c r="AA145" s="14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6">
        <v>0</v>
      </c>
    </row>
    <row r="146" spans="1:97" ht="30" x14ac:dyDescent="0.25">
      <c r="A146" s="29" t="s">
        <v>55</v>
      </c>
      <c r="B146" s="45" t="s">
        <v>432</v>
      </c>
      <c r="C146" s="45">
        <v>145</v>
      </c>
      <c r="D146" s="31">
        <v>152</v>
      </c>
      <c r="E146" s="34">
        <v>0.5</v>
      </c>
      <c r="F146" s="35">
        <v>0</v>
      </c>
      <c r="G146" s="35">
        <v>0</v>
      </c>
      <c r="H146" s="35">
        <v>0</v>
      </c>
      <c r="I146" s="35">
        <v>0</v>
      </c>
      <c r="J146" s="35">
        <v>0.1</v>
      </c>
      <c r="K146" s="35">
        <v>0.4</v>
      </c>
      <c r="L146" s="36">
        <v>0</v>
      </c>
      <c r="M146" s="44">
        <f t="shared" si="2"/>
        <v>1</v>
      </c>
      <c r="N146" s="14">
        <v>0</v>
      </c>
      <c r="O146" t="s">
        <v>41</v>
      </c>
      <c r="P146" t="s">
        <v>41</v>
      </c>
      <c r="Q146">
        <v>0</v>
      </c>
      <c r="R146">
        <v>49.1</v>
      </c>
      <c r="S146">
        <v>10</v>
      </c>
      <c r="T146">
        <v>0.01</v>
      </c>
      <c r="U146">
        <v>0</v>
      </c>
      <c r="V146">
        <v>0.49100000000000005</v>
      </c>
      <c r="W146">
        <v>0.49100000000000005</v>
      </c>
      <c r="X146">
        <v>1642</v>
      </c>
      <c r="Y146">
        <v>0</v>
      </c>
      <c r="Z146" s="15">
        <v>806.22200000000009</v>
      </c>
      <c r="AA146" s="14">
        <v>0</v>
      </c>
      <c r="AB146">
        <v>0</v>
      </c>
      <c r="AC146">
        <v>0</v>
      </c>
      <c r="AD146">
        <v>0</v>
      </c>
      <c r="AE146">
        <v>0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6">
        <v>0</v>
      </c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</row>
    <row r="147" spans="1:97" ht="30" x14ac:dyDescent="0.25">
      <c r="A147" s="29" t="s">
        <v>209</v>
      </c>
      <c r="B147" s="45" t="s">
        <v>433</v>
      </c>
      <c r="C147" s="45">
        <v>146</v>
      </c>
      <c r="D147" s="31">
        <v>161</v>
      </c>
      <c r="E147" s="34">
        <v>0.85</v>
      </c>
      <c r="F147" s="35">
        <v>0.02</v>
      </c>
      <c r="G147" s="35">
        <v>0.03</v>
      </c>
      <c r="H147" s="35">
        <v>0</v>
      </c>
      <c r="I147" s="35">
        <v>0.1</v>
      </c>
      <c r="J147" s="35">
        <v>0</v>
      </c>
      <c r="K147" s="35">
        <v>0</v>
      </c>
      <c r="L147" s="36">
        <v>0</v>
      </c>
      <c r="M147" s="44">
        <f t="shared" si="2"/>
        <v>1</v>
      </c>
      <c r="N147" s="14">
        <v>0</v>
      </c>
      <c r="O147" t="s">
        <v>41</v>
      </c>
      <c r="P147" t="s">
        <v>41</v>
      </c>
      <c r="Q147" t="s">
        <v>42</v>
      </c>
      <c r="R147">
        <v>52.5</v>
      </c>
      <c r="S147">
        <v>0.2</v>
      </c>
      <c r="T147">
        <v>2.0000000000000001E-4</v>
      </c>
      <c r="U147">
        <v>0</v>
      </c>
      <c r="V147">
        <v>1.0500000000000001E-2</v>
      </c>
      <c r="W147">
        <v>1.0500000000000001E-2</v>
      </c>
      <c r="X147">
        <v>1113.2</v>
      </c>
      <c r="Y147">
        <v>0</v>
      </c>
      <c r="Z147" s="15">
        <v>11.688600000000001</v>
      </c>
      <c r="AA147" s="14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6">
        <v>0</v>
      </c>
      <c r="CS147" s="1"/>
    </row>
    <row r="148" spans="1:97" ht="30" x14ac:dyDescent="0.25">
      <c r="A148" s="29" t="s">
        <v>209</v>
      </c>
      <c r="B148" s="45" t="s">
        <v>434</v>
      </c>
      <c r="C148" s="45">
        <v>147</v>
      </c>
      <c r="D148" s="31">
        <v>162</v>
      </c>
      <c r="E148" s="34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6">
        <v>0</v>
      </c>
      <c r="M148" s="44">
        <f t="shared" si="2"/>
        <v>0</v>
      </c>
      <c r="N148" s="14" t="s">
        <v>12</v>
      </c>
      <c r="O148">
        <v>0</v>
      </c>
      <c r="P148">
        <v>0</v>
      </c>
      <c r="Q148">
        <v>0</v>
      </c>
      <c r="R148">
        <v>53.8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15">
        <v>0</v>
      </c>
      <c r="AA148" s="14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6">
        <v>0</v>
      </c>
      <c r="CS148" s="1"/>
    </row>
    <row r="149" spans="1:97" ht="30" x14ac:dyDescent="0.25">
      <c r="A149" s="29" t="s">
        <v>209</v>
      </c>
      <c r="B149" s="45" t="s">
        <v>435</v>
      </c>
      <c r="C149" s="45">
        <v>148</v>
      </c>
      <c r="D149" s="31">
        <v>165</v>
      </c>
      <c r="E149" s="34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1</v>
      </c>
      <c r="L149" s="36">
        <v>0</v>
      </c>
      <c r="M149" s="44">
        <f t="shared" si="2"/>
        <v>1</v>
      </c>
      <c r="N149" s="14">
        <v>0</v>
      </c>
      <c r="O149" t="s">
        <v>41</v>
      </c>
      <c r="P149" t="s">
        <v>41</v>
      </c>
      <c r="Q149" t="s">
        <v>46</v>
      </c>
      <c r="R149">
        <v>25.3</v>
      </c>
      <c r="S149">
        <v>7</v>
      </c>
      <c r="T149">
        <v>7.0000000000000001E-3</v>
      </c>
      <c r="U149">
        <v>0</v>
      </c>
      <c r="V149">
        <v>0.17710000000000001</v>
      </c>
      <c r="W149">
        <v>0.17710000000000001</v>
      </c>
      <c r="X149">
        <v>1500</v>
      </c>
      <c r="Y149">
        <v>0</v>
      </c>
      <c r="Z149" s="15">
        <v>265.65000000000003</v>
      </c>
      <c r="AA149" s="14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6">
        <v>0</v>
      </c>
      <c r="CS149" s="1"/>
    </row>
    <row r="150" spans="1:97" ht="30" x14ac:dyDescent="0.25">
      <c r="A150" s="29" t="s">
        <v>218</v>
      </c>
      <c r="B150" s="45" t="s">
        <v>436</v>
      </c>
      <c r="C150" s="45">
        <v>149</v>
      </c>
      <c r="D150" s="31">
        <v>166</v>
      </c>
      <c r="E150" s="34">
        <v>0.1</v>
      </c>
      <c r="F150" s="35">
        <v>0</v>
      </c>
      <c r="G150" s="35">
        <v>0</v>
      </c>
      <c r="H150" s="35">
        <v>0.1</v>
      </c>
      <c r="I150" s="35">
        <v>0.1</v>
      </c>
      <c r="J150" s="35">
        <v>0</v>
      </c>
      <c r="K150" s="35">
        <v>0.7</v>
      </c>
      <c r="L150" s="36">
        <v>0</v>
      </c>
      <c r="M150" s="44">
        <f t="shared" si="2"/>
        <v>1</v>
      </c>
      <c r="N150" s="14">
        <v>0</v>
      </c>
      <c r="O150" t="s">
        <v>158</v>
      </c>
      <c r="P150" t="s">
        <v>41</v>
      </c>
      <c r="Q150" t="s">
        <v>214</v>
      </c>
      <c r="R150">
        <v>51.5</v>
      </c>
      <c r="S150">
        <v>1.5</v>
      </c>
      <c r="T150">
        <v>1.5E-3</v>
      </c>
      <c r="U150">
        <v>0</v>
      </c>
      <c r="V150">
        <v>7.7249999999999999E-2</v>
      </c>
      <c r="W150">
        <v>7.7249999999999999E-2</v>
      </c>
      <c r="X150">
        <v>945</v>
      </c>
      <c r="Y150">
        <v>0</v>
      </c>
      <c r="Z150" s="15">
        <v>73.001249999999999</v>
      </c>
      <c r="AA150" s="14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6">
        <v>0</v>
      </c>
      <c r="CS150" s="1"/>
    </row>
    <row r="151" spans="1:97" ht="30" x14ac:dyDescent="0.25">
      <c r="A151" s="29" t="s">
        <v>218</v>
      </c>
      <c r="B151" s="45" t="s">
        <v>437</v>
      </c>
      <c r="C151" s="45">
        <v>150</v>
      </c>
      <c r="D151" s="31">
        <v>167</v>
      </c>
      <c r="E151" s="34">
        <v>0.10158092896850507</v>
      </c>
      <c r="F151" s="35">
        <v>0.31432872946259083</v>
      </c>
      <c r="G151" s="35">
        <v>2.1998695691174582E-2</v>
      </c>
      <c r="H151" s="35">
        <v>2.2620545530802783E-2</v>
      </c>
      <c r="I151" s="35">
        <v>0.5394711003469268</v>
      </c>
      <c r="J151" s="35">
        <v>0</v>
      </c>
      <c r="K151" s="35">
        <v>0</v>
      </c>
      <c r="L151" s="36">
        <v>0</v>
      </c>
      <c r="M151" s="44">
        <f t="shared" si="2"/>
        <v>1</v>
      </c>
      <c r="N151" s="14">
        <v>0</v>
      </c>
      <c r="O151" t="s">
        <v>41</v>
      </c>
      <c r="P151" t="s">
        <v>41</v>
      </c>
      <c r="Q151" t="s">
        <v>42</v>
      </c>
      <c r="R151">
        <v>49.1</v>
      </c>
      <c r="S151">
        <v>0.5</v>
      </c>
      <c r="T151">
        <v>5.0000000000000001E-4</v>
      </c>
      <c r="U151">
        <v>0</v>
      </c>
      <c r="V151">
        <v>2.4550000000000002E-2</v>
      </c>
      <c r="W151">
        <v>2.4550000000000002E-2</v>
      </c>
      <c r="X151">
        <v>1371.8786532162849</v>
      </c>
      <c r="Y151">
        <v>0</v>
      </c>
      <c r="Z151" s="15">
        <v>33.679620936459798</v>
      </c>
      <c r="AA151" s="14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16">
        <v>1</v>
      </c>
      <c r="CS151" s="1"/>
    </row>
    <row r="152" spans="1:97" ht="30" x14ac:dyDescent="0.25">
      <c r="A152" s="29" t="s">
        <v>218</v>
      </c>
      <c r="B152" s="45" t="s">
        <v>438</v>
      </c>
      <c r="C152" s="45">
        <v>151</v>
      </c>
      <c r="D152" s="31">
        <v>168</v>
      </c>
      <c r="E152" s="34">
        <v>0.05</v>
      </c>
      <c r="F152" s="35">
        <v>0</v>
      </c>
      <c r="G152" s="35">
        <v>0</v>
      </c>
      <c r="H152" s="35">
        <v>0.5</v>
      </c>
      <c r="I152" s="35">
        <v>0.25</v>
      </c>
      <c r="J152" s="35">
        <v>0.2</v>
      </c>
      <c r="K152" s="35">
        <v>0</v>
      </c>
      <c r="L152" s="36">
        <v>0</v>
      </c>
      <c r="M152" s="44">
        <f t="shared" si="2"/>
        <v>1</v>
      </c>
      <c r="N152" s="14">
        <v>0</v>
      </c>
      <c r="O152" t="s">
        <v>41</v>
      </c>
      <c r="P152" t="s">
        <v>41</v>
      </c>
      <c r="Q152" t="s">
        <v>46</v>
      </c>
      <c r="R152">
        <v>28.6</v>
      </c>
      <c r="S152">
        <v>5</v>
      </c>
      <c r="T152">
        <v>5.0000000000000001E-3</v>
      </c>
      <c r="U152">
        <v>0</v>
      </c>
      <c r="V152">
        <v>0.14300000000000002</v>
      </c>
      <c r="W152">
        <v>0.14300000000000002</v>
      </c>
      <c r="X152">
        <v>604</v>
      </c>
      <c r="Y152">
        <v>0</v>
      </c>
      <c r="Z152" s="15">
        <v>86.372000000000014</v>
      </c>
      <c r="AA152" s="14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6">
        <v>0</v>
      </c>
      <c r="CS152" s="1"/>
    </row>
    <row r="153" spans="1:97" ht="30" x14ac:dyDescent="0.25">
      <c r="A153" s="29" t="s">
        <v>218</v>
      </c>
      <c r="B153" s="45" t="s">
        <v>439</v>
      </c>
      <c r="C153" s="45">
        <v>152</v>
      </c>
      <c r="D153" s="31">
        <v>169</v>
      </c>
      <c r="E153" s="34">
        <v>0.1</v>
      </c>
      <c r="F153" s="35">
        <v>0</v>
      </c>
      <c r="G153" s="35">
        <v>0</v>
      </c>
      <c r="H153" s="35">
        <v>0.9</v>
      </c>
      <c r="I153" s="35">
        <v>0</v>
      </c>
      <c r="J153" s="35">
        <v>0</v>
      </c>
      <c r="K153" s="35">
        <v>0</v>
      </c>
      <c r="L153" s="36">
        <v>0</v>
      </c>
      <c r="M153" s="44">
        <f t="shared" si="2"/>
        <v>1</v>
      </c>
      <c r="N153" s="14">
        <v>0</v>
      </c>
      <c r="O153" t="s">
        <v>41</v>
      </c>
      <c r="P153" t="s">
        <v>41</v>
      </c>
      <c r="Q153" t="s">
        <v>42</v>
      </c>
      <c r="R153">
        <v>30.1</v>
      </c>
      <c r="S153">
        <v>8</v>
      </c>
      <c r="T153">
        <v>8.0000000000000002E-3</v>
      </c>
      <c r="U153">
        <v>0</v>
      </c>
      <c r="V153">
        <v>0.24080000000000001</v>
      </c>
      <c r="W153">
        <v>0.24080000000000001</v>
      </c>
      <c r="X153">
        <v>585</v>
      </c>
      <c r="Y153">
        <v>0</v>
      </c>
      <c r="Z153" s="15">
        <v>140.86799999999999</v>
      </c>
      <c r="AA153" s="14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6">
        <v>0</v>
      </c>
      <c r="CS153" s="1"/>
    </row>
    <row r="154" spans="1:97" ht="30" x14ac:dyDescent="0.25">
      <c r="A154" s="29" t="s">
        <v>218</v>
      </c>
      <c r="B154" s="45" t="s">
        <v>440</v>
      </c>
      <c r="C154" s="45">
        <v>153</v>
      </c>
      <c r="D154" s="31">
        <v>170</v>
      </c>
      <c r="E154" s="34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1</v>
      </c>
      <c r="L154" s="36">
        <v>0</v>
      </c>
      <c r="M154" s="44">
        <f t="shared" si="2"/>
        <v>1</v>
      </c>
      <c r="N154" s="14">
        <v>0</v>
      </c>
      <c r="O154" t="s">
        <v>158</v>
      </c>
      <c r="P154" t="s">
        <v>65</v>
      </c>
      <c r="Q154" t="s">
        <v>42</v>
      </c>
      <c r="R154">
        <v>91.7</v>
      </c>
      <c r="S154">
        <v>15</v>
      </c>
      <c r="T154">
        <v>1.4999999999999999E-2</v>
      </c>
      <c r="U154">
        <v>0</v>
      </c>
      <c r="V154">
        <v>1.3754999999999999</v>
      </c>
      <c r="W154">
        <v>1.3754999999999999</v>
      </c>
      <c r="X154">
        <v>1100</v>
      </c>
      <c r="Y154">
        <v>0</v>
      </c>
      <c r="Z154" s="15">
        <v>1513.05</v>
      </c>
      <c r="AA154" s="1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6">
        <v>0</v>
      </c>
      <c r="CS154" s="1"/>
    </row>
    <row r="155" spans="1:97" ht="30" x14ac:dyDescent="0.25">
      <c r="A155" s="29" t="s">
        <v>218</v>
      </c>
      <c r="B155" s="45" t="s">
        <v>441</v>
      </c>
      <c r="C155" s="45">
        <v>154</v>
      </c>
      <c r="D155" s="31">
        <v>171</v>
      </c>
      <c r="E155" s="34">
        <v>0</v>
      </c>
      <c r="F155" s="35">
        <v>0</v>
      </c>
      <c r="G155" s="35">
        <v>0</v>
      </c>
      <c r="H155" s="35">
        <v>1</v>
      </c>
      <c r="I155" s="35">
        <v>0</v>
      </c>
      <c r="J155" s="35">
        <v>0</v>
      </c>
      <c r="K155" s="35">
        <v>0</v>
      </c>
      <c r="L155" s="36">
        <v>0</v>
      </c>
      <c r="M155" s="44">
        <f t="shared" si="2"/>
        <v>1</v>
      </c>
      <c r="N155" s="14">
        <v>0</v>
      </c>
      <c r="O155" t="s">
        <v>41</v>
      </c>
      <c r="P155" t="s">
        <v>41</v>
      </c>
      <c r="Q155" t="s">
        <v>60</v>
      </c>
      <c r="R155">
        <v>48.3</v>
      </c>
      <c r="S155">
        <v>1</v>
      </c>
      <c r="T155">
        <v>1E-3</v>
      </c>
      <c r="U155">
        <v>0</v>
      </c>
      <c r="V155">
        <v>4.8299999999999996E-2</v>
      </c>
      <c r="W155">
        <v>4.8299999999999996E-2</v>
      </c>
      <c r="X155">
        <v>550</v>
      </c>
      <c r="Y155">
        <v>0</v>
      </c>
      <c r="Z155" s="15">
        <v>26.564999999999998</v>
      </c>
      <c r="AA155" s="14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6">
        <v>0</v>
      </c>
    </row>
    <row r="156" spans="1:97" ht="30" x14ac:dyDescent="0.25">
      <c r="A156" s="29" t="s">
        <v>47</v>
      </c>
      <c r="B156" s="45" t="s">
        <v>442</v>
      </c>
      <c r="C156" s="45">
        <v>155</v>
      </c>
      <c r="D156" s="31" t="s">
        <v>268</v>
      </c>
      <c r="E156" s="34">
        <v>0.47195802734014503</v>
      </c>
      <c r="F156" s="35">
        <v>1.5716436473129543E-2</v>
      </c>
      <c r="G156" s="35">
        <v>0.33422095389283896</v>
      </c>
      <c r="H156" s="35">
        <v>1.1310272765401393E-3</v>
      </c>
      <c r="I156" s="35">
        <v>2.6973555017346343E-2</v>
      </c>
      <c r="J156" s="35">
        <v>0</v>
      </c>
      <c r="K156" s="35">
        <v>0.15</v>
      </c>
      <c r="L156" s="36">
        <v>0</v>
      </c>
      <c r="M156" s="44">
        <f t="shared" si="2"/>
        <v>1</v>
      </c>
      <c r="N156" s="14">
        <v>0</v>
      </c>
      <c r="O156" t="s">
        <v>41</v>
      </c>
      <c r="P156" t="s">
        <v>41</v>
      </c>
      <c r="Q156" t="s">
        <v>46</v>
      </c>
      <c r="R156">
        <v>18.7</v>
      </c>
      <c r="S156">
        <v>20</v>
      </c>
      <c r="T156">
        <v>0.02</v>
      </c>
      <c r="U156">
        <v>0.4</v>
      </c>
      <c r="V156">
        <v>0.374</v>
      </c>
      <c r="W156">
        <v>0.22439999999999999</v>
      </c>
      <c r="X156">
        <v>773.59393266081429</v>
      </c>
      <c r="Y156">
        <v>15</v>
      </c>
      <c r="Z156" s="15">
        <v>188.59447848908673</v>
      </c>
      <c r="AA156" s="14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 s="16">
        <v>3</v>
      </c>
    </row>
    <row r="157" spans="1:97" ht="30" x14ac:dyDescent="0.25">
      <c r="A157" s="29" t="s">
        <v>55</v>
      </c>
      <c r="B157" s="45" t="s">
        <v>443</v>
      </c>
      <c r="C157" s="45">
        <v>156</v>
      </c>
      <c r="D157" s="31" t="s">
        <v>269</v>
      </c>
      <c r="E157" s="34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1</v>
      </c>
      <c r="L157" s="36">
        <v>0</v>
      </c>
      <c r="M157" s="44">
        <f t="shared" si="2"/>
        <v>1</v>
      </c>
      <c r="N157" s="14">
        <v>0</v>
      </c>
      <c r="O157" t="s">
        <v>41</v>
      </c>
      <c r="P157" t="s">
        <v>41</v>
      </c>
      <c r="Q157" t="s">
        <v>68</v>
      </c>
      <c r="R157">
        <v>0.14000000000000001</v>
      </c>
      <c r="S157">
        <v>50</v>
      </c>
      <c r="T157">
        <v>0.05</v>
      </c>
      <c r="U157">
        <v>0</v>
      </c>
      <c r="V157">
        <v>7.000000000000001E-3</v>
      </c>
      <c r="W157">
        <v>7.000000000000001E-3</v>
      </c>
      <c r="X157">
        <v>1500</v>
      </c>
      <c r="Y157">
        <v>0</v>
      </c>
      <c r="Z157" s="15">
        <v>10.500000000000002</v>
      </c>
      <c r="AA157" s="14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6">
        <v>0</v>
      </c>
    </row>
    <row r="158" spans="1:97" ht="30" x14ac:dyDescent="0.25">
      <c r="A158" s="29" t="s">
        <v>55</v>
      </c>
      <c r="B158" s="45" t="s">
        <v>444</v>
      </c>
      <c r="C158" s="45">
        <v>157</v>
      </c>
      <c r="D158" s="31" t="s">
        <v>270</v>
      </c>
      <c r="E158" s="34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1</v>
      </c>
      <c r="K158" s="35">
        <v>0</v>
      </c>
      <c r="L158" s="36">
        <v>0</v>
      </c>
      <c r="M158" s="44">
        <f t="shared" si="2"/>
        <v>1</v>
      </c>
      <c r="N158" s="14">
        <v>0</v>
      </c>
      <c r="O158" t="s">
        <v>41</v>
      </c>
      <c r="P158" t="s">
        <v>41</v>
      </c>
      <c r="Q158" t="s">
        <v>68</v>
      </c>
      <c r="R158">
        <v>0.14000000000000001</v>
      </c>
      <c r="S158">
        <v>20</v>
      </c>
      <c r="T158">
        <v>0.02</v>
      </c>
      <c r="U158">
        <v>1</v>
      </c>
      <c r="V158">
        <v>2.8000000000000004E-3</v>
      </c>
      <c r="W158">
        <v>0</v>
      </c>
      <c r="X158">
        <v>0</v>
      </c>
      <c r="Y158">
        <v>40</v>
      </c>
      <c r="Z158" s="15">
        <v>40</v>
      </c>
      <c r="AA158" s="14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6">
        <v>0</v>
      </c>
    </row>
    <row r="159" spans="1:97" ht="30" x14ac:dyDescent="0.25">
      <c r="A159" s="29" t="s">
        <v>55</v>
      </c>
      <c r="B159" s="45" t="s">
        <v>445</v>
      </c>
      <c r="C159" s="45">
        <v>158</v>
      </c>
      <c r="D159" s="31" t="s">
        <v>276</v>
      </c>
      <c r="E159" s="34">
        <v>0.7</v>
      </c>
      <c r="F159" s="35">
        <v>0</v>
      </c>
      <c r="G159" s="35">
        <v>5.000000000000001E-2</v>
      </c>
      <c r="H159" s="35">
        <v>0.25</v>
      </c>
      <c r="I159" s="35">
        <v>0</v>
      </c>
      <c r="J159" s="35">
        <v>0</v>
      </c>
      <c r="K159" s="35">
        <v>0</v>
      </c>
      <c r="L159" s="36">
        <v>0</v>
      </c>
      <c r="M159" s="44">
        <f t="shared" si="2"/>
        <v>1</v>
      </c>
      <c r="N159" s="14">
        <v>0</v>
      </c>
      <c r="O159" t="s">
        <v>41</v>
      </c>
      <c r="P159" t="s">
        <v>41</v>
      </c>
      <c r="Q159" t="s">
        <v>68</v>
      </c>
      <c r="R159">
        <v>40.25</v>
      </c>
      <c r="S159">
        <v>3</v>
      </c>
      <c r="T159">
        <v>3.0000000000000001E-3</v>
      </c>
      <c r="U159">
        <v>0</v>
      </c>
      <c r="V159">
        <v>0.12075</v>
      </c>
      <c r="W159">
        <v>0.12075</v>
      </c>
      <c r="X159">
        <v>1094.5</v>
      </c>
      <c r="Y159">
        <v>0</v>
      </c>
      <c r="Z159" s="15">
        <v>132.160875</v>
      </c>
      <c r="AA159" s="14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16">
        <v>0</v>
      </c>
    </row>
    <row r="160" spans="1:97" ht="30" x14ac:dyDescent="0.25">
      <c r="A160" s="29" t="s">
        <v>55</v>
      </c>
      <c r="B160" s="45" t="s">
        <v>446</v>
      </c>
      <c r="C160" s="45">
        <v>159</v>
      </c>
      <c r="D160" s="31" t="s">
        <v>277</v>
      </c>
      <c r="E160" s="34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1</v>
      </c>
      <c r="L160" s="36">
        <v>0</v>
      </c>
      <c r="M160" s="44">
        <f t="shared" si="2"/>
        <v>1</v>
      </c>
      <c r="N160" s="14">
        <v>0</v>
      </c>
      <c r="O160" t="s">
        <v>41</v>
      </c>
      <c r="P160" t="s">
        <v>41</v>
      </c>
      <c r="Q160" t="s">
        <v>68</v>
      </c>
      <c r="R160">
        <v>40.25</v>
      </c>
      <c r="S160">
        <v>5</v>
      </c>
      <c r="T160">
        <v>5.0000000000000001E-3</v>
      </c>
      <c r="U160">
        <v>0</v>
      </c>
      <c r="V160">
        <v>0.20125000000000001</v>
      </c>
      <c r="W160">
        <v>0.20125000000000001</v>
      </c>
      <c r="X160">
        <v>1500</v>
      </c>
      <c r="Y160">
        <v>0</v>
      </c>
      <c r="Z160" s="15">
        <v>301.875</v>
      </c>
      <c r="AA160" s="14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16">
        <v>0</v>
      </c>
    </row>
    <row r="161" spans="1:40" ht="30" x14ac:dyDescent="0.25">
      <c r="A161" s="29" t="s">
        <v>55</v>
      </c>
      <c r="B161" s="45" t="s">
        <v>447</v>
      </c>
      <c r="C161" s="45">
        <v>160</v>
      </c>
      <c r="D161" s="31" t="s">
        <v>271</v>
      </c>
      <c r="E161" s="34">
        <v>0</v>
      </c>
      <c r="F161" s="35">
        <v>0</v>
      </c>
      <c r="G161" s="35">
        <v>0</v>
      </c>
      <c r="H161" s="35">
        <v>0.25</v>
      </c>
      <c r="I161" s="35">
        <v>0</v>
      </c>
      <c r="J161" s="35">
        <v>0.75</v>
      </c>
      <c r="K161" s="35">
        <v>0</v>
      </c>
      <c r="L161" s="36">
        <v>0</v>
      </c>
      <c r="M161" s="44">
        <f t="shared" si="2"/>
        <v>1</v>
      </c>
      <c r="N161" s="14">
        <v>0</v>
      </c>
      <c r="O161" t="s">
        <v>41</v>
      </c>
      <c r="P161" t="s">
        <v>41</v>
      </c>
      <c r="Q161" t="s">
        <v>71</v>
      </c>
      <c r="R161">
        <v>0.76500000000000001</v>
      </c>
      <c r="S161">
        <v>90</v>
      </c>
      <c r="T161">
        <v>0.09</v>
      </c>
      <c r="U161">
        <v>0.75</v>
      </c>
      <c r="V161">
        <v>6.8849999999999995E-2</v>
      </c>
      <c r="W161">
        <v>1.7212499999999999E-2</v>
      </c>
      <c r="X161">
        <v>137.5</v>
      </c>
      <c r="Y161">
        <v>40</v>
      </c>
      <c r="Z161" s="15">
        <v>42.366718749999997</v>
      </c>
      <c r="AA161" s="14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16">
        <v>0</v>
      </c>
    </row>
    <row r="162" spans="1:40" ht="30" x14ac:dyDescent="0.25">
      <c r="A162" s="29" t="s">
        <v>55</v>
      </c>
      <c r="B162" s="45" t="s">
        <v>448</v>
      </c>
      <c r="C162" s="45">
        <v>161</v>
      </c>
      <c r="D162" s="31" t="s">
        <v>272</v>
      </c>
      <c r="E162" s="34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1</v>
      </c>
      <c r="L162" s="36">
        <v>0</v>
      </c>
      <c r="M162" s="44">
        <f t="shared" si="2"/>
        <v>1</v>
      </c>
      <c r="N162" s="14">
        <v>0</v>
      </c>
      <c r="O162" t="s">
        <v>41</v>
      </c>
      <c r="P162" t="s">
        <v>41</v>
      </c>
      <c r="Q162" t="s">
        <v>68</v>
      </c>
      <c r="R162">
        <v>0.76500000000000001</v>
      </c>
      <c r="S162">
        <v>10</v>
      </c>
      <c r="T162">
        <v>0.01</v>
      </c>
      <c r="U162">
        <v>0</v>
      </c>
      <c r="V162">
        <v>7.6500000000000005E-3</v>
      </c>
      <c r="W162">
        <v>7.6500000000000005E-3</v>
      </c>
      <c r="X162">
        <v>1500</v>
      </c>
      <c r="Y162">
        <v>0</v>
      </c>
      <c r="Z162" s="15">
        <v>11.475000000000001</v>
      </c>
      <c r="AA162" s="14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16">
        <v>0</v>
      </c>
    </row>
    <row r="163" spans="1:40" ht="30" x14ac:dyDescent="0.25">
      <c r="A163" s="29" t="s">
        <v>55</v>
      </c>
      <c r="B163" s="45" t="s">
        <v>449</v>
      </c>
      <c r="C163" s="45">
        <v>162</v>
      </c>
      <c r="D163" s="31" t="s">
        <v>273</v>
      </c>
      <c r="E163" s="34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1</v>
      </c>
      <c r="L163" s="36">
        <v>0</v>
      </c>
      <c r="M163" s="44">
        <f t="shared" si="2"/>
        <v>1</v>
      </c>
      <c r="N163" s="14">
        <v>0</v>
      </c>
      <c r="O163" t="s">
        <v>41</v>
      </c>
      <c r="P163" t="s">
        <v>41</v>
      </c>
      <c r="Q163" t="s">
        <v>68</v>
      </c>
      <c r="R163">
        <v>1.9866666666666666</v>
      </c>
      <c r="S163">
        <v>35</v>
      </c>
      <c r="T163">
        <v>3.5000000000000003E-2</v>
      </c>
      <c r="U163">
        <v>0</v>
      </c>
      <c r="V163">
        <v>6.9533333333333336E-2</v>
      </c>
      <c r="W163">
        <v>6.9533333333333336E-2</v>
      </c>
      <c r="X163">
        <v>1500</v>
      </c>
      <c r="Y163">
        <v>0</v>
      </c>
      <c r="Z163" s="15">
        <v>104.3</v>
      </c>
      <c r="AA163" s="14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16">
        <v>0</v>
      </c>
    </row>
    <row r="164" spans="1:40" ht="30" x14ac:dyDescent="0.25">
      <c r="A164" s="29" t="s">
        <v>55</v>
      </c>
      <c r="B164" s="45" t="s">
        <v>450</v>
      </c>
      <c r="C164" s="45">
        <v>163</v>
      </c>
      <c r="D164" s="31" t="s">
        <v>274</v>
      </c>
      <c r="E164" s="34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1</v>
      </c>
      <c r="L164" s="36">
        <v>0</v>
      </c>
      <c r="M164" s="44">
        <f t="shared" si="2"/>
        <v>1</v>
      </c>
      <c r="N164" s="14">
        <v>0</v>
      </c>
      <c r="O164" t="s">
        <v>41</v>
      </c>
      <c r="P164" t="s">
        <v>41</v>
      </c>
      <c r="Q164" t="s">
        <v>81</v>
      </c>
      <c r="R164">
        <v>1.9866666666666666</v>
      </c>
      <c r="S164">
        <v>10</v>
      </c>
      <c r="T164">
        <v>0.01</v>
      </c>
      <c r="U164">
        <v>0</v>
      </c>
      <c r="V164">
        <v>1.9866666666666668E-2</v>
      </c>
      <c r="W164">
        <v>1.9866666666666668E-2</v>
      </c>
      <c r="X164">
        <v>1500</v>
      </c>
      <c r="Y164">
        <v>0</v>
      </c>
      <c r="Z164" s="15">
        <v>29.8</v>
      </c>
      <c r="AA164" s="1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16">
        <v>0</v>
      </c>
    </row>
    <row r="165" spans="1:40" ht="30" x14ac:dyDescent="0.25">
      <c r="A165" s="29" t="s">
        <v>55</v>
      </c>
      <c r="B165" s="45" t="s">
        <v>451</v>
      </c>
      <c r="C165" s="45">
        <v>164</v>
      </c>
      <c r="D165" s="31" t="s">
        <v>275</v>
      </c>
      <c r="E165" s="34">
        <v>6.6878980891719744E-2</v>
      </c>
      <c r="F165" s="35">
        <v>0</v>
      </c>
      <c r="G165" s="35">
        <v>0.33312101910828024</v>
      </c>
      <c r="H165" s="35">
        <v>0.6</v>
      </c>
      <c r="I165" s="35">
        <v>0</v>
      </c>
      <c r="J165" s="35">
        <v>0</v>
      </c>
      <c r="K165" s="35">
        <v>0</v>
      </c>
      <c r="L165" s="36">
        <v>0</v>
      </c>
      <c r="M165" s="44">
        <f t="shared" si="2"/>
        <v>1</v>
      </c>
      <c r="N165" s="14">
        <v>0</v>
      </c>
      <c r="O165" t="s">
        <v>41</v>
      </c>
      <c r="P165" t="s">
        <v>41</v>
      </c>
      <c r="Q165" t="s">
        <v>68</v>
      </c>
      <c r="R165">
        <v>1.9866666666666666</v>
      </c>
      <c r="S165">
        <v>45</v>
      </c>
      <c r="T165">
        <v>4.4999999999999998E-2</v>
      </c>
      <c r="U165">
        <v>0.4</v>
      </c>
      <c r="V165">
        <v>8.9399999999999993E-2</v>
      </c>
      <c r="W165">
        <v>5.3639999999999993E-2</v>
      </c>
      <c r="X165">
        <v>330</v>
      </c>
      <c r="Y165">
        <v>50</v>
      </c>
      <c r="Z165" s="15">
        <v>67.7012</v>
      </c>
      <c r="AA165" s="14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16">
        <v>0</v>
      </c>
    </row>
    <row r="166" spans="1:40" ht="30" x14ac:dyDescent="0.25">
      <c r="A166" s="29" t="s">
        <v>131</v>
      </c>
      <c r="B166" s="45" t="s">
        <v>452</v>
      </c>
      <c r="C166" s="45">
        <v>165</v>
      </c>
      <c r="D166" s="31" t="s">
        <v>278</v>
      </c>
      <c r="E166" s="34">
        <v>0</v>
      </c>
      <c r="F166" s="35">
        <v>0</v>
      </c>
      <c r="G166" s="35">
        <v>0</v>
      </c>
      <c r="H166" s="35">
        <v>1</v>
      </c>
      <c r="I166" s="35">
        <v>0</v>
      </c>
      <c r="J166" s="35">
        <v>0</v>
      </c>
      <c r="K166" s="35">
        <v>0</v>
      </c>
      <c r="L166" s="36">
        <v>0</v>
      </c>
      <c r="M166" s="44">
        <f t="shared" si="2"/>
        <v>1</v>
      </c>
      <c r="N166" s="14">
        <v>0</v>
      </c>
      <c r="O166" t="s">
        <v>41</v>
      </c>
      <c r="P166" t="s">
        <v>41</v>
      </c>
      <c r="Q166" t="s">
        <v>46</v>
      </c>
      <c r="R166">
        <v>1.615</v>
      </c>
      <c r="S166">
        <v>40</v>
      </c>
      <c r="T166">
        <v>0.04</v>
      </c>
      <c r="U166">
        <v>0</v>
      </c>
      <c r="V166">
        <v>6.4600000000000005E-2</v>
      </c>
      <c r="W166">
        <v>6.4600000000000005E-2</v>
      </c>
      <c r="X166">
        <v>550</v>
      </c>
      <c r="Y166">
        <v>0</v>
      </c>
      <c r="Z166" s="15">
        <v>35.53</v>
      </c>
      <c r="AA166" s="14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16">
        <v>0</v>
      </c>
    </row>
    <row r="167" spans="1:40" ht="30" x14ac:dyDescent="0.25">
      <c r="A167" s="29" t="s">
        <v>131</v>
      </c>
      <c r="B167" s="45" t="s">
        <v>453</v>
      </c>
      <c r="C167" s="45">
        <v>166</v>
      </c>
      <c r="D167" s="31" t="s">
        <v>279</v>
      </c>
      <c r="E167" s="34">
        <v>0.9</v>
      </c>
      <c r="F167" s="35">
        <v>0.03</v>
      </c>
      <c r="G167" s="35">
        <v>0.02</v>
      </c>
      <c r="H167" s="35">
        <v>0</v>
      </c>
      <c r="I167" s="35">
        <v>0.05</v>
      </c>
      <c r="J167" s="35">
        <v>0</v>
      </c>
      <c r="K167" s="35">
        <v>0</v>
      </c>
      <c r="L167" s="36">
        <v>0</v>
      </c>
      <c r="M167" s="44">
        <f t="shared" si="2"/>
        <v>1</v>
      </c>
      <c r="N167" s="14">
        <v>0</v>
      </c>
      <c r="O167" t="s">
        <v>41</v>
      </c>
      <c r="P167" t="s">
        <v>41</v>
      </c>
      <c r="Q167" t="s">
        <v>46</v>
      </c>
      <c r="R167">
        <v>1.615</v>
      </c>
      <c r="S167">
        <v>8</v>
      </c>
      <c r="T167">
        <v>8.0000000000000002E-3</v>
      </c>
      <c r="U167">
        <v>0</v>
      </c>
      <c r="V167">
        <v>1.2920000000000001E-2</v>
      </c>
      <c r="W167">
        <v>1.2920000000000001E-2</v>
      </c>
      <c r="X167">
        <v>1093.8</v>
      </c>
      <c r="Y167">
        <v>0</v>
      </c>
      <c r="Z167" s="15">
        <v>14.131896000000001</v>
      </c>
      <c r="AA167" s="14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16">
        <v>0</v>
      </c>
    </row>
    <row r="168" spans="1:40" ht="30" x14ac:dyDescent="0.25">
      <c r="A168" s="29" t="s">
        <v>131</v>
      </c>
      <c r="B168" s="45" t="s">
        <v>454</v>
      </c>
      <c r="C168" s="45">
        <v>167</v>
      </c>
      <c r="D168" s="31" t="s">
        <v>280</v>
      </c>
      <c r="E168" s="34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1</v>
      </c>
      <c r="L168" s="36">
        <v>0</v>
      </c>
      <c r="M168" s="44">
        <f t="shared" si="2"/>
        <v>1</v>
      </c>
      <c r="N168" s="14">
        <v>0</v>
      </c>
      <c r="O168" t="s">
        <v>41</v>
      </c>
      <c r="P168" t="s">
        <v>41</v>
      </c>
      <c r="Q168" t="s">
        <v>42</v>
      </c>
      <c r="R168">
        <v>0</v>
      </c>
      <c r="S168">
        <v>80</v>
      </c>
      <c r="T168">
        <v>0.08</v>
      </c>
      <c r="U168">
        <v>0</v>
      </c>
      <c r="V168">
        <v>0</v>
      </c>
      <c r="W168">
        <v>0</v>
      </c>
      <c r="X168">
        <v>1680</v>
      </c>
      <c r="Y168">
        <v>0</v>
      </c>
      <c r="Z168" s="15">
        <v>0</v>
      </c>
      <c r="AA168" s="14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16">
        <v>0</v>
      </c>
    </row>
    <row r="169" spans="1:40" ht="30" x14ac:dyDescent="0.25">
      <c r="A169" s="29" t="s">
        <v>131</v>
      </c>
      <c r="B169" s="45" t="s">
        <v>455</v>
      </c>
      <c r="C169" s="45">
        <v>168</v>
      </c>
      <c r="D169" s="31" t="s">
        <v>281</v>
      </c>
      <c r="E169" s="34">
        <v>0.02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0.98</v>
      </c>
      <c r="L169" s="36">
        <v>0</v>
      </c>
      <c r="M169" s="44">
        <f t="shared" si="2"/>
        <v>1</v>
      </c>
      <c r="N169" s="14">
        <v>0</v>
      </c>
      <c r="O169" t="s">
        <v>41</v>
      </c>
      <c r="P169" t="s">
        <v>41</v>
      </c>
      <c r="Q169" t="s">
        <v>42</v>
      </c>
      <c r="R169">
        <v>0</v>
      </c>
      <c r="S169">
        <v>10</v>
      </c>
      <c r="T169">
        <v>0.01</v>
      </c>
      <c r="U169">
        <v>0</v>
      </c>
      <c r="V169">
        <v>0</v>
      </c>
      <c r="W169">
        <v>0</v>
      </c>
      <c r="X169">
        <v>1488</v>
      </c>
      <c r="Y169">
        <v>0</v>
      </c>
      <c r="Z169" s="15">
        <v>0</v>
      </c>
      <c r="AA169" s="14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16">
        <v>0</v>
      </c>
    </row>
    <row r="170" spans="1:40" ht="30" x14ac:dyDescent="0.25">
      <c r="A170" s="29" t="s">
        <v>39</v>
      </c>
      <c r="B170" s="45" t="s">
        <v>456</v>
      </c>
      <c r="C170" s="45">
        <v>169</v>
      </c>
      <c r="D170" s="31" t="s">
        <v>267</v>
      </c>
      <c r="E170" s="34">
        <v>0.40523713934527578</v>
      </c>
      <c r="F170" s="35">
        <v>4.7149309419388621E-2</v>
      </c>
      <c r="G170" s="35">
        <v>0</v>
      </c>
      <c r="H170" s="35">
        <v>0.10339308182962043</v>
      </c>
      <c r="I170" s="35">
        <v>0.43092066505203896</v>
      </c>
      <c r="J170" s="35">
        <v>0</v>
      </c>
      <c r="K170" s="35">
        <v>0</v>
      </c>
      <c r="L170" s="36">
        <v>0</v>
      </c>
      <c r="M170" s="44">
        <f t="shared" si="2"/>
        <v>0.98670019564632372</v>
      </c>
      <c r="N170" s="14">
        <v>0</v>
      </c>
      <c r="O170" t="s">
        <v>41</v>
      </c>
      <c r="P170" t="s">
        <v>45</v>
      </c>
      <c r="Q170" t="s">
        <v>46</v>
      </c>
      <c r="R170">
        <v>11.5</v>
      </c>
      <c r="S170">
        <v>15</v>
      </c>
      <c r="T170">
        <v>1.4999999999999999E-2</v>
      </c>
      <c r="U170">
        <v>0</v>
      </c>
      <c r="V170">
        <v>0.17249999999999999</v>
      </c>
      <c r="W170">
        <v>0.17249999999999999</v>
      </c>
      <c r="X170">
        <v>1077.1817979824427</v>
      </c>
      <c r="Y170">
        <v>0</v>
      </c>
      <c r="Z170" s="15">
        <v>185.81386015197137</v>
      </c>
      <c r="AA170" s="14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5</v>
      </c>
      <c r="AI170">
        <v>0</v>
      </c>
      <c r="AJ170">
        <v>0</v>
      </c>
      <c r="AK170">
        <v>0</v>
      </c>
      <c r="AL170">
        <v>0</v>
      </c>
      <c r="AM170">
        <v>0</v>
      </c>
      <c r="AN170" s="16">
        <v>4</v>
      </c>
    </row>
    <row r="171" spans="1:40" ht="30" x14ac:dyDescent="0.25">
      <c r="A171" s="29" t="s">
        <v>131</v>
      </c>
      <c r="B171" s="45" t="s">
        <v>457</v>
      </c>
      <c r="C171" s="45">
        <v>170</v>
      </c>
      <c r="D171" s="31" t="s">
        <v>282</v>
      </c>
      <c r="E171" s="34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1</v>
      </c>
      <c r="L171" s="36">
        <v>0</v>
      </c>
      <c r="M171" s="44">
        <f t="shared" si="2"/>
        <v>1</v>
      </c>
      <c r="N171" s="14">
        <v>0</v>
      </c>
      <c r="O171" t="s">
        <v>41</v>
      </c>
      <c r="P171" t="s">
        <v>41</v>
      </c>
      <c r="Q171" t="s">
        <v>194</v>
      </c>
      <c r="R171">
        <v>5.85</v>
      </c>
      <c r="S171">
        <v>7</v>
      </c>
      <c r="T171">
        <v>7.0000000000000001E-3</v>
      </c>
      <c r="U171">
        <v>0</v>
      </c>
      <c r="V171">
        <v>4.095E-2</v>
      </c>
      <c r="W171">
        <v>4.095E-2</v>
      </c>
      <c r="X171">
        <v>1660</v>
      </c>
      <c r="Y171">
        <v>0</v>
      </c>
      <c r="Z171" s="15">
        <v>67.977000000000004</v>
      </c>
      <c r="AA171" s="14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16">
        <v>0</v>
      </c>
    </row>
    <row r="172" spans="1:40" ht="30.75" thickBot="1" x14ac:dyDescent="0.3">
      <c r="A172" s="29" t="s">
        <v>131</v>
      </c>
      <c r="B172" s="45" t="s">
        <v>458</v>
      </c>
      <c r="C172" s="45">
        <v>171</v>
      </c>
      <c r="D172" s="32" t="s">
        <v>283</v>
      </c>
      <c r="E172" s="40">
        <v>0</v>
      </c>
      <c r="F172" s="41">
        <v>0</v>
      </c>
      <c r="G172" s="41">
        <v>0</v>
      </c>
      <c r="H172" s="41">
        <v>0</v>
      </c>
      <c r="I172" s="41">
        <v>0</v>
      </c>
      <c r="J172" s="41">
        <v>0</v>
      </c>
      <c r="K172" s="41">
        <v>1</v>
      </c>
      <c r="L172" s="42">
        <v>0</v>
      </c>
      <c r="M172" s="44">
        <f t="shared" si="2"/>
        <v>1</v>
      </c>
      <c r="N172" s="19">
        <v>0</v>
      </c>
      <c r="O172" s="18" t="s">
        <v>65</v>
      </c>
      <c r="P172" s="18" t="s">
        <v>45</v>
      </c>
      <c r="Q172" s="18" t="s">
        <v>42</v>
      </c>
      <c r="R172" s="18">
        <v>5.85</v>
      </c>
      <c r="S172" s="18">
        <v>10</v>
      </c>
      <c r="T172" s="18">
        <v>0.01</v>
      </c>
      <c r="U172" s="18">
        <v>0</v>
      </c>
      <c r="V172" s="18">
        <v>5.8499999999999996E-2</v>
      </c>
      <c r="W172" s="18">
        <v>5.8499999999999996E-2</v>
      </c>
      <c r="X172" s="18">
        <v>1140</v>
      </c>
      <c r="Y172" s="18">
        <v>0</v>
      </c>
      <c r="Z172" s="20">
        <v>66.69</v>
      </c>
      <c r="AA172" s="19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21">
        <v>0</v>
      </c>
    </row>
  </sheetData>
  <sortState xmlns:xlrd2="http://schemas.microsoft.com/office/spreadsheetml/2017/richdata2" ref="A2:AN172">
    <sortCondition ref="D1:D17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EF0F0F137EC944A2B050D68AEB74F0" ma:contentTypeVersion="15" ma:contentTypeDescription="Creare un nuovo documento." ma:contentTypeScope="" ma:versionID="3b6083f26be66a8dad33137cbdfdd33d">
  <xsd:schema xmlns:xsd="http://www.w3.org/2001/XMLSchema" xmlns:xs="http://www.w3.org/2001/XMLSchema" xmlns:p="http://schemas.microsoft.com/office/2006/metadata/properties" xmlns:ns2="d531afad-6c3f-41db-a16e-8130f86385d0" xmlns:ns3="3200c573-7fe8-4bca-bdbb-bcf0075414d9" targetNamespace="http://schemas.microsoft.com/office/2006/metadata/properties" ma:root="true" ma:fieldsID="555c1db757d3902340548f29c1ae19f8" ns2:_="" ns3:_="">
    <xsd:import namespace="d531afad-6c3f-41db-a16e-8130f86385d0"/>
    <xsd:import namespace="3200c573-7fe8-4bca-bdbb-bcf0075414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1afad-6c3f-41db-a16e-8130f8638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c573-7fe8-4bca-bdbb-bcf0075414d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222319ed-5a04-4ffb-a2f8-7b7b69ad226e}" ma:internalName="TaxCatchAll" ma:showField="CatchAllData" ma:web="3200c573-7fe8-4bca-bdbb-bcf0075414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00c573-7fe8-4bca-bdbb-bcf0075414d9" xsi:nil="true"/>
    <lcf76f155ced4ddcb4097134ff3c332f xmlns="d531afad-6c3f-41db-a16e-8130f86385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ADD6A8-8D6C-4B52-960E-2B83CF35E1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81C61B-8521-47F1-B504-174B11B91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1afad-6c3f-41db-a16e-8130f86385d0"/>
    <ds:schemaRef ds:uri="3200c573-7fe8-4bca-bdbb-bcf0075414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988085-2908-427F-8D29-C34428A8E72B}">
  <ds:schemaRefs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3200c573-7fe8-4bca-bdbb-bcf0075414d9"/>
    <ds:schemaRef ds:uri="http://purl.org/dc/elements/1.1/"/>
    <ds:schemaRef ds:uri="d531afad-6c3f-41db-a16e-8130f86385d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Siti totali</vt:lpstr>
      <vt:lpstr>Pesature</vt:lpstr>
      <vt:lpstr>recap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Mattei</dc:creator>
  <cp:keywords/>
  <dc:description/>
  <cp:lastModifiedBy>ALESSANDRO MEI</cp:lastModifiedBy>
  <cp:revision/>
  <dcterms:created xsi:type="dcterms:W3CDTF">2015-06-05T18:17:20Z</dcterms:created>
  <dcterms:modified xsi:type="dcterms:W3CDTF">2024-02-21T17:07:36Z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0x0101005DEF0F0F137EC944A2B050D68AEB74F0</vt:lpwstr>
  </property>
  <property fmtid="{D5CDD505-2E9C-101B-9397-08002B2CF9AE}" pid="3" name="MediaServiceImageTags">
    <vt:lpwstr/>
  </property>
</Properties>
</file>